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DA73" lockStructure="1"/>
  <bookViews>
    <workbookView xWindow="0" yWindow="0" windowWidth="20490" windowHeight="7770" firstSheet="5" activeTab="5"/>
  </bookViews>
  <sheets>
    <sheet name="男子登録情報" sheetId="4" state="veryHidden" r:id="rId1"/>
    <sheet name="女子登録情報" sheetId="5" state="veryHidden" r:id="rId2"/>
    <sheet name="団体情報" sheetId="6" state="veryHidden" r:id="rId3"/>
    <sheet name="男子種目情報" sheetId="7" state="veryHidden" r:id="rId4"/>
    <sheet name="女子種目情報" sheetId="8" state="veryHidden" r:id="rId5"/>
    <sheet name="申込書" sheetId="1" r:id="rId6"/>
    <sheet name="種目別申込一覧表（男子）" sheetId="3" r:id="rId7"/>
    <sheet name="種目別申込一覧表（女子）" sheetId="9" r:id="rId8"/>
    <sheet name="申込人数確認表" sheetId="2" r:id="rId9"/>
    <sheet name="マスター男子" sheetId="14" state="hidden" r:id="rId10"/>
    <sheet name="マスター女子" sheetId="15" state="hidden" r:id="rId11"/>
    <sheet name="リレーマスター" sheetId="17" state="hidden" r:id="rId12"/>
    <sheet name="男子登録" sheetId="12" state="hidden" r:id="rId13"/>
    <sheet name="女子登録" sheetId="13" state="hidden" r:id="rId14"/>
    <sheet name="リスト" sheetId="16" state="hidden" r:id="rId15"/>
  </sheets>
  <externalReferences>
    <externalReference r:id="rId16"/>
    <externalReference r:id="rId17"/>
  </externalReferences>
  <definedNames>
    <definedName name="_xlnm.Print_Area" localSheetId="7">'種目別申込一覧表（女子）'!$B$1:$V$40</definedName>
    <definedName name="_xlnm.Print_Area" localSheetId="6">'種目別申込一覧表（男子）'!$B$1:$V$40</definedName>
    <definedName name="_xlnm.Print_Area" localSheetId="5">申込書!$B$1:$D$13</definedName>
    <definedName name="_xlnm.Print_Area" localSheetId="8">申込人数確認表!$A$1:$H$28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>INDIRECT('[2]02_出場選手'!$V$7)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45621"/>
</workbook>
</file>

<file path=xl/calcChain.xml><?xml version="1.0" encoding="utf-8"?>
<calcChain xmlns="http://schemas.openxmlformats.org/spreadsheetml/2006/main">
  <c r="C2" i="13" l="1"/>
  <c r="N2" i="13"/>
  <c r="E2" i="13" s="1"/>
  <c r="T9" i="9" l="1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8" i="9"/>
  <c r="T9" i="3" l="1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8" i="3"/>
  <c r="P40" i="3" l="1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8" i="3"/>
  <c r="R3" i="14" l="1"/>
  <c r="Q3" i="14" s="1"/>
  <c r="R4" i="14"/>
  <c r="Q4" i="14" s="1"/>
  <c r="R5" i="14"/>
  <c r="Q5" i="14" s="1"/>
  <c r="R6" i="14"/>
  <c r="Q6" i="14" s="1"/>
  <c r="R7" i="14"/>
  <c r="Q7" i="14" s="1"/>
  <c r="R8" i="14"/>
  <c r="Q8" i="14" s="1"/>
  <c r="R9" i="14"/>
  <c r="Q9" i="14" s="1"/>
  <c r="R10" i="14"/>
  <c r="Q10" i="14" s="1"/>
  <c r="R11" i="14"/>
  <c r="Q11" i="14" s="1"/>
  <c r="R12" i="14"/>
  <c r="Q12" i="14" s="1"/>
  <c r="R13" i="14"/>
  <c r="Q13" i="14" s="1"/>
  <c r="R14" i="14"/>
  <c r="Q14" i="14" s="1"/>
  <c r="R15" i="14"/>
  <c r="Q15" i="14" s="1"/>
  <c r="R16" i="14"/>
  <c r="Q16" i="14" s="1"/>
  <c r="R17" i="14"/>
  <c r="Q17" i="14" s="1"/>
  <c r="R18" i="14"/>
  <c r="Q18" i="14" s="1"/>
  <c r="R19" i="14"/>
  <c r="Q19" i="14" s="1"/>
  <c r="R20" i="14"/>
  <c r="Q20" i="14" s="1"/>
  <c r="R21" i="14"/>
  <c r="Q21" i="14" s="1"/>
  <c r="R22" i="14"/>
  <c r="Q22" i="14" s="1"/>
  <c r="R23" i="14"/>
  <c r="Q23" i="14" s="1"/>
  <c r="R24" i="14"/>
  <c r="Q24" i="14" s="1"/>
  <c r="R25" i="14"/>
  <c r="Q25" i="14" s="1"/>
  <c r="R26" i="14"/>
  <c r="Q26" i="14" s="1"/>
  <c r="R27" i="14"/>
  <c r="Q27" i="14" s="1"/>
  <c r="R28" i="14"/>
  <c r="Q28" i="14" s="1"/>
  <c r="R29" i="14"/>
  <c r="Q29" i="14" s="1"/>
  <c r="R30" i="14"/>
  <c r="Q30" i="14" s="1"/>
  <c r="R31" i="14"/>
  <c r="Q31" i="14" s="1"/>
  <c r="R32" i="14"/>
  <c r="Q32" i="14" s="1"/>
  <c r="R33" i="14"/>
  <c r="Q33" i="14" s="1"/>
  <c r="R34" i="14"/>
  <c r="Q34" i="14" s="1"/>
  <c r="R35" i="14"/>
  <c r="Q35" i="14" s="1"/>
  <c r="R36" i="14"/>
  <c r="Q36" i="14" s="1"/>
  <c r="R37" i="14"/>
  <c r="Q37" i="14" s="1"/>
  <c r="R38" i="14"/>
  <c r="Q38" i="14" s="1"/>
  <c r="R39" i="14"/>
  <c r="Q39" i="14" s="1"/>
  <c r="R40" i="14"/>
  <c r="Q40" i="14" s="1"/>
  <c r="R41" i="14"/>
  <c r="Q41" i="14" s="1"/>
  <c r="R42" i="14"/>
  <c r="Q42" i="14" s="1"/>
  <c r="R43" i="14"/>
  <c r="Q43" i="14" s="1"/>
  <c r="R44" i="14"/>
  <c r="Q44" i="14" s="1"/>
  <c r="R45" i="14"/>
  <c r="Q45" i="14" s="1"/>
  <c r="R46" i="14"/>
  <c r="Q46" i="14" s="1"/>
  <c r="R47" i="14"/>
  <c r="Q47" i="14" s="1"/>
  <c r="R48" i="14"/>
  <c r="Q48" i="14" s="1"/>
  <c r="R49" i="14"/>
  <c r="Q49" i="14" s="1"/>
  <c r="R50" i="14"/>
  <c r="Q50" i="14" s="1"/>
  <c r="R51" i="14"/>
  <c r="Q51" i="14" s="1"/>
  <c r="R52" i="14"/>
  <c r="Q52" i="14" s="1"/>
  <c r="R53" i="14"/>
  <c r="Q53" i="14" s="1"/>
  <c r="R54" i="14"/>
  <c r="Q54" i="14" s="1"/>
  <c r="R55" i="14"/>
  <c r="Q55" i="14" s="1"/>
  <c r="R2" i="14"/>
  <c r="Q2" i="14" s="1"/>
  <c r="R3" i="15"/>
  <c r="Q3" i="15" s="1"/>
  <c r="R4" i="15"/>
  <c r="Q4" i="15" s="1"/>
  <c r="R5" i="15"/>
  <c r="Q5" i="15" s="1"/>
  <c r="R6" i="15"/>
  <c r="Q6" i="15" s="1"/>
  <c r="R7" i="15"/>
  <c r="Q7" i="15" s="1"/>
  <c r="R8" i="15"/>
  <c r="Q8" i="15" s="1"/>
  <c r="R9" i="15"/>
  <c r="Q9" i="15" s="1"/>
  <c r="R10" i="15"/>
  <c r="Q10" i="15" s="1"/>
  <c r="R11" i="15"/>
  <c r="Q11" i="15" s="1"/>
  <c r="R12" i="15"/>
  <c r="Q12" i="15" s="1"/>
  <c r="R13" i="15"/>
  <c r="Q13" i="15" s="1"/>
  <c r="R14" i="15"/>
  <c r="Q14" i="15" s="1"/>
  <c r="R15" i="15"/>
  <c r="Q15" i="15" s="1"/>
  <c r="R16" i="15"/>
  <c r="Q16" i="15" s="1"/>
  <c r="R17" i="15"/>
  <c r="Q17" i="15" s="1"/>
  <c r="R18" i="15"/>
  <c r="Q18" i="15" s="1"/>
  <c r="R19" i="15"/>
  <c r="Q19" i="15" s="1"/>
  <c r="R20" i="15"/>
  <c r="Q20" i="15" s="1"/>
  <c r="R21" i="15"/>
  <c r="Q21" i="15" s="1"/>
  <c r="R22" i="15"/>
  <c r="Q22" i="15" s="1"/>
  <c r="R23" i="15"/>
  <c r="Q23" i="15" s="1"/>
  <c r="R24" i="15"/>
  <c r="Q24" i="15" s="1"/>
  <c r="R25" i="15"/>
  <c r="Q25" i="15" s="1"/>
  <c r="R26" i="15"/>
  <c r="Q26" i="15" s="1"/>
  <c r="R27" i="15"/>
  <c r="Q27" i="15" s="1"/>
  <c r="R28" i="15"/>
  <c r="Q28" i="15" s="1"/>
  <c r="R29" i="15"/>
  <c r="Q29" i="15" s="1"/>
  <c r="R30" i="15"/>
  <c r="Q30" i="15" s="1"/>
  <c r="R31" i="15"/>
  <c r="Q31" i="15" s="1"/>
  <c r="R32" i="15"/>
  <c r="Q32" i="15" s="1"/>
  <c r="R33" i="15"/>
  <c r="Q33" i="15" s="1"/>
  <c r="R34" i="15"/>
  <c r="Q34" i="15" s="1"/>
  <c r="R35" i="15"/>
  <c r="Q35" i="15" s="1"/>
  <c r="R36" i="15"/>
  <c r="Q36" i="15" s="1"/>
  <c r="R37" i="15"/>
  <c r="Q37" i="15" s="1"/>
  <c r="R38" i="15"/>
  <c r="Q38" i="15" s="1"/>
  <c r="R39" i="15"/>
  <c r="Q39" i="15" s="1"/>
  <c r="R40" i="15"/>
  <c r="Q40" i="15" s="1"/>
  <c r="R41" i="15"/>
  <c r="Q41" i="15" s="1"/>
  <c r="R42" i="15"/>
  <c r="Q42" i="15" s="1"/>
  <c r="R43" i="15"/>
  <c r="Q43" i="15" s="1"/>
  <c r="R44" i="15"/>
  <c r="Q44" i="15" s="1"/>
  <c r="R45" i="15"/>
  <c r="Q45" i="15" s="1"/>
  <c r="R46" i="15"/>
  <c r="Q46" i="15" s="1"/>
  <c r="R47" i="15"/>
  <c r="Q47" i="15" s="1"/>
  <c r="R48" i="15"/>
  <c r="Q48" i="15" s="1"/>
  <c r="R49" i="15"/>
  <c r="Q49" i="15" s="1"/>
  <c r="R50" i="15"/>
  <c r="Q50" i="15" s="1"/>
  <c r="R51" i="15"/>
  <c r="Q51" i="15" s="1"/>
  <c r="R52" i="15"/>
  <c r="Q52" i="15" s="1"/>
  <c r="R53" i="15"/>
  <c r="Q53" i="15" s="1"/>
  <c r="R54" i="15"/>
  <c r="Q54" i="15" s="1"/>
  <c r="R55" i="15"/>
  <c r="Q55" i="15" s="1"/>
  <c r="R2" i="15"/>
  <c r="Q2" i="15" s="1"/>
  <c r="K2" i="15"/>
  <c r="E2" i="15" s="1"/>
  <c r="W2" i="15"/>
  <c r="X2" i="15" s="1"/>
  <c r="L2" i="15" s="1"/>
  <c r="P2" i="15" s="1"/>
  <c r="K3" i="15"/>
  <c r="E3" i="15" s="1"/>
  <c r="W3" i="15"/>
  <c r="X3" i="15" s="1"/>
  <c r="L3" i="15" s="1"/>
  <c r="P3" i="15" s="1"/>
  <c r="K4" i="15"/>
  <c r="E4" i="15" s="1"/>
  <c r="W4" i="15"/>
  <c r="X4" i="15" s="1"/>
  <c r="L4" i="15" s="1"/>
  <c r="P4" i="15" s="1"/>
  <c r="K5" i="15"/>
  <c r="E5" i="15" s="1"/>
  <c r="W5" i="15"/>
  <c r="X5" i="15" s="1"/>
  <c r="L5" i="15" s="1"/>
  <c r="P5" i="15" s="1"/>
  <c r="K6" i="15"/>
  <c r="E6" i="15" s="1"/>
  <c r="W6" i="15"/>
  <c r="X6" i="15" s="1"/>
  <c r="L6" i="15" s="1"/>
  <c r="P6" i="15" s="1"/>
  <c r="K7" i="15"/>
  <c r="E7" i="15" s="1"/>
  <c r="W7" i="15"/>
  <c r="X7" i="15" s="1"/>
  <c r="L7" i="15" s="1"/>
  <c r="P7" i="15" s="1"/>
  <c r="K8" i="15"/>
  <c r="E8" i="15" s="1"/>
  <c r="W8" i="15"/>
  <c r="X8" i="15" s="1"/>
  <c r="L8" i="15" s="1"/>
  <c r="P8" i="15" s="1"/>
  <c r="K9" i="15"/>
  <c r="E9" i="15" s="1"/>
  <c r="W9" i="15"/>
  <c r="X9" i="15" s="1"/>
  <c r="L9" i="15" s="1"/>
  <c r="P9" i="15" s="1"/>
  <c r="K10" i="15"/>
  <c r="E10" i="15" s="1"/>
  <c r="W10" i="15"/>
  <c r="X10" i="15" s="1"/>
  <c r="L10" i="15" s="1"/>
  <c r="P10" i="15" s="1"/>
  <c r="K11" i="15"/>
  <c r="E11" i="15" s="1"/>
  <c r="W11" i="15"/>
  <c r="X11" i="15" s="1"/>
  <c r="L11" i="15" s="1"/>
  <c r="P11" i="15" s="1"/>
  <c r="K12" i="15"/>
  <c r="E12" i="15" s="1"/>
  <c r="W12" i="15"/>
  <c r="X12" i="15" s="1"/>
  <c r="L12" i="15" s="1"/>
  <c r="P12" i="15" s="1"/>
  <c r="K13" i="15"/>
  <c r="E13" i="15" s="1"/>
  <c r="W13" i="15"/>
  <c r="X13" i="15" s="1"/>
  <c r="L13" i="15" s="1"/>
  <c r="P13" i="15" s="1"/>
  <c r="K14" i="15"/>
  <c r="E14" i="15" s="1"/>
  <c r="W14" i="15"/>
  <c r="X14" i="15" s="1"/>
  <c r="L14" i="15" s="1"/>
  <c r="P14" i="15" s="1"/>
  <c r="K15" i="15"/>
  <c r="E15" i="15" s="1"/>
  <c r="W15" i="15"/>
  <c r="X15" i="15" s="1"/>
  <c r="L15" i="15" s="1"/>
  <c r="P15" i="15" s="1"/>
  <c r="K16" i="15"/>
  <c r="E16" i="15" s="1"/>
  <c r="W16" i="15"/>
  <c r="X16" i="15" s="1"/>
  <c r="L16" i="15" s="1"/>
  <c r="P16" i="15" s="1"/>
  <c r="A15" i="15" l="1"/>
  <c r="M15" i="15" s="1"/>
  <c r="C15" i="15"/>
  <c r="D15" i="15"/>
  <c r="B15" i="15"/>
  <c r="N15" i="15" s="1"/>
  <c r="A13" i="15"/>
  <c r="M13" i="15" s="1"/>
  <c r="C13" i="15"/>
  <c r="D13" i="15"/>
  <c r="B13" i="15"/>
  <c r="N13" i="15" s="1"/>
  <c r="A16" i="15"/>
  <c r="M16" i="15" s="1"/>
  <c r="B16" i="15"/>
  <c r="N16" i="15" s="1"/>
  <c r="C16" i="15"/>
  <c r="D16" i="15"/>
  <c r="A14" i="15"/>
  <c r="M14" i="15" s="1"/>
  <c r="D14" i="15"/>
  <c r="B14" i="15"/>
  <c r="N14" i="15" s="1"/>
  <c r="C14" i="15"/>
  <c r="A3" i="15"/>
  <c r="M3" i="15" s="1"/>
  <c r="B3" i="15"/>
  <c r="N3" i="15" s="1"/>
  <c r="C3" i="15"/>
  <c r="D3" i="15"/>
  <c r="A4" i="15"/>
  <c r="M4" i="15" s="1"/>
  <c r="C4" i="15"/>
  <c r="B4" i="15"/>
  <c r="N4" i="15" s="1"/>
  <c r="D4" i="15"/>
  <c r="A11" i="15"/>
  <c r="M11" i="15" s="1"/>
  <c r="D11" i="15"/>
  <c r="C11" i="15"/>
  <c r="B11" i="15"/>
  <c r="N11" i="15" s="1"/>
  <c r="A10" i="15"/>
  <c r="M10" i="15" s="1"/>
  <c r="D10" i="15"/>
  <c r="C10" i="15"/>
  <c r="B10" i="15"/>
  <c r="N10" i="15" s="1"/>
  <c r="A8" i="15"/>
  <c r="M8" i="15" s="1"/>
  <c r="C8" i="15"/>
  <c r="B8" i="15"/>
  <c r="N8" i="15" s="1"/>
  <c r="D8" i="15"/>
  <c r="A6" i="15"/>
  <c r="M6" i="15" s="1"/>
  <c r="D6" i="15"/>
  <c r="C6" i="15"/>
  <c r="B6" i="15"/>
  <c r="N6" i="15" s="1"/>
  <c r="A9" i="15"/>
  <c r="M9" i="15" s="1"/>
  <c r="B9" i="15"/>
  <c r="N9" i="15" s="1"/>
  <c r="D9" i="15"/>
  <c r="C9" i="15"/>
  <c r="A7" i="15"/>
  <c r="M7" i="15" s="1"/>
  <c r="D7" i="15"/>
  <c r="C7" i="15"/>
  <c r="B7" i="15"/>
  <c r="N7" i="15" s="1"/>
  <c r="A5" i="15"/>
  <c r="M5" i="15" s="1"/>
  <c r="B5" i="15"/>
  <c r="N5" i="15" s="1"/>
  <c r="D5" i="15"/>
  <c r="C5" i="15"/>
  <c r="A12" i="15"/>
  <c r="M12" i="15" s="1"/>
  <c r="C12" i="15"/>
  <c r="B12" i="15"/>
  <c r="N12" i="15" s="1"/>
  <c r="D12" i="15"/>
  <c r="H2" i="15"/>
  <c r="D2" i="15"/>
  <c r="C2" i="15"/>
  <c r="A2" i="15"/>
  <c r="M2" i="15" s="1"/>
  <c r="B2" i="15"/>
  <c r="N2" i="15" s="1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U5" i="17"/>
  <c r="M5" i="17" s="1"/>
  <c r="T5" i="17"/>
  <c r="L5" i="17" s="1"/>
  <c r="S5" i="17"/>
  <c r="K5" i="17" s="1"/>
  <c r="R5" i="17"/>
  <c r="J5" i="17" s="1"/>
  <c r="Q5" i="17"/>
  <c r="I5" i="17" s="1"/>
  <c r="P5" i="17"/>
  <c r="H5" i="17" s="1"/>
  <c r="U4" i="17"/>
  <c r="M4" i="17" s="1"/>
  <c r="T4" i="17"/>
  <c r="L4" i="17" s="1"/>
  <c r="S4" i="17"/>
  <c r="K4" i="17" s="1"/>
  <c r="R4" i="17"/>
  <c r="J4" i="17" s="1"/>
  <c r="Q4" i="17"/>
  <c r="I4" i="17" s="1"/>
  <c r="P4" i="17"/>
  <c r="H4" i="17" s="1"/>
  <c r="U3" i="17"/>
  <c r="M3" i="17" s="1"/>
  <c r="T3" i="17"/>
  <c r="L3" i="17" s="1"/>
  <c r="S3" i="17"/>
  <c r="K3" i="17" s="1"/>
  <c r="R3" i="17"/>
  <c r="J3" i="17" s="1"/>
  <c r="Q3" i="17"/>
  <c r="I3" i="17" s="1"/>
  <c r="P3" i="17"/>
  <c r="H3" i="17" s="1"/>
  <c r="U2" i="17"/>
  <c r="M2" i="17" s="1"/>
  <c r="T2" i="17"/>
  <c r="L2" i="17" s="1"/>
  <c r="S2" i="17"/>
  <c r="K2" i="17" s="1"/>
  <c r="R2" i="17"/>
  <c r="J2" i="17" s="1"/>
  <c r="Q2" i="17"/>
  <c r="I2" i="17" s="1"/>
  <c r="P2" i="17"/>
  <c r="H2" i="17" s="1"/>
  <c r="E5" i="17"/>
  <c r="E4" i="17"/>
  <c r="E3" i="17"/>
  <c r="E2" i="17"/>
  <c r="D3" i="17"/>
  <c r="D4" i="17"/>
  <c r="D5" i="17"/>
  <c r="D2" i="17"/>
  <c r="C3" i="17"/>
  <c r="C4" i="17"/>
  <c r="C5" i="17"/>
  <c r="C2" i="17"/>
  <c r="A3" i="17"/>
  <c r="A4" i="17"/>
  <c r="A5" i="17"/>
  <c r="A2" i="17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C500" i="13"/>
  <c r="C501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C534" i="13"/>
  <c r="C535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C555" i="13"/>
  <c r="C556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C578" i="13"/>
  <c r="C579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C598" i="13"/>
  <c r="C599" i="13"/>
  <c r="C600" i="13"/>
  <c r="C601" i="13"/>
  <c r="C602" i="13"/>
  <c r="C603" i="13"/>
  <c r="C604" i="13"/>
  <c r="C605" i="13"/>
  <c r="C606" i="13"/>
  <c r="C607" i="13"/>
  <c r="C608" i="13"/>
  <c r="C609" i="13"/>
  <c r="C610" i="13"/>
  <c r="C611" i="13"/>
  <c r="C612" i="13"/>
  <c r="C613" i="13"/>
  <c r="C614" i="13"/>
  <c r="C615" i="13"/>
  <c r="C616" i="13"/>
  <c r="C617" i="13"/>
  <c r="C618" i="13"/>
  <c r="C619" i="13"/>
  <c r="C620" i="13"/>
  <c r="C621" i="13"/>
  <c r="C622" i="13"/>
  <c r="C623" i="13"/>
  <c r="C624" i="13"/>
  <c r="C625" i="13"/>
  <c r="C626" i="13"/>
  <c r="C627" i="13"/>
  <c r="C628" i="13"/>
  <c r="C629" i="13"/>
  <c r="C630" i="13"/>
  <c r="C631" i="13"/>
  <c r="C632" i="13"/>
  <c r="C633" i="13"/>
  <c r="C634" i="13"/>
  <c r="C635" i="13"/>
  <c r="C636" i="13"/>
  <c r="C637" i="13"/>
  <c r="C638" i="13"/>
  <c r="C639" i="13"/>
  <c r="C640" i="13"/>
  <c r="C641" i="13"/>
  <c r="C642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C664" i="13"/>
  <c r="C665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C688" i="13"/>
  <c r="C689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C714" i="13"/>
  <c r="C715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C732" i="13"/>
  <c r="C733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C759" i="13"/>
  <c r="C760" i="13"/>
  <c r="C761" i="13"/>
  <c r="C762" i="13"/>
  <c r="C763" i="13"/>
  <c r="C764" i="13"/>
  <c r="C765" i="13"/>
  <c r="C766" i="13"/>
  <c r="C767" i="13"/>
  <c r="C768" i="13"/>
  <c r="C769" i="13"/>
  <c r="C770" i="13"/>
  <c r="C771" i="13"/>
  <c r="C772" i="13"/>
  <c r="C773" i="13"/>
  <c r="C774" i="13"/>
  <c r="C775" i="13"/>
  <c r="C776" i="13"/>
  <c r="C777" i="13"/>
  <c r="C778" i="13"/>
  <c r="C779" i="13"/>
  <c r="C780" i="13"/>
  <c r="C781" i="13"/>
  <c r="C782" i="13"/>
  <c r="C783" i="13"/>
  <c r="C784" i="13"/>
  <c r="C785" i="13"/>
  <c r="C786" i="13"/>
  <c r="C787" i="13"/>
  <c r="C788" i="13"/>
  <c r="C789" i="13"/>
  <c r="C790" i="13"/>
  <c r="C791" i="13"/>
  <c r="C792" i="13"/>
  <c r="C793" i="13"/>
  <c r="C794" i="13"/>
  <c r="C795" i="13"/>
  <c r="C796" i="13"/>
  <c r="C797" i="13"/>
  <c r="C798" i="13"/>
  <c r="C799" i="13"/>
  <c r="C800" i="13"/>
  <c r="C801" i="13"/>
  <c r="C802" i="13"/>
  <c r="C803" i="13"/>
  <c r="C804" i="13"/>
  <c r="C805" i="13"/>
  <c r="C806" i="13"/>
  <c r="C807" i="13"/>
  <c r="C808" i="13"/>
  <c r="C809" i="13"/>
  <c r="C810" i="13"/>
  <c r="C811" i="13"/>
  <c r="C812" i="13"/>
  <c r="C813" i="13"/>
  <c r="C814" i="13"/>
  <c r="C815" i="13"/>
  <c r="C816" i="13"/>
  <c r="C817" i="13"/>
  <c r="C818" i="13"/>
  <c r="C819" i="13"/>
  <c r="C820" i="13"/>
  <c r="C821" i="13"/>
  <c r="C822" i="13"/>
  <c r="C823" i="13"/>
  <c r="C824" i="13"/>
  <c r="C825" i="13"/>
  <c r="C826" i="13"/>
  <c r="C827" i="13"/>
  <c r="C828" i="13"/>
  <c r="C829" i="13"/>
  <c r="C830" i="13"/>
  <c r="C831" i="13"/>
  <c r="C832" i="13"/>
  <c r="C833" i="13"/>
  <c r="C834" i="13"/>
  <c r="C835" i="13"/>
  <c r="C836" i="13"/>
  <c r="C837" i="13"/>
  <c r="C838" i="13"/>
  <c r="C839" i="13"/>
  <c r="C840" i="13"/>
  <c r="C841" i="13"/>
  <c r="C842" i="13"/>
  <c r="C843" i="13"/>
  <c r="C844" i="13"/>
  <c r="C845" i="13"/>
  <c r="C846" i="13"/>
  <c r="C847" i="13"/>
  <c r="C848" i="13"/>
  <c r="C849" i="13"/>
  <c r="C850" i="13"/>
  <c r="C851" i="13"/>
  <c r="C852" i="13"/>
  <c r="C853" i="13"/>
  <c r="C854" i="13"/>
  <c r="C855" i="13"/>
  <c r="C856" i="13"/>
  <c r="C857" i="13"/>
  <c r="C858" i="13"/>
  <c r="C859" i="13"/>
  <c r="C860" i="13"/>
  <c r="C861" i="13"/>
  <c r="C862" i="13"/>
  <c r="C863" i="13"/>
  <c r="C864" i="13"/>
  <c r="C865" i="13"/>
  <c r="C866" i="13"/>
  <c r="C867" i="13"/>
  <c r="C868" i="13"/>
  <c r="C869" i="13"/>
  <c r="C870" i="13"/>
  <c r="C871" i="13"/>
  <c r="C872" i="13"/>
  <c r="C873" i="13"/>
  <c r="C874" i="13"/>
  <c r="C875" i="13"/>
  <c r="C876" i="13"/>
  <c r="C877" i="13"/>
  <c r="C878" i="13"/>
  <c r="C879" i="13"/>
  <c r="C880" i="13"/>
  <c r="C881" i="13"/>
  <c r="C882" i="13"/>
  <c r="C883" i="13"/>
  <c r="C884" i="13"/>
  <c r="C885" i="13"/>
  <c r="C886" i="13"/>
  <c r="C887" i="13"/>
  <c r="C888" i="13"/>
  <c r="C889" i="13"/>
  <c r="C890" i="13"/>
  <c r="C891" i="13"/>
  <c r="C892" i="13"/>
  <c r="C893" i="13"/>
  <c r="C894" i="13"/>
  <c r="C895" i="13"/>
  <c r="C896" i="13"/>
  <c r="C897" i="13"/>
  <c r="C898" i="13"/>
  <c r="C899" i="13"/>
  <c r="C900" i="13"/>
  <c r="C901" i="13"/>
  <c r="C902" i="13"/>
  <c r="C903" i="13"/>
  <c r="C904" i="13"/>
  <c r="C905" i="13"/>
  <c r="C906" i="13"/>
  <c r="C907" i="13"/>
  <c r="C908" i="13"/>
  <c r="C909" i="13"/>
  <c r="C910" i="13"/>
  <c r="C911" i="13"/>
  <c r="C912" i="13"/>
  <c r="C913" i="13"/>
  <c r="C914" i="13"/>
  <c r="C915" i="13"/>
  <c r="C916" i="13"/>
  <c r="C917" i="13"/>
  <c r="C918" i="13"/>
  <c r="C919" i="13"/>
  <c r="C920" i="13"/>
  <c r="C921" i="13"/>
  <c r="C922" i="13"/>
  <c r="C923" i="13"/>
  <c r="C924" i="13"/>
  <c r="C925" i="13"/>
  <c r="C926" i="13"/>
  <c r="C927" i="13"/>
  <c r="C928" i="13"/>
  <c r="C929" i="13"/>
  <c r="C930" i="13"/>
  <c r="C931" i="13"/>
  <c r="C932" i="13"/>
  <c r="C933" i="13"/>
  <c r="C934" i="13"/>
  <c r="C935" i="13"/>
  <c r="C936" i="13"/>
  <c r="C937" i="13"/>
  <c r="C938" i="13"/>
  <c r="C939" i="13"/>
  <c r="C940" i="13"/>
  <c r="C941" i="13"/>
  <c r="C942" i="13"/>
  <c r="C943" i="13"/>
  <c r="C944" i="13"/>
  <c r="C945" i="13"/>
  <c r="C946" i="13"/>
  <c r="C947" i="13"/>
  <c r="C948" i="13"/>
  <c r="N948" i="13"/>
  <c r="E948" i="13" s="1"/>
  <c r="N947" i="13"/>
  <c r="E947" i="13" s="1"/>
  <c r="N946" i="13"/>
  <c r="E946" i="13" s="1"/>
  <c r="N945" i="13"/>
  <c r="E945" i="13" s="1"/>
  <c r="N944" i="13"/>
  <c r="E944" i="13" s="1"/>
  <c r="N943" i="13"/>
  <c r="E943" i="13" s="1"/>
  <c r="N942" i="13"/>
  <c r="E942" i="13" s="1"/>
  <c r="N941" i="13"/>
  <c r="E941" i="13" s="1"/>
  <c r="N940" i="13"/>
  <c r="E940" i="13" s="1"/>
  <c r="N939" i="13"/>
  <c r="E939" i="13" s="1"/>
  <c r="N938" i="13"/>
  <c r="E938" i="13" s="1"/>
  <c r="N937" i="13"/>
  <c r="E937" i="13" s="1"/>
  <c r="N936" i="13"/>
  <c r="E936" i="13" s="1"/>
  <c r="N935" i="13"/>
  <c r="E935" i="13" s="1"/>
  <c r="N934" i="13"/>
  <c r="E934" i="13" s="1"/>
  <c r="N933" i="13"/>
  <c r="E933" i="13" s="1"/>
  <c r="N932" i="13"/>
  <c r="E932" i="13" s="1"/>
  <c r="N931" i="13"/>
  <c r="E931" i="13" s="1"/>
  <c r="N930" i="13"/>
  <c r="E930" i="13" s="1"/>
  <c r="N929" i="13"/>
  <c r="E929" i="13" s="1"/>
  <c r="N928" i="13"/>
  <c r="E928" i="13" s="1"/>
  <c r="N927" i="13"/>
  <c r="E927" i="13" s="1"/>
  <c r="N926" i="13"/>
  <c r="E926" i="13" s="1"/>
  <c r="N925" i="13"/>
  <c r="E925" i="13" s="1"/>
  <c r="N924" i="13"/>
  <c r="E924" i="13" s="1"/>
  <c r="N923" i="13"/>
  <c r="E923" i="13" s="1"/>
  <c r="N922" i="13"/>
  <c r="E922" i="13" s="1"/>
  <c r="N921" i="13"/>
  <c r="E921" i="13" s="1"/>
  <c r="N920" i="13"/>
  <c r="E920" i="13" s="1"/>
  <c r="N919" i="13"/>
  <c r="E919" i="13" s="1"/>
  <c r="N918" i="13"/>
  <c r="E918" i="13" s="1"/>
  <c r="N917" i="13"/>
  <c r="E917" i="13" s="1"/>
  <c r="N916" i="13"/>
  <c r="E916" i="13" s="1"/>
  <c r="N915" i="13"/>
  <c r="E915" i="13" s="1"/>
  <c r="N914" i="13"/>
  <c r="E914" i="13" s="1"/>
  <c r="N913" i="13"/>
  <c r="E913" i="13" s="1"/>
  <c r="N912" i="13"/>
  <c r="E912" i="13" s="1"/>
  <c r="N911" i="13"/>
  <c r="E911" i="13" s="1"/>
  <c r="N910" i="13"/>
  <c r="E910" i="13" s="1"/>
  <c r="N909" i="13"/>
  <c r="E909" i="13" s="1"/>
  <c r="N908" i="13"/>
  <c r="E908" i="13" s="1"/>
  <c r="N907" i="13"/>
  <c r="E907" i="13" s="1"/>
  <c r="N906" i="13"/>
  <c r="E906" i="13" s="1"/>
  <c r="N905" i="13"/>
  <c r="E905" i="13" s="1"/>
  <c r="N904" i="13"/>
  <c r="E904" i="13" s="1"/>
  <c r="N903" i="13"/>
  <c r="E903" i="13" s="1"/>
  <c r="N902" i="13"/>
  <c r="E902" i="13" s="1"/>
  <c r="N901" i="13"/>
  <c r="E901" i="13" s="1"/>
  <c r="N900" i="13"/>
  <c r="E900" i="13" s="1"/>
  <c r="N899" i="13"/>
  <c r="E899" i="13" s="1"/>
  <c r="N898" i="13"/>
  <c r="E898" i="13" s="1"/>
  <c r="N897" i="13"/>
  <c r="E897" i="13" s="1"/>
  <c r="N896" i="13"/>
  <c r="E896" i="13" s="1"/>
  <c r="N895" i="13"/>
  <c r="E895" i="13" s="1"/>
  <c r="N894" i="13"/>
  <c r="E894" i="13" s="1"/>
  <c r="N893" i="13"/>
  <c r="E893" i="13" s="1"/>
  <c r="N892" i="13"/>
  <c r="E892" i="13" s="1"/>
  <c r="N891" i="13"/>
  <c r="E891" i="13" s="1"/>
  <c r="N890" i="13"/>
  <c r="E890" i="13" s="1"/>
  <c r="N889" i="13"/>
  <c r="E889" i="13" s="1"/>
  <c r="N888" i="13"/>
  <c r="E888" i="13" s="1"/>
  <c r="N887" i="13"/>
  <c r="E887" i="13" s="1"/>
  <c r="N886" i="13"/>
  <c r="E886" i="13" s="1"/>
  <c r="N885" i="13"/>
  <c r="E885" i="13" s="1"/>
  <c r="N884" i="13"/>
  <c r="E884" i="13" s="1"/>
  <c r="N883" i="13"/>
  <c r="E883" i="13" s="1"/>
  <c r="N882" i="13"/>
  <c r="E882" i="13" s="1"/>
  <c r="N881" i="13"/>
  <c r="E881" i="13" s="1"/>
  <c r="N880" i="13"/>
  <c r="E880" i="13" s="1"/>
  <c r="N879" i="13"/>
  <c r="E879" i="13" s="1"/>
  <c r="N878" i="13"/>
  <c r="E878" i="13" s="1"/>
  <c r="N877" i="13"/>
  <c r="E877" i="13" s="1"/>
  <c r="N876" i="13"/>
  <c r="E876" i="13" s="1"/>
  <c r="N875" i="13"/>
  <c r="E875" i="13" s="1"/>
  <c r="N874" i="13"/>
  <c r="E874" i="13" s="1"/>
  <c r="N873" i="13"/>
  <c r="E873" i="13" s="1"/>
  <c r="N872" i="13"/>
  <c r="E872" i="13" s="1"/>
  <c r="N871" i="13"/>
  <c r="E871" i="13" s="1"/>
  <c r="N870" i="13"/>
  <c r="E870" i="13" s="1"/>
  <c r="N869" i="13"/>
  <c r="E869" i="13" s="1"/>
  <c r="N868" i="13"/>
  <c r="E868" i="13" s="1"/>
  <c r="N867" i="13"/>
  <c r="E867" i="13" s="1"/>
  <c r="N866" i="13"/>
  <c r="E866" i="13" s="1"/>
  <c r="N865" i="13"/>
  <c r="E865" i="13" s="1"/>
  <c r="N864" i="13"/>
  <c r="E864" i="13" s="1"/>
  <c r="N863" i="13"/>
  <c r="E863" i="13" s="1"/>
  <c r="N862" i="13"/>
  <c r="E862" i="13" s="1"/>
  <c r="N861" i="13"/>
  <c r="E861" i="13" s="1"/>
  <c r="N860" i="13"/>
  <c r="E860" i="13" s="1"/>
  <c r="N859" i="13"/>
  <c r="E859" i="13" s="1"/>
  <c r="N858" i="13"/>
  <c r="E858" i="13" s="1"/>
  <c r="N857" i="13"/>
  <c r="E857" i="13" s="1"/>
  <c r="N856" i="13"/>
  <c r="E856" i="13" s="1"/>
  <c r="N855" i="13"/>
  <c r="E855" i="13" s="1"/>
  <c r="N854" i="13"/>
  <c r="E854" i="13" s="1"/>
  <c r="N853" i="13"/>
  <c r="E853" i="13" s="1"/>
  <c r="N852" i="13"/>
  <c r="E852" i="13" s="1"/>
  <c r="N851" i="13"/>
  <c r="E851" i="13" s="1"/>
  <c r="N850" i="13"/>
  <c r="E850" i="13" s="1"/>
  <c r="N849" i="13"/>
  <c r="E849" i="13" s="1"/>
  <c r="N848" i="13"/>
  <c r="E848" i="13" s="1"/>
  <c r="N847" i="13"/>
  <c r="E847" i="13" s="1"/>
  <c r="N846" i="13"/>
  <c r="E846" i="13" s="1"/>
  <c r="N845" i="13"/>
  <c r="E845" i="13" s="1"/>
  <c r="N844" i="13"/>
  <c r="E844" i="13" s="1"/>
  <c r="N843" i="13"/>
  <c r="E843" i="13" s="1"/>
  <c r="N842" i="13"/>
  <c r="E842" i="13" s="1"/>
  <c r="N841" i="13"/>
  <c r="E841" i="13" s="1"/>
  <c r="N840" i="13"/>
  <c r="E840" i="13" s="1"/>
  <c r="N839" i="13"/>
  <c r="E839" i="13" s="1"/>
  <c r="N838" i="13"/>
  <c r="E838" i="13" s="1"/>
  <c r="N837" i="13"/>
  <c r="E837" i="13" s="1"/>
  <c r="N836" i="13"/>
  <c r="E836" i="13" s="1"/>
  <c r="N835" i="13"/>
  <c r="E835" i="13" s="1"/>
  <c r="N834" i="13"/>
  <c r="E834" i="13" s="1"/>
  <c r="N833" i="13"/>
  <c r="E833" i="13" s="1"/>
  <c r="N832" i="13"/>
  <c r="E832" i="13" s="1"/>
  <c r="N831" i="13"/>
  <c r="E831" i="13" s="1"/>
  <c r="N830" i="13"/>
  <c r="E830" i="13" s="1"/>
  <c r="N829" i="13"/>
  <c r="E829" i="13" s="1"/>
  <c r="N828" i="13"/>
  <c r="E828" i="13" s="1"/>
  <c r="N827" i="13"/>
  <c r="E827" i="13" s="1"/>
  <c r="N826" i="13"/>
  <c r="E826" i="13" s="1"/>
  <c r="N825" i="13"/>
  <c r="E825" i="13" s="1"/>
  <c r="N824" i="13"/>
  <c r="E824" i="13" s="1"/>
  <c r="N823" i="13"/>
  <c r="E823" i="13" s="1"/>
  <c r="N822" i="13"/>
  <c r="E822" i="13" s="1"/>
  <c r="N821" i="13"/>
  <c r="E821" i="13" s="1"/>
  <c r="N820" i="13"/>
  <c r="E820" i="13" s="1"/>
  <c r="N819" i="13"/>
  <c r="E819" i="13" s="1"/>
  <c r="N818" i="13"/>
  <c r="E818" i="13" s="1"/>
  <c r="N817" i="13"/>
  <c r="E817" i="13" s="1"/>
  <c r="N816" i="13"/>
  <c r="E816" i="13" s="1"/>
  <c r="N815" i="13"/>
  <c r="E815" i="13" s="1"/>
  <c r="N814" i="13"/>
  <c r="E814" i="13" s="1"/>
  <c r="N813" i="13"/>
  <c r="E813" i="13" s="1"/>
  <c r="N812" i="13"/>
  <c r="E812" i="13" s="1"/>
  <c r="N811" i="13"/>
  <c r="E811" i="13" s="1"/>
  <c r="N810" i="13"/>
  <c r="E810" i="13" s="1"/>
  <c r="N809" i="13"/>
  <c r="E809" i="13" s="1"/>
  <c r="N808" i="13"/>
  <c r="E808" i="13" s="1"/>
  <c r="N807" i="13"/>
  <c r="E807" i="13" s="1"/>
  <c r="N806" i="13"/>
  <c r="E806" i="13" s="1"/>
  <c r="N805" i="13"/>
  <c r="E805" i="13" s="1"/>
  <c r="N804" i="13"/>
  <c r="E804" i="13" s="1"/>
  <c r="N803" i="13"/>
  <c r="E803" i="13" s="1"/>
  <c r="N802" i="13"/>
  <c r="E802" i="13" s="1"/>
  <c r="N801" i="13"/>
  <c r="E801" i="13" s="1"/>
  <c r="N800" i="13"/>
  <c r="E800" i="13" s="1"/>
  <c r="N799" i="13"/>
  <c r="E799" i="13" s="1"/>
  <c r="N798" i="13"/>
  <c r="E798" i="13" s="1"/>
  <c r="N797" i="13"/>
  <c r="E797" i="13" s="1"/>
  <c r="N796" i="13"/>
  <c r="E796" i="13" s="1"/>
  <c r="N795" i="13"/>
  <c r="E795" i="13" s="1"/>
  <c r="N794" i="13"/>
  <c r="E794" i="13" s="1"/>
  <c r="N793" i="13"/>
  <c r="E793" i="13" s="1"/>
  <c r="N792" i="13"/>
  <c r="E792" i="13" s="1"/>
  <c r="N791" i="13"/>
  <c r="E791" i="13" s="1"/>
  <c r="N790" i="13"/>
  <c r="E790" i="13" s="1"/>
  <c r="N789" i="13"/>
  <c r="E789" i="13" s="1"/>
  <c r="N788" i="13"/>
  <c r="E788" i="13" s="1"/>
  <c r="N787" i="13"/>
  <c r="E787" i="13" s="1"/>
  <c r="N786" i="13"/>
  <c r="E786" i="13" s="1"/>
  <c r="N785" i="13"/>
  <c r="E785" i="13" s="1"/>
  <c r="N784" i="13"/>
  <c r="E784" i="13" s="1"/>
  <c r="N783" i="13"/>
  <c r="E783" i="13" s="1"/>
  <c r="N782" i="13"/>
  <c r="E782" i="13" s="1"/>
  <c r="N781" i="13"/>
  <c r="E781" i="13" s="1"/>
  <c r="N780" i="13"/>
  <c r="E780" i="13" s="1"/>
  <c r="N779" i="13"/>
  <c r="E779" i="13" s="1"/>
  <c r="N778" i="13"/>
  <c r="E778" i="13" s="1"/>
  <c r="N777" i="13"/>
  <c r="E777" i="13" s="1"/>
  <c r="N776" i="13"/>
  <c r="E776" i="13" s="1"/>
  <c r="N775" i="13"/>
  <c r="E775" i="13" s="1"/>
  <c r="N774" i="13"/>
  <c r="E774" i="13" s="1"/>
  <c r="N773" i="13"/>
  <c r="E773" i="13" s="1"/>
  <c r="N772" i="13"/>
  <c r="E772" i="13" s="1"/>
  <c r="N771" i="13"/>
  <c r="E771" i="13" s="1"/>
  <c r="N770" i="13"/>
  <c r="E770" i="13" s="1"/>
  <c r="N769" i="13"/>
  <c r="E769" i="13" s="1"/>
  <c r="N768" i="13"/>
  <c r="E768" i="13" s="1"/>
  <c r="N767" i="13"/>
  <c r="E767" i="13" s="1"/>
  <c r="N766" i="13"/>
  <c r="E766" i="13" s="1"/>
  <c r="N765" i="13"/>
  <c r="E765" i="13" s="1"/>
  <c r="N764" i="13"/>
  <c r="E764" i="13" s="1"/>
  <c r="N763" i="13"/>
  <c r="E763" i="13" s="1"/>
  <c r="N762" i="13"/>
  <c r="E762" i="13" s="1"/>
  <c r="N761" i="13"/>
  <c r="E761" i="13" s="1"/>
  <c r="N760" i="13"/>
  <c r="E760" i="13" s="1"/>
  <c r="N759" i="13"/>
  <c r="E759" i="13" s="1"/>
  <c r="N758" i="13"/>
  <c r="E758" i="13" s="1"/>
  <c r="N757" i="13"/>
  <c r="E757" i="13" s="1"/>
  <c r="N756" i="13"/>
  <c r="E756" i="13" s="1"/>
  <c r="N755" i="13"/>
  <c r="E755" i="13" s="1"/>
  <c r="N754" i="13"/>
  <c r="E754" i="13" s="1"/>
  <c r="N753" i="13"/>
  <c r="E753" i="13" s="1"/>
  <c r="N752" i="13"/>
  <c r="E752" i="13" s="1"/>
  <c r="N751" i="13"/>
  <c r="E751" i="13" s="1"/>
  <c r="N750" i="13"/>
  <c r="E750" i="13" s="1"/>
  <c r="N749" i="13"/>
  <c r="E749" i="13" s="1"/>
  <c r="N748" i="13"/>
  <c r="E748" i="13" s="1"/>
  <c r="N747" i="13"/>
  <c r="E747" i="13" s="1"/>
  <c r="N746" i="13"/>
  <c r="E746" i="13" s="1"/>
  <c r="N745" i="13"/>
  <c r="E745" i="13" s="1"/>
  <c r="N744" i="13"/>
  <c r="E744" i="13" s="1"/>
  <c r="N743" i="13"/>
  <c r="E743" i="13" s="1"/>
  <c r="N742" i="13"/>
  <c r="E742" i="13" s="1"/>
  <c r="N741" i="13"/>
  <c r="E741" i="13" s="1"/>
  <c r="N740" i="13"/>
  <c r="E740" i="13" s="1"/>
  <c r="N739" i="13"/>
  <c r="E739" i="13" s="1"/>
  <c r="N738" i="13"/>
  <c r="E738" i="13" s="1"/>
  <c r="N737" i="13"/>
  <c r="E737" i="13" s="1"/>
  <c r="N736" i="13"/>
  <c r="E736" i="13" s="1"/>
  <c r="N735" i="13"/>
  <c r="E735" i="13" s="1"/>
  <c r="N734" i="13"/>
  <c r="E734" i="13" s="1"/>
  <c r="N733" i="13"/>
  <c r="E733" i="13" s="1"/>
  <c r="N732" i="13"/>
  <c r="E732" i="13" s="1"/>
  <c r="N731" i="13"/>
  <c r="E731" i="13" s="1"/>
  <c r="N730" i="13"/>
  <c r="E730" i="13" s="1"/>
  <c r="N729" i="13"/>
  <c r="E729" i="13" s="1"/>
  <c r="N728" i="13"/>
  <c r="E728" i="13" s="1"/>
  <c r="N727" i="13"/>
  <c r="E727" i="13" s="1"/>
  <c r="N726" i="13"/>
  <c r="E726" i="13" s="1"/>
  <c r="N725" i="13"/>
  <c r="E725" i="13" s="1"/>
  <c r="N724" i="13"/>
  <c r="E724" i="13" s="1"/>
  <c r="N723" i="13"/>
  <c r="E723" i="13" s="1"/>
  <c r="N722" i="13"/>
  <c r="E722" i="13" s="1"/>
  <c r="N721" i="13"/>
  <c r="E721" i="13" s="1"/>
  <c r="N720" i="13"/>
  <c r="E720" i="13" s="1"/>
  <c r="N719" i="13"/>
  <c r="E719" i="13" s="1"/>
  <c r="N718" i="13"/>
  <c r="E718" i="13" s="1"/>
  <c r="N717" i="13"/>
  <c r="E717" i="13" s="1"/>
  <c r="N716" i="13"/>
  <c r="E716" i="13" s="1"/>
  <c r="N715" i="13"/>
  <c r="E715" i="13" s="1"/>
  <c r="N714" i="13"/>
  <c r="E714" i="13" s="1"/>
  <c r="N713" i="13"/>
  <c r="E713" i="13" s="1"/>
  <c r="N712" i="13"/>
  <c r="E712" i="13" s="1"/>
  <c r="N711" i="13"/>
  <c r="E711" i="13" s="1"/>
  <c r="N710" i="13"/>
  <c r="E710" i="13" s="1"/>
  <c r="N709" i="13"/>
  <c r="E709" i="13" s="1"/>
  <c r="N708" i="13"/>
  <c r="E708" i="13" s="1"/>
  <c r="N707" i="13"/>
  <c r="E707" i="13" s="1"/>
  <c r="N706" i="13"/>
  <c r="E706" i="13" s="1"/>
  <c r="N705" i="13"/>
  <c r="E705" i="13" s="1"/>
  <c r="N704" i="13"/>
  <c r="E704" i="13" s="1"/>
  <c r="N703" i="13"/>
  <c r="E703" i="13" s="1"/>
  <c r="N702" i="13"/>
  <c r="E702" i="13" s="1"/>
  <c r="N701" i="13"/>
  <c r="E701" i="13" s="1"/>
  <c r="N700" i="13"/>
  <c r="E700" i="13" s="1"/>
  <c r="N699" i="13"/>
  <c r="E699" i="13" s="1"/>
  <c r="N698" i="13"/>
  <c r="E698" i="13" s="1"/>
  <c r="N697" i="13"/>
  <c r="E697" i="13" s="1"/>
  <c r="N696" i="13"/>
  <c r="E696" i="13" s="1"/>
  <c r="N695" i="13"/>
  <c r="E695" i="13" s="1"/>
  <c r="N694" i="13"/>
  <c r="E694" i="13" s="1"/>
  <c r="N693" i="13"/>
  <c r="E693" i="13" s="1"/>
  <c r="N692" i="13"/>
  <c r="E692" i="13" s="1"/>
  <c r="N691" i="13"/>
  <c r="E691" i="13" s="1"/>
  <c r="N690" i="13"/>
  <c r="E690" i="13" s="1"/>
  <c r="N689" i="13"/>
  <c r="E689" i="13" s="1"/>
  <c r="N688" i="13"/>
  <c r="E688" i="13" s="1"/>
  <c r="N687" i="13"/>
  <c r="E687" i="13" s="1"/>
  <c r="N686" i="13"/>
  <c r="E686" i="13" s="1"/>
  <c r="N685" i="13"/>
  <c r="E685" i="13" s="1"/>
  <c r="N684" i="13"/>
  <c r="E684" i="13" s="1"/>
  <c r="N683" i="13"/>
  <c r="E683" i="13" s="1"/>
  <c r="N682" i="13"/>
  <c r="E682" i="13" s="1"/>
  <c r="N681" i="13"/>
  <c r="E681" i="13" s="1"/>
  <c r="N680" i="13"/>
  <c r="E680" i="13" s="1"/>
  <c r="N679" i="13"/>
  <c r="E679" i="13" s="1"/>
  <c r="N678" i="13"/>
  <c r="E678" i="13" s="1"/>
  <c r="N677" i="13"/>
  <c r="E677" i="13" s="1"/>
  <c r="N676" i="13"/>
  <c r="E676" i="13" s="1"/>
  <c r="N675" i="13"/>
  <c r="E675" i="13" s="1"/>
  <c r="N674" i="13"/>
  <c r="E674" i="13" s="1"/>
  <c r="N673" i="13"/>
  <c r="E673" i="13" s="1"/>
  <c r="N672" i="13"/>
  <c r="E672" i="13" s="1"/>
  <c r="N671" i="13"/>
  <c r="E671" i="13" s="1"/>
  <c r="N670" i="13"/>
  <c r="E670" i="13" s="1"/>
  <c r="N669" i="13"/>
  <c r="E669" i="13" s="1"/>
  <c r="N668" i="13"/>
  <c r="E668" i="13" s="1"/>
  <c r="N667" i="13"/>
  <c r="E667" i="13" s="1"/>
  <c r="N666" i="13"/>
  <c r="E666" i="13" s="1"/>
  <c r="N665" i="13"/>
  <c r="E665" i="13" s="1"/>
  <c r="N664" i="13"/>
  <c r="E664" i="13" s="1"/>
  <c r="N663" i="13"/>
  <c r="E663" i="13" s="1"/>
  <c r="N662" i="13"/>
  <c r="E662" i="13" s="1"/>
  <c r="N661" i="13"/>
  <c r="E661" i="13" s="1"/>
  <c r="N660" i="13"/>
  <c r="E660" i="13" s="1"/>
  <c r="N659" i="13"/>
  <c r="E659" i="13" s="1"/>
  <c r="N658" i="13"/>
  <c r="E658" i="13" s="1"/>
  <c r="N657" i="13"/>
  <c r="E657" i="13" s="1"/>
  <c r="N656" i="13"/>
  <c r="E656" i="13" s="1"/>
  <c r="N655" i="13"/>
  <c r="E655" i="13" s="1"/>
  <c r="N654" i="13"/>
  <c r="E654" i="13" s="1"/>
  <c r="N653" i="13"/>
  <c r="E653" i="13" s="1"/>
  <c r="N652" i="13"/>
  <c r="E652" i="13" s="1"/>
  <c r="N651" i="13"/>
  <c r="E651" i="13" s="1"/>
  <c r="N650" i="13"/>
  <c r="E650" i="13" s="1"/>
  <c r="N649" i="13"/>
  <c r="E649" i="13" s="1"/>
  <c r="N648" i="13"/>
  <c r="E648" i="13" s="1"/>
  <c r="N647" i="13"/>
  <c r="E647" i="13" s="1"/>
  <c r="N646" i="13"/>
  <c r="E646" i="13" s="1"/>
  <c r="N645" i="13"/>
  <c r="E645" i="13" s="1"/>
  <c r="N644" i="13"/>
  <c r="E644" i="13" s="1"/>
  <c r="N643" i="13"/>
  <c r="E643" i="13" s="1"/>
  <c r="N642" i="13"/>
  <c r="E642" i="13" s="1"/>
  <c r="N641" i="13"/>
  <c r="E641" i="13" s="1"/>
  <c r="N640" i="13"/>
  <c r="E640" i="13" s="1"/>
  <c r="N639" i="13"/>
  <c r="E639" i="13" s="1"/>
  <c r="N638" i="13"/>
  <c r="E638" i="13" s="1"/>
  <c r="N637" i="13"/>
  <c r="E637" i="13" s="1"/>
  <c r="N636" i="13"/>
  <c r="E636" i="13" s="1"/>
  <c r="N635" i="13"/>
  <c r="E635" i="13" s="1"/>
  <c r="N634" i="13"/>
  <c r="E634" i="13" s="1"/>
  <c r="N633" i="13"/>
  <c r="E633" i="13" s="1"/>
  <c r="N632" i="13"/>
  <c r="E632" i="13" s="1"/>
  <c r="N631" i="13"/>
  <c r="E631" i="13" s="1"/>
  <c r="N630" i="13"/>
  <c r="E630" i="13" s="1"/>
  <c r="N629" i="13"/>
  <c r="E629" i="13" s="1"/>
  <c r="N628" i="13"/>
  <c r="E628" i="13" s="1"/>
  <c r="N627" i="13"/>
  <c r="E627" i="13" s="1"/>
  <c r="N626" i="13"/>
  <c r="E626" i="13" s="1"/>
  <c r="N625" i="13"/>
  <c r="E625" i="13" s="1"/>
  <c r="N624" i="13"/>
  <c r="E624" i="13" s="1"/>
  <c r="N623" i="13"/>
  <c r="E623" i="13" s="1"/>
  <c r="N622" i="13"/>
  <c r="E622" i="13" s="1"/>
  <c r="N621" i="13"/>
  <c r="E621" i="13" s="1"/>
  <c r="N620" i="13"/>
  <c r="E620" i="13" s="1"/>
  <c r="N619" i="13"/>
  <c r="E619" i="13" s="1"/>
  <c r="N618" i="13"/>
  <c r="E618" i="13" s="1"/>
  <c r="N617" i="13"/>
  <c r="E617" i="13" s="1"/>
  <c r="N616" i="13"/>
  <c r="E616" i="13" s="1"/>
  <c r="N615" i="13"/>
  <c r="E615" i="13" s="1"/>
  <c r="N614" i="13"/>
  <c r="E614" i="13" s="1"/>
  <c r="N613" i="13"/>
  <c r="E613" i="13" s="1"/>
  <c r="N612" i="13"/>
  <c r="E612" i="13" s="1"/>
  <c r="N611" i="13"/>
  <c r="E611" i="13" s="1"/>
  <c r="N610" i="13"/>
  <c r="E610" i="13" s="1"/>
  <c r="N609" i="13"/>
  <c r="E609" i="13" s="1"/>
  <c r="N608" i="13"/>
  <c r="E608" i="13" s="1"/>
  <c r="N607" i="13"/>
  <c r="E607" i="13" s="1"/>
  <c r="N606" i="13"/>
  <c r="E606" i="13" s="1"/>
  <c r="N605" i="13"/>
  <c r="E605" i="13" s="1"/>
  <c r="N604" i="13"/>
  <c r="E604" i="13" s="1"/>
  <c r="N603" i="13"/>
  <c r="E603" i="13" s="1"/>
  <c r="N602" i="13"/>
  <c r="E602" i="13" s="1"/>
  <c r="N601" i="13"/>
  <c r="E601" i="13" s="1"/>
  <c r="N600" i="13"/>
  <c r="E600" i="13" s="1"/>
  <c r="N599" i="13"/>
  <c r="E599" i="13" s="1"/>
  <c r="N598" i="13"/>
  <c r="E598" i="13" s="1"/>
  <c r="N597" i="13"/>
  <c r="E597" i="13" s="1"/>
  <c r="N596" i="13"/>
  <c r="E596" i="13" s="1"/>
  <c r="N595" i="13"/>
  <c r="E595" i="13" s="1"/>
  <c r="N594" i="13"/>
  <c r="E594" i="13" s="1"/>
  <c r="N593" i="13"/>
  <c r="E593" i="13" s="1"/>
  <c r="N592" i="13"/>
  <c r="E592" i="13" s="1"/>
  <c r="N591" i="13"/>
  <c r="E591" i="13" s="1"/>
  <c r="N590" i="13"/>
  <c r="E590" i="13" s="1"/>
  <c r="N589" i="13"/>
  <c r="E589" i="13" s="1"/>
  <c r="N588" i="13"/>
  <c r="E588" i="13" s="1"/>
  <c r="N587" i="13"/>
  <c r="E587" i="13" s="1"/>
  <c r="N586" i="13"/>
  <c r="E586" i="13" s="1"/>
  <c r="N585" i="13"/>
  <c r="E585" i="13" s="1"/>
  <c r="N584" i="13"/>
  <c r="E584" i="13" s="1"/>
  <c r="N583" i="13"/>
  <c r="E583" i="13" s="1"/>
  <c r="N582" i="13"/>
  <c r="E582" i="13" s="1"/>
  <c r="N581" i="13"/>
  <c r="E581" i="13" s="1"/>
  <c r="N580" i="13"/>
  <c r="E580" i="13" s="1"/>
  <c r="N579" i="13"/>
  <c r="E579" i="13" s="1"/>
  <c r="N578" i="13"/>
  <c r="E578" i="13" s="1"/>
  <c r="N577" i="13"/>
  <c r="E577" i="13" s="1"/>
  <c r="N576" i="13"/>
  <c r="E576" i="13" s="1"/>
  <c r="N575" i="13"/>
  <c r="E575" i="13" s="1"/>
  <c r="N574" i="13"/>
  <c r="E574" i="13" s="1"/>
  <c r="N573" i="13"/>
  <c r="E573" i="13" s="1"/>
  <c r="N572" i="13"/>
  <c r="E572" i="13" s="1"/>
  <c r="N571" i="13"/>
  <c r="E571" i="13" s="1"/>
  <c r="N570" i="13"/>
  <c r="E570" i="13" s="1"/>
  <c r="N569" i="13"/>
  <c r="E569" i="13" s="1"/>
  <c r="N568" i="13"/>
  <c r="E568" i="13" s="1"/>
  <c r="N567" i="13"/>
  <c r="E567" i="13" s="1"/>
  <c r="N566" i="13"/>
  <c r="E566" i="13" s="1"/>
  <c r="N565" i="13"/>
  <c r="E565" i="13" s="1"/>
  <c r="N564" i="13"/>
  <c r="E564" i="13" s="1"/>
  <c r="N563" i="13"/>
  <c r="E563" i="13" s="1"/>
  <c r="N562" i="13"/>
  <c r="E562" i="13" s="1"/>
  <c r="N561" i="13"/>
  <c r="E561" i="13" s="1"/>
  <c r="N560" i="13"/>
  <c r="E560" i="13" s="1"/>
  <c r="N559" i="13"/>
  <c r="E559" i="13" s="1"/>
  <c r="N558" i="13"/>
  <c r="E558" i="13" s="1"/>
  <c r="N557" i="13"/>
  <c r="E557" i="13" s="1"/>
  <c r="N556" i="13"/>
  <c r="E556" i="13" s="1"/>
  <c r="N555" i="13"/>
  <c r="E555" i="13" s="1"/>
  <c r="N554" i="13"/>
  <c r="E554" i="13" s="1"/>
  <c r="N553" i="13"/>
  <c r="E553" i="13" s="1"/>
  <c r="N552" i="13"/>
  <c r="E552" i="13" s="1"/>
  <c r="N551" i="13"/>
  <c r="E551" i="13" s="1"/>
  <c r="N550" i="13"/>
  <c r="E550" i="13" s="1"/>
  <c r="N549" i="13"/>
  <c r="E549" i="13" s="1"/>
  <c r="N548" i="13"/>
  <c r="E548" i="13" s="1"/>
  <c r="N547" i="13"/>
  <c r="E547" i="13" s="1"/>
  <c r="N546" i="13"/>
  <c r="E546" i="13" s="1"/>
  <c r="N545" i="13"/>
  <c r="E545" i="13" s="1"/>
  <c r="N544" i="13"/>
  <c r="E544" i="13" s="1"/>
  <c r="N543" i="13"/>
  <c r="E543" i="13" s="1"/>
  <c r="N542" i="13"/>
  <c r="E542" i="13" s="1"/>
  <c r="N541" i="13"/>
  <c r="E541" i="13" s="1"/>
  <c r="N540" i="13"/>
  <c r="E540" i="13" s="1"/>
  <c r="N539" i="13"/>
  <c r="E539" i="13" s="1"/>
  <c r="N538" i="13"/>
  <c r="E538" i="13" s="1"/>
  <c r="N537" i="13"/>
  <c r="E537" i="13" s="1"/>
  <c r="N536" i="13"/>
  <c r="E536" i="13" s="1"/>
  <c r="N535" i="13"/>
  <c r="E535" i="13" s="1"/>
  <c r="N534" i="13"/>
  <c r="E534" i="13" s="1"/>
  <c r="N533" i="13"/>
  <c r="E533" i="13" s="1"/>
  <c r="N532" i="13"/>
  <c r="E532" i="13" s="1"/>
  <c r="N531" i="13"/>
  <c r="E531" i="13" s="1"/>
  <c r="N530" i="13"/>
  <c r="E530" i="13" s="1"/>
  <c r="N529" i="13"/>
  <c r="E529" i="13" s="1"/>
  <c r="N528" i="13"/>
  <c r="E528" i="13" s="1"/>
  <c r="N527" i="13"/>
  <c r="E527" i="13" s="1"/>
  <c r="N526" i="13"/>
  <c r="E526" i="13" s="1"/>
  <c r="N525" i="13"/>
  <c r="E525" i="13" s="1"/>
  <c r="N524" i="13"/>
  <c r="E524" i="13" s="1"/>
  <c r="N523" i="13"/>
  <c r="E523" i="13" s="1"/>
  <c r="N522" i="13"/>
  <c r="E522" i="13" s="1"/>
  <c r="N521" i="13"/>
  <c r="E521" i="13" s="1"/>
  <c r="N520" i="13"/>
  <c r="E520" i="13" s="1"/>
  <c r="N519" i="13"/>
  <c r="E519" i="13" s="1"/>
  <c r="N518" i="13"/>
  <c r="E518" i="13" s="1"/>
  <c r="N517" i="13"/>
  <c r="E517" i="13" s="1"/>
  <c r="N516" i="13"/>
  <c r="E516" i="13" s="1"/>
  <c r="N515" i="13"/>
  <c r="E515" i="13" s="1"/>
  <c r="N514" i="13"/>
  <c r="E514" i="13" s="1"/>
  <c r="N513" i="13"/>
  <c r="E513" i="13" s="1"/>
  <c r="N512" i="13"/>
  <c r="E512" i="13" s="1"/>
  <c r="N511" i="13"/>
  <c r="E511" i="13" s="1"/>
  <c r="N510" i="13"/>
  <c r="E510" i="13" s="1"/>
  <c r="N509" i="13"/>
  <c r="E509" i="13" s="1"/>
  <c r="N508" i="13"/>
  <c r="E508" i="13" s="1"/>
  <c r="N507" i="13"/>
  <c r="E507" i="13" s="1"/>
  <c r="N506" i="13"/>
  <c r="E506" i="13" s="1"/>
  <c r="N505" i="13"/>
  <c r="E505" i="13" s="1"/>
  <c r="N504" i="13"/>
  <c r="E504" i="13" s="1"/>
  <c r="N503" i="13"/>
  <c r="E503" i="13" s="1"/>
  <c r="N502" i="13"/>
  <c r="E502" i="13" s="1"/>
  <c r="N501" i="13"/>
  <c r="E501" i="13" s="1"/>
  <c r="N500" i="13"/>
  <c r="E500" i="13" s="1"/>
  <c r="N499" i="13"/>
  <c r="E499" i="13" s="1"/>
  <c r="N498" i="13"/>
  <c r="E498" i="13" s="1"/>
  <c r="N497" i="13"/>
  <c r="E497" i="13" s="1"/>
  <c r="N496" i="13"/>
  <c r="E496" i="13" s="1"/>
  <c r="N495" i="13"/>
  <c r="E495" i="13" s="1"/>
  <c r="N494" i="13"/>
  <c r="E494" i="13" s="1"/>
  <c r="N493" i="13"/>
  <c r="E493" i="13" s="1"/>
  <c r="N492" i="13"/>
  <c r="E492" i="13" s="1"/>
  <c r="N491" i="13"/>
  <c r="E491" i="13" s="1"/>
  <c r="N490" i="13"/>
  <c r="E490" i="13" s="1"/>
  <c r="N489" i="13"/>
  <c r="E489" i="13" s="1"/>
  <c r="N488" i="13"/>
  <c r="E488" i="13" s="1"/>
  <c r="N487" i="13"/>
  <c r="E487" i="13" s="1"/>
  <c r="N486" i="13"/>
  <c r="E486" i="13" s="1"/>
  <c r="N485" i="13"/>
  <c r="E485" i="13" s="1"/>
  <c r="N484" i="13"/>
  <c r="E484" i="13" s="1"/>
  <c r="N483" i="13"/>
  <c r="E483" i="13" s="1"/>
  <c r="N482" i="13"/>
  <c r="E482" i="13" s="1"/>
  <c r="N481" i="13"/>
  <c r="E481" i="13" s="1"/>
  <c r="N480" i="13"/>
  <c r="E480" i="13" s="1"/>
  <c r="N479" i="13"/>
  <c r="E479" i="13" s="1"/>
  <c r="N478" i="13"/>
  <c r="E478" i="13" s="1"/>
  <c r="N477" i="13"/>
  <c r="E477" i="13" s="1"/>
  <c r="N476" i="13"/>
  <c r="E476" i="13" s="1"/>
  <c r="N475" i="13"/>
  <c r="E475" i="13" s="1"/>
  <c r="N474" i="13"/>
  <c r="E474" i="13" s="1"/>
  <c r="N473" i="13"/>
  <c r="E473" i="13" s="1"/>
  <c r="N472" i="13"/>
  <c r="E472" i="13" s="1"/>
  <c r="N471" i="13"/>
  <c r="E471" i="13" s="1"/>
  <c r="N470" i="13"/>
  <c r="E470" i="13" s="1"/>
  <c r="N469" i="13"/>
  <c r="E469" i="13" s="1"/>
  <c r="N468" i="13"/>
  <c r="E468" i="13" s="1"/>
  <c r="N467" i="13"/>
  <c r="E467" i="13" s="1"/>
  <c r="N466" i="13"/>
  <c r="E466" i="13" s="1"/>
  <c r="N465" i="13"/>
  <c r="E465" i="13" s="1"/>
  <c r="N464" i="13"/>
  <c r="E464" i="13" s="1"/>
  <c r="N463" i="13"/>
  <c r="E463" i="13" s="1"/>
  <c r="N462" i="13"/>
  <c r="E462" i="13" s="1"/>
  <c r="N461" i="13"/>
  <c r="E461" i="13" s="1"/>
  <c r="N460" i="13"/>
  <c r="E460" i="13" s="1"/>
  <c r="N459" i="13"/>
  <c r="E459" i="13" s="1"/>
  <c r="N458" i="13"/>
  <c r="E458" i="13" s="1"/>
  <c r="N457" i="13"/>
  <c r="E457" i="13" s="1"/>
  <c r="N456" i="13"/>
  <c r="E456" i="13" s="1"/>
  <c r="N455" i="13"/>
  <c r="E455" i="13" s="1"/>
  <c r="N454" i="13"/>
  <c r="E454" i="13" s="1"/>
  <c r="N453" i="13"/>
  <c r="E453" i="13" s="1"/>
  <c r="N452" i="13"/>
  <c r="E452" i="13" s="1"/>
  <c r="N451" i="13"/>
  <c r="E451" i="13" s="1"/>
  <c r="N450" i="13"/>
  <c r="E450" i="13" s="1"/>
  <c r="N449" i="13"/>
  <c r="E449" i="13" s="1"/>
  <c r="N448" i="13"/>
  <c r="E448" i="13" s="1"/>
  <c r="N447" i="13"/>
  <c r="E447" i="13" s="1"/>
  <c r="N446" i="13"/>
  <c r="E446" i="13" s="1"/>
  <c r="N445" i="13"/>
  <c r="E445" i="13" s="1"/>
  <c r="N444" i="13"/>
  <c r="E444" i="13" s="1"/>
  <c r="N443" i="13"/>
  <c r="E443" i="13" s="1"/>
  <c r="N442" i="13"/>
  <c r="E442" i="13" s="1"/>
  <c r="N441" i="13"/>
  <c r="E441" i="13" s="1"/>
  <c r="N440" i="13"/>
  <c r="E440" i="13" s="1"/>
  <c r="N439" i="13"/>
  <c r="E439" i="13" s="1"/>
  <c r="N438" i="13"/>
  <c r="E438" i="13" s="1"/>
  <c r="N437" i="13"/>
  <c r="E437" i="13" s="1"/>
  <c r="N436" i="13"/>
  <c r="E436" i="13" s="1"/>
  <c r="N435" i="13"/>
  <c r="E435" i="13" s="1"/>
  <c r="N434" i="13"/>
  <c r="E434" i="13" s="1"/>
  <c r="N433" i="13"/>
  <c r="E433" i="13" s="1"/>
  <c r="N432" i="13"/>
  <c r="E432" i="13" s="1"/>
  <c r="N431" i="13"/>
  <c r="E431" i="13" s="1"/>
  <c r="N430" i="13"/>
  <c r="E430" i="13" s="1"/>
  <c r="N429" i="13"/>
  <c r="E429" i="13" s="1"/>
  <c r="N428" i="13"/>
  <c r="E428" i="13" s="1"/>
  <c r="N427" i="13"/>
  <c r="E427" i="13" s="1"/>
  <c r="N426" i="13"/>
  <c r="E426" i="13" s="1"/>
  <c r="N425" i="13"/>
  <c r="E425" i="13" s="1"/>
  <c r="N424" i="13"/>
  <c r="E424" i="13" s="1"/>
  <c r="N423" i="13"/>
  <c r="E423" i="13" s="1"/>
  <c r="N422" i="13"/>
  <c r="E422" i="13" s="1"/>
  <c r="N421" i="13"/>
  <c r="E421" i="13" s="1"/>
  <c r="N420" i="13"/>
  <c r="E420" i="13" s="1"/>
  <c r="N419" i="13"/>
  <c r="E419" i="13" s="1"/>
  <c r="N418" i="13"/>
  <c r="E418" i="13" s="1"/>
  <c r="N417" i="13"/>
  <c r="E417" i="13" s="1"/>
  <c r="N416" i="13"/>
  <c r="E416" i="13" s="1"/>
  <c r="N415" i="13"/>
  <c r="E415" i="13" s="1"/>
  <c r="N414" i="13"/>
  <c r="E414" i="13" s="1"/>
  <c r="N413" i="13"/>
  <c r="E413" i="13" s="1"/>
  <c r="N412" i="13"/>
  <c r="E412" i="13" s="1"/>
  <c r="N411" i="13"/>
  <c r="E411" i="13" s="1"/>
  <c r="N410" i="13"/>
  <c r="E410" i="13" s="1"/>
  <c r="N409" i="13"/>
  <c r="E409" i="13" s="1"/>
  <c r="N408" i="13"/>
  <c r="E408" i="13" s="1"/>
  <c r="N407" i="13"/>
  <c r="E407" i="13" s="1"/>
  <c r="N406" i="13"/>
  <c r="E406" i="13" s="1"/>
  <c r="N405" i="13"/>
  <c r="E405" i="13" s="1"/>
  <c r="N404" i="13"/>
  <c r="E404" i="13" s="1"/>
  <c r="N403" i="13"/>
  <c r="E403" i="13" s="1"/>
  <c r="N402" i="13"/>
  <c r="E402" i="13" s="1"/>
  <c r="N401" i="13"/>
  <c r="E401" i="13" s="1"/>
  <c r="N400" i="13"/>
  <c r="E400" i="13" s="1"/>
  <c r="N399" i="13"/>
  <c r="E399" i="13" s="1"/>
  <c r="N398" i="13"/>
  <c r="E398" i="13" s="1"/>
  <c r="N397" i="13"/>
  <c r="E397" i="13" s="1"/>
  <c r="N396" i="13"/>
  <c r="E396" i="13" s="1"/>
  <c r="N395" i="13"/>
  <c r="E395" i="13" s="1"/>
  <c r="N394" i="13"/>
  <c r="E394" i="13" s="1"/>
  <c r="N393" i="13"/>
  <c r="E393" i="13" s="1"/>
  <c r="N392" i="13"/>
  <c r="E392" i="13" s="1"/>
  <c r="N391" i="13"/>
  <c r="E391" i="13" s="1"/>
  <c r="N390" i="13"/>
  <c r="E390" i="13" s="1"/>
  <c r="N389" i="13"/>
  <c r="E389" i="13" s="1"/>
  <c r="N388" i="13"/>
  <c r="E388" i="13" s="1"/>
  <c r="N387" i="13"/>
  <c r="E387" i="13" s="1"/>
  <c r="N386" i="13"/>
  <c r="E386" i="13" s="1"/>
  <c r="N385" i="13"/>
  <c r="E385" i="13" s="1"/>
  <c r="N384" i="13"/>
  <c r="E384" i="13" s="1"/>
  <c r="N383" i="13"/>
  <c r="E383" i="13" s="1"/>
  <c r="N382" i="13"/>
  <c r="E382" i="13" s="1"/>
  <c r="N381" i="13"/>
  <c r="E381" i="13" s="1"/>
  <c r="N380" i="13"/>
  <c r="E380" i="13" s="1"/>
  <c r="N379" i="13"/>
  <c r="E379" i="13" s="1"/>
  <c r="N378" i="13"/>
  <c r="E378" i="13" s="1"/>
  <c r="N377" i="13"/>
  <c r="E377" i="13" s="1"/>
  <c r="N376" i="13"/>
  <c r="E376" i="13" s="1"/>
  <c r="N375" i="13"/>
  <c r="E375" i="13" s="1"/>
  <c r="N374" i="13"/>
  <c r="E374" i="13" s="1"/>
  <c r="N373" i="13"/>
  <c r="E373" i="13" s="1"/>
  <c r="N372" i="13"/>
  <c r="E372" i="13" s="1"/>
  <c r="N371" i="13"/>
  <c r="E371" i="13" s="1"/>
  <c r="N370" i="13"/>
  <c r="E370" i="13" s="1"/>
  <c r="N369" i="13"/>
  <c r="E369" i="13" s="1"/>
  <c r="N368" i="13"/>
  <c r="E368" i="13" s="1"/>
  <c r="N367" i="13"/>
  <c r="E367" i="13" s="1"/>
  <c r="N366" i="13"/>
  <c r="E366" i="13" s="1"/>
  <c r="N365" i="13"/>
  <c r="E365" i="13" s="1"/>
  <c r="N364" i="13"/>
  <c r="E364" i="13" s="1"/>
  <c r="N363" i="13"/>
  <c r="E363" i="13" s="1"/>
  <c r="N362" i="13"/>
  <c r="E362" i="13" s="1"/>
  <c r="N361" i="13"/>
  <c r="E361" i="13" s="1"/>
  <c r="N360" i="13"/>
  <c r="E360" i="13" s="1"/>
  <c r="N359" i="13"/>
  <c r="E359" i="13" s="1"/>
  <c r="N358" i="13"/>
  <c r="E358" i="13" s="1"/>
  <c r="N357" i="13"/>
  <c r="E357" i="13" s="1"/>
  <c r="N356" i="13"/>
  <c r="E356" i="13" s="1"/>
  <c r="N355" i="13"/>
  <c r="E355" i="13" s="1"/>
  <c r="N354" i="13"/>
  <c r="E354" i="13" s="1"/>
  <c r="N353" i="13"/>
  <c r="E353" i="13" s="1"/>
  <c r="N352" i="13"/>
  <c r="E352" i="13" s="1"/>
  <c r="N351" i="13"/>
  <c r="E351" i="13" s="1"/>
  <c r="N350" i="13"/>
  <c r="E350" i="13" s="1"/>
  <c r="N349" i="13"/>
  <c r="E349" i="13" s="1"/>
  <c r="N348" i="13"/>
  <c r="E348" i="13" s="1"/>
  <c r="N347" i="13"/>
  <c r="E347" i="13" s="1"/>
  <c r="N346" i="13"/>
  <c r="E346" i="13" s="1"/>
  <c r="N345" i="13"/>
  <c r="E345" i="13" s="1"/>
  <c r="N344" i="13"/>
  <c r="E344" i="13" s="1"/>
  <c r="N343" i="13"/>
  <c r="E343" i="13" s="1"/>
  <c r="N342" i="13"/>
  <c r="E342" i="13" s="1"/>
  <c r="N341" i="13"/>
  <c r="E341" i="13" s="1"/>
  <c r="N340" i="13"/>
  <c r="E340" i="13" s="1"/>
  <c r="N339" i="13"/>
  <c r="E339" i="13" s="1"/>
  <c r="N338" i="13"/>
  <c r="E338" i="13" s="1"/>
  <c r="N337" i="13"/>
  <c r="E337" i="13" s="1"/>
  <c r="N336" i="13"/>
  <c r="E336" i="13" s="1"/>
  <c r="N335" i="13"/>
  <c r="E335" i="13" s="1"/>
  <c r="N334" i="13"/>
  <c r="E334" i="13" s="1"/>
  <c r="N333" i="13"/>
  <c r="E333" i="13" s="1"/>
  <c r="N332" i="13"/>
  <c r="E332" i="13" s="1"/>
  <c r="N331" i="13"/>
  <c r="E331" i="13" s="1"/>
  <c r="N330" i="13"/>
  <c r="E330" i="13" s="1"/>
  <c r="N329" i="13"/>
  <c r="E329" i="13" s="1"/>
  <c r="N328" i="13"/>
  <c r="E328" i="13" s="1"/>
  <c r="N327" i="13"/>
  <c r="E327" i="13" s="1"/>
  <c r="N326" i="13"/>
  <c r="E326" i="13" s="1"/>
  <c r="N325" i="13"/>
  <c r="E325" i="13" s="1"/>
  <c r="N324" i="13"/>
  <c r="E324" i="13" s="1"/>
  <c r="N323" i="13"/>
  <c r="E323" i="13" s="1"/>
  <c r="N322" i="13"/>
  <c r="E322" i="13" s="1"/>
  <c r="N321" i="13"/>
  <c r="E321" i="13" s="1"/>
  <c r="N320" i="13"/>
  <c r="E320" i="13" s="1"/>
  <c r="N319" i="13"/>
  <c r="E319" i="13" s="1"/>
  <c r="N318" i="13"/>
  <c r="E318" i="13" s="1"/>
  <c r="N317" i="13"/>
  <c r="E317" i="13" s="1"/>
  <c r="N316" i="13"/>
  <c r="E316" i="13" s="1"/>
  <c r="N315" i="13"/>
  <c r="E315" i="13" s="1"/>
  <c r="N314" i="13"/>
  <c r="E314" i="13" s="1"/>
  <c r="N313" i="13"/>
  <c r="E313" i="13" s="1"/>
  <c r="N312" i="13"/>
  <c r="E312" i="13" s="1"/>
  <c r="N311" i="13"/>
  <c r="E311" i="13" s="1"/>
  <c r="N310" i="13"/>
  <c r="E310" i="13" s="1"/>
  <c r="N309" i="13"/>
  <c r="E309" i="13" s="1"/>
  <c r="N308" i="13"/>
  <c r="E308" i="13" s="1"/>
  <c r="N307" i="13"/>
  <c r="E307" i="13" s="1"/>
  <c r="N306" i="13"/>
  <c r="E306" i="13" s="1"/>
  <c r="N305" i="13"/>
  <c r="E305" i="13" s="1"/>
  <c r="N304" i="13"/>
  <c r="E304" i="13" s="1"/>
  <c r="N303" i="13"/>
  <c r="E303" i="13" s="1"/>
  <c r="N302" i="13"/>
  <c r="E302" i="13" s="1"/>
  <c r="N301" i="13"/>
  <c r="E301" i="13" s="1"/>
  <c r="N300" i="13"/>
  <c r="E300" i="13" s="1"/>
  <c r="N299" i="13"/>
  <c r="E299" i="13" s="1"/>
  <c r="N298" i="13"/>
  <c r="E298" i="13" s="1"/>
  <c r="N297" i="13"/>
  <c r="E297" i="13" s="1"/>
  <c r="N296" i="13"/>
  <c r="E296" i="13" s="1"/>
  <c r="N295" i="13"/>
  <c r="E295" i="13" s="1"/>
  <c r="N294" i="13"/>
  <c r="E294" i="13" s="1"/>
  <c r="N293" i="13"/>
  <c r="E293" i="13" s="1"/>
  <c r="N292" i="13"/>
  <c r="E292" i="13" s="1"/>
  <c r="N291" i="13"/>
  <c r="E291" i="13" s="1"/>
  <c r="N290" i="13"/>
  <c r="E290" i="13" s="1"/>
  <c r="N289" i="13"/>
  <c r="E289" i="13" s="1"/>
  <c r="N288" i="13"/>
  <c r="E288" i="13" s="1"/>
  <c r="N287" i="13"/>
  <c r="E287" i="13" s="1"/>
  <c r="N286" i="13"/>
  <c r="E286" i="13" s="1"/>
  <c r="N285" i="13"/>
  <c r="E285" i="13" s="1"/>
  <c r="N284" i="13"/>
  <c r="E284" i="13" s="1"/>
  <c r="N283" i="13"/>
  <c r="E283" i="13" s="1"/>
  <c r="N282" i="13"/>
  <c r="E282" i="13" s="1"/>
  <c r="N281" i="13"/>
  <c r="E281" i="13" s="1"/>
  <c r="N280" i="13"/>
  <c r="E280" i="13" s="1"/>
  <c r="N279" i="13"/>
  <c r="E279" i="13" s="1"/>
  <c r="N278" i="13"/>
  <c r="E278" i="13" s="1"/>
  <c r="N277" i="13"/>
  <c r="E277" i="13" s="1"/>
  <c r="N276" i="13"/>
  <c r="E276" i="13" s="1"/>
  <c r="N275" i="13"/>
  <c r="E275" i="13" s="1"/>
  <c r="N274" i="13"/>
  <c r="E274" i="13" s="1"/>
  <c r="N273" i="13"/>
  <c r="E273" i="13" s="1"/>
  <c r="N272" i="13"/>
  <c r="E272" i="13" s="1"/>
  <c r="N271" i="13"/>
  <c r="E271" i="13" s="1"/>
  <c r="N270" i="13"/>
  <c r="E270" i="13" s="1"/>
  <c r="N269" i="13"/>
  <c r="E269" i="13" s="1"/>
  <c r="N268" i="13"/>
  <c r="E268" i="13" s="1"/>
  <c r="N267" i="13"/>
  <c r="E267" i="13" s="1"/>
  <c r="N266" i="13"/>
  <c r="E266" i="13" s="1"/>
  <c r="N265" i="13"/>
  <c r="E265" i="13" s="1"/>
  <c r="N264" i="13"/>
  <c r="E264" i="13" s="1"/>
  <c r="N263" i="13"/>
  <c r="E263" i="13" s="1"/>
  <c r="N262" i="13"/>
  <c r="E262" i="13" s="1"/>
  <c r="N261" i="13"/>
  <c r="E261" i="13" s="1"/>
  <c r="N260" i="13"/>
  <c r="E260" i="13" s="1"/>
  <c r="N259" i="13"/>
  <c r="E259" i="13" s="1"/>
  <c r="N258" i="13"/>
  <c r="E258" i="13" s="1"/>
  <c r="N257" i="13"/>
  <c r="E257" i="13" s="1"/>
  <c r="N256" i="13"/>
  <c r="E256" i="13" s="1"/>
  <c r="N255" i="13"/>
  <c r="E255" i="13" s="1"/>
  <c r="N254" i="13"/>
  <c r="E254" i="13" s="1"/>
  <c r="N253" i="13"/>
  <c r="E253" i="13" s="1"/>
  <c r="N252" i="13"/>
  <c r="E252" i="13" s="1"/>
  <c r="N251" i="13"/>
  <c r="E251" i="13" s="1"/>
  <c r="N250" i="13"/>
  <c r="E250" i="13" s="1"/>
  <c r="N249" i="13"/>
  <c r="E249" i="13" s="1"/>
  <c r="N248" i="13"/>
  <c r="E248" i="13" s="1"/>
  <c r="N247" i="13"/>
  <c r="E247" i="13" s="1"/>
  <c r="N246" i="13"/>
  <c r="E246" i="13" s="1"/>
  <c r="N245" i="13"/>
  <c r="E245" i="13" s="1"/>
  <c r="N244" i="13"/>
  <c r="E244" i="13" s="1"/>
  <c r="N243" i="13"/>
  <c r="E243" i="13" s="1"/>
  <c r="N242" i="13"/>
  <c r="E242" i="13" s="1"/>
  <c r="N241" i="13"/>
  <c r="E241" i="13" s="1"/>
  <c r="N240" i="13"/>
  <c r="E240" i="13" s="1"/>
  <c r="N239" i="13"/>
  <c r="E239" i="13" s="1"/>
  <c r="N238" i="13"/>
  <c r="E238" i="13" s="1"/>
  <c r="N237" i="13"/>
  <c r="E237" i="13" s="1"/>
  <c r="N236" i="13"/>
  <c r="E236" i="13" s="1"/>
  <c r="N235" i="13"/>
  <c r="E235" i="13" s="1"/>
  <c r="N234" i="13"/>
  <c r="E234" i="13" s="1"/>
  <c r="N233" i="13"/>
  <c r="E233" i="13" s="1"/>
  <c r="N232" i="13"/>
  <c r="E232" i="13" s="1"/>
  <c r="N231" i="13"/>
  <c r="E231" i="13" s="1"/>
  <c r="N230" i="13"/>
  <c r="E230" i="13" s="1"/>
  <c r="N229" i="13"/>
  <c r="E229" i="13" s="1"/>
  <c r="N228" i="13"/>
  <c r="E228" i="13" s="1"/>
  <c r="N227" i="13"/>
  <c r="E227" i="13" s="1"/>
  <c r="N226" i="13"/>
  <c r="E226" i="13" s="1"/>
  <c r="N225" i="13"/>
  <c r="E225" i="13" s="1"/>
  <c r="N224" i="13"/>
  <c r="E224" i="13" s="1"/>
  <c r="N223" i="13"/>
  <c r="E223" i="13" s="1"/>
  <c r="N222" i="13"/>
  <c r="E222" i="13" s="1"/>
  <c r="N221" i="13"/>
  <c r="E221" i="13" s="1"/>
  <c r="N220" i="13"/>
  <c r="E220" i="13" s="1"/>
  <c r="N219" i="13"/>
  <c r="E219" i="13" s="1"/>
  <c r="N218" i="13"/>
  <c r="E218" i="13" s="1"/>
  <c r="N217" i="13"/>
  <c r="E217" i="13" s="1"/>
  <c r="N216" i="13"/>
  <c r="E216" i="13" s="1"/>
  <c r="N215" i="13"/>
  <c r="E215" i="13" s="1"/>
  <c r="N214" i="13"/>
  <c r="E214" i="13" s="1"/>
  <c r="N213" i="13"/>
  <c r="E213" i="13" s="1"/>
  <c r="N212" i="13"/>
  <c r="E212" i="13" s="1"/>
  <c r="N211" i="13"/>
  <c r="E211" i="13" s="1"/>
  <c r="N210" i="13"/>
  <c r="E210" i="13" s="1"/>
  <c r="N209" i="13"/>
  <c r="E209" i="13" s="1"/>
  <c r="N208" i="13"/>
  <c r="E208" i="13" s="1"/>
  <c r="N207" i="13"/>
  <c r="E207" i="13" s="1"/>
  <c r="N206" i="13"/>
  <c r="E206" i="13" s="1"/>
  <c r="N205" i="13"/>
  <c r="E205" i="13" s="1"/>
  <c r="N204" i="13"/>
  <c r="E204" i="13" s="1"/>
  <c r="N203" i="13"/>
  <c r="E203" i="13" s="1"/>
  <c r="N202" i="13"/>
  <c r="E202" i="13" s="1"/>
  <c r="N201" i="13"/>
  <c r="E201" i="13" s="1"/>
  <c r="N200" i="13"/>
  <c r="E200" i="13" s="1"/>
  <c r="N199" i="13"/>
  <c r="E199" i="13" s="1"/>
  <c r="N198" i="13"/>
  <c r="E198" i="13" s="1"/>
  <c r="N197" i="13"/>
  <c r="E197" i="13" s="1"/>
  <c r="N196" i="13"/>
  <c r="E196" i="13" s="1"/>
  <c r="N195" i="13"/>
  <c r="E195" i="13" s="1"/>
  <c r="N194" i="13"/>
  <c r="E194" i="13" s="1"/>
  <c r="N193" i="13"/>
  <c r="E193" i="13" s="1"/>
  <c r="N192" i="13"/>
  <c r="E192" i="13" s="1"/>
  <c r="N191" i="13"/>
  <c r="E191" i="13" s="1"/>
  <c r="N190" i="13"/>
  <c r="E190" i="13" s="1"/>
  <c r="N189" i="13"/>
  <c r="E189" i="13" s="1"/>
  <c r="N188" i="13"/>
  <c r="E188" i="13" s="1"/>
  <c r="N187" i="13"/>
  <c r="E187" i="13" s="1"/>
  <c r="N186" i="13"/>
  <c r="E186" i="13" s="1"/>
  <c r="N185" i="13"/>
  <c r="E185" i="13" s="1"/>
  <c r="N184" i="13"/>
  <c r="E184" i="13" s="1"/>
  <c r="N183" i="13"/>
  <c r="E183" i="13" s="1"/>
  <c r="N182" i="13"/>
  <c r="E182" i="13" s="1"/>
  <c r="N181" i="13"/>
  <c r="E181" i="13" s="1"/>
  <c r="N180" i="13"/>
  <c r="E180" i="13" s="1"/>
  <c r="N179" i="13"/>
  <c r="E179" i="13" s="1"/>
  <c r="N178" i="13"/>
  <c r="E178" i="13" s="1"/>
  <c r="N177" i="13"/>
  <c r="E177" i="13" s="1"/>
  <c r="N176" i="13"/>
  <c r="E176" i="13" s="1"/>
  <c r="N175" i="13"/>
  <c r="E175" i="13" s="1"/>
  <c r="N174" i="13"/>
  <c r="E174" i="13" s="1"/>
  <c r="N173" i="13"/>
  <c r="E173" i="13" s="1"/>
  <c r="N172" i="13"/>
  <c r="E172" i="13" s="1"/>
  <c r="N171" i="13"/>
  <c r="E171" i="13" s="1"/>
  <c r="N170" i="13"/>
  <c r="E170" i="13" s="1"/>
  <c r="N169" i="13"/>
  <c r="E169" i="13" s="1"/>
  <c r="N168" i="13"/>
  <c r="E168" i="13" s="1"/>
  <c r="N167" i="13"/>
  <c r="E167" i="13" s="1"/>
  <c r="N166" i="13"/>
  <c r="E166" i="13" s="1"/>
  <c r="N165" i="13"/>
  <c r="E165" i="13" s="1"/>
  <c r="N164" i="13"/>
  <c r="E164" i="13" s="1"/>
  <c r="N163" i="13"/>
  <c r="E163" i="13" s="1"/>
  <c r="N162" i="13"/>
  <c r="E162" i="13" s="1"/>
  <c r="N161" i="13"/>
  <c r="E161" i="13" s="1"/>
  <c r="N160" i="13"/>
  <c r="E160" i="13" s="1"/>
  <c r="N159" i="13"/>
  <c r="E159" i="13" s="1"/>
  <c r="N158" i="13"/>
  <c r="E158" i="13" s="1"/>
  <c r="N157" i="13"/>
  <c r="E157" i="13" s="1"/>
  <c r="N156" i="13"/>
  <c r="E156" i="13" s="1"/>
  <c r="N155" i="13"/>
  <c r="E155" i="13" s="1"/>
  <c r="N154" i="13"/>
  <c r="E154" i="13" s="1"/>
  <c r="N153" i="13"/>
  <c r="E153" i="13" s="1"/>
  <c r="N152" i="13"/>
  <c r="E152" i="13" s="1"/>
  <c r="N151" i="13"/>
  <c r="E151" i="13" s="1"/>
  <c r="N150" i="13"/>
  <c r="E150" i="13" s="1"/>
  <c r="N149" i="13"/>
  <c r="E149" i="13" s="1"/>
  <c r="N148" i="13"/>
  <c r="E148" i="13" s="1"/>
  <c r="N147" i="13"/>
  <c r="E147" i="13" s="1"/>
  <c r="N146" i="13"/>
  <c r="E146" i="13" s="1"/>
  <c r="N145" i="13"/>
  <c r="E145" i="13" s="1"/>
  <c r="N144" i="13"/>
  <c r="E144" i="13" s="1"/>
  <c r="N143" i="13"/>
  <c r="E143" i="13" s="1"/>
  <c r="N142" i="13"/>
  <c r="E142" i="13" s="1"/>
  <c r="N141" i="13"/>
  <c r="E141" i="13" s="1"/>
  <c r="N140" i="13"/>
  <c r="E140" i="13" s="1"/>
  <c r="N139" i="13"/>
  <c r="E139" i="13" s="1"/>
  <c r="N138" i="13"/>
  <c r="E138" i="13" s="1"/>
  <c r="N137" i="13"/>
  <c r="E137" i="13" s="1"/>
  <c r="N136" i="13"/>
  <c r="E136" i="13" s="1"/>
  <c r="N135" i="13"/>
  <c r="E135" i="13" s="1"/>
  <c r="N134" i="13"/>
  <c r="E134" i="13" s="1"/>
  <c r="N133" i="13"/>
  <c r="E133" i="13" s="1"/>
  <c r="N132" i="13"/>
  <c r="E132" i="13" s="1"/>
  <c r="N131" i="13"/>
  <c r="E131" i="13" s="1"/>
  <c r="N130" i="13"/>
  <c r="E130" i="13" s="1"/>
  <c r="N129" i="13"/>
  <c r="E129" i="13" s="1"/>
  <c r="N128" i="13"/>
  <c r="E128" i="13" s="1"/>
  <c r="N127" i="13"/>
  <c r="E127" i="13" s="1"/>
  <c r="N126" i="13"/>
  <c r="E126" i="13" s="1"/>
  <c r="N125" i="13"/>
  <c r="E125" i="13" s="1"/>
  <c r="N124" i="13"/>
  <c r="E124" i="13" s="1"/>
  <c r="N123" i="13"/>
  <c r="E123" i="13" s="1"/>
  <c r="N122" i="13"/>
  <c r="E122" i="13" s="1"/>
  <c r="N121" i="13"/>
  <c r="E121" i="13" s="1"/>
  <c r="N120" i="13"/>
  <c r="E120" i="13" s="1"/>
  <c r="N119" i="13"/>
  <c r="E119" i="13" s="1"/>
  <c r="N118" i="13"/>
  <c r="E118" i="13" s="1"/>
  <c r="N117" i="13"/>
  <c r="E117" i="13" s="1"/>
  <c r="N116" i="13"/>
  <c r="E116" i="13" s="1"/>
  <c r="N115" i="13"/>
  <c r="E115" i="13" s="1"/>
  <c r="N114" i="13"/>
  <c r="E114" i="13" s="1"/>
  <c r="N113" i="13"/>
  <c r="E113" i="13" s="1"/>
  <c r="N112" i="13"/>
  <c r="E112" i="13" s="1"/>
  <c r="N111" i="13"/>
  <c r="E111" i="13" s="1"/>
  <c r="N110" i="13"/>
  <c r="E110" i="13" s="1"/>
  <c r="N109" i="13"/>
  <c r="E109" i="13" s="1"/>
  <c r="N108" i="13"/>
  <c r="E108" i="13" s="1"/>
  <c r="N107" i="13"/>
  <c r="E107" i="13" s="1"/>
  <c r="N106" i="13"/>
  <c r="E106" i="13" s="1"/>
  <c r="N105" i="13"/>
  <c r="E105" i="13" s="1"/>
  <c r="N104" i="13"/>
  <c r="E104" i="13" s="1"/>
  <c r="N103" i="13"/>
  <c r="E103" i="13" s="1"/>
  <c r="N102" i="13"/>
  <c r="E102" i="13" s="1"/>
  <c r="N101" i="13"/>
  <c r="E101" i="13" s="1"/>
  <c r="N100" i="13"/>
  <c r="E100" i="13" s="1"/>
  <c r="N99" i="13"/>
  <c r="E99" i="13" s="1"/>
  <c r="N98" i="13"/>
  <c r="E98" i="13" s="1"/>
  <c r="N97" i="13"/>
  <c r="E97" i="13" s="1"/>
  <c r="N96" i="13"/>
  <c r="E96" i="13" s="1"/>
  <c r="N95" i="13"/>
  <c r="E95" i="13" s="1"/>
  <c r="N94" i="13"/>
  <c r="E94" i="13" s="1"/>
  <c r="N93" i="13"/>
  <c r="E93" i="13" s="1"/>
  <c r="N92" i="13"/>
  <c r="E92" i="13" s="1"/>
  <c r="N91" i="13"/>
  <c r="E91" i="13" s="1"/>
  <c r="N90" i="13"/>
  <c r="E90" i="13" s="1"/>
  <c r="N89" i="13"/>
  <c r="E89" i="13" s="1"/>
  <c r="N88" i="13"/>
  <c r="E88" i="13" s="1"/>
  <c r="N87" i="13"/>
  <c r="E87" i="13" s="1"/>
  <c r="N86" i="13"/>
  <c r="E86" i="13" s="1"/>
  <c r="N85" i="13"/>
  <c r="E85" i="13" s="1"/>
  <c r="N84" i="13"/>
  <c r="E84" i="13" s="1"/>
  <c r="N83" i="13"/>
  <c r="E83" i="13" s="1"/>
  <c r="N82" i="13"/>
  <c r="E82" i="13" s="1"/>
  <c r="N81" i="13"/>
  <c r="E81" i="13" s="1"/>
  <c r="N80" i="13"/>
  <c r="E80" i="13" s="1"/>
  <c r="N79" i="13"/>
  <c r="E79" i="13" s="1"/>
  <c r="N78" i="13"/>
  <c r="E78" i="13" s="1"/>
  <c r="N77" i="13"/>
  <c r="E77" i="13" s="1"/>
  <c r="N76" i="13"/>
  <c r="E76" i="13" s="1"/>
  <c r="N75" i="13"/>
  <c r="E75" i="13" s="1"/>
  <c r="N74" i="13"/>
  <c r="E74" i="13" s="1"/>
  <c r="N73" i="13"/>
  <c r="E73" i="13" s="1"/>
  <c r="N72" i="13"/>
  <c r="E72" i="13" s="1"/>
  <c r="N71" i="13"/>
  <c r="E71" i="13" s="1"/>
  <c r="N70" i="13"/>
  <c r="E70" i="13" s="1"/>
  <c r="N69" i="13"/>
  <c r="E69" i="13" s="1"/>
  <c r="N68" i="13"/>
  <c r="E68" i="13" s="1"/>
  <c r="N67" i="13"/>
  <c r="E67" i="13" s="1"/>
  <c r="N66" i="13"/>
  <c r="E66" i="13" s="1"/>
  <c r="N65" i="13"/>
  <c r="E65" i="13" s="1"/>
  <c r="N64" i="13"/>
  <c r="E64" i="13" s="1"/>
  <c r="N63" i="13"/>
  <c r="E63" i="13" s="1"/>
  <c r="N62" i="13"/>
  <c r="E62" i="13" s="1"/>
  <c r="N61" i="13"/>
  <c r="E61" i="13" s="1"/>
  <c r="N60" i="13"/>
  <c r="E60" i="13" s="1"/>
  <c r="N59" i="13"/>
  <c r="E59" i="13" s="1"/>
  <c r="N58" i="13"/>
  <c r="E58" i="13" s="1"/>
  <c r="N57" i="13"/>
  <c r="E57" i="13" s="1"/>
  <c r="N56" i="13"/>
  <c r="E56" i="13" s="1"/>
  <c r="N55" i="13"/>
  <c r="E55" i="13" s="1"/>
  <c r="N54" i="13"/>
  <c r="E54" i="13" s="1"/>
  <c r="N53" i="13"/>
  <c r="E53" i="13" s="1"/>
  <c r="N52" i="13"/>
  <c r="E52" i="13" s="1"/>
  <c r="N51" i="13"/>
  <c r="E51" i="13" s="1"/>
  <c r="N50" i="13"/>
  <c r="E50" i="13" s="1"/>
  <c r="N49" i="13"/>
  <c r="E49" i="13" s="1"/>
  <c r="N48" i="13"/>
  <c r="E48" i="13" s="1"/>
  <c r="N47" i="13"/>
  <c r="E47" i="13" s="1"/>
  <c r="N46" i="13"/>
  <c r="E46" i="13" s="1"/>
  <c r="N45" i="13"/>
  <c r="E45" i="13" s="1"/>
  <c r="N44" i="13"/>
  <c r="E44" i="13" s="1"/>
  <c r="N43" i="13"/>
  <c r="E43" i="13" s="1"/>
  <c r="N42" i="13"/>
  <c r="E42" i="13" s="1"/>
  <c r="N41" i="13"/>
  <c r="E41" i="13" s="1"/>
  <c r="N40" i="13"/>
  <c r="E40" i="13" s="1"/>
  <c r="N39" i="13"/>
  <c r="E39" i="13" s="1"/>
  <c r="N38" i="13"/>
  <c r="E38" i="13" s="1"/>
  <c r="N37" i="13"/>
  <c r="E37" i="13" s="1"/>
  <c r="N36" i="13"/>
  <c r="E36" i="13" s="1"/>
  <c r="N35" i="13"/>
  <c r="E35" i="13" s="1"/>
  <c r="N34" i="13"/>
  <c r="E34" i="13" s="1"/>
  <c r="N33" i="13"/>
  <c r="E33" i="13" s="1"/>
  <c r="N32" i="13"/>
  <c r="E32" i="13" s="1"/>
  <c r="N31" i="13"/>
  <c r="E31" i="13" s="1"/>
  <c r="N30" i="13"/>
  <c r="E30" i="13" s="1"/>
  <c r="N29" i="13"/>
  <c r="E29" i="13" s="1"/>
  <c r="N28" i="13"/>
  <c r="E28" i="13" s="1"/>
  <c r="N27" i="13"/>
  <c r="E27" i="13" s="1"/>
  <c r="N26" i="13"/>
  <c r="E26" i="13" s="1"/>
  <c r="N25" i="13"/>
  <c r="E25" i="13" s="1"/>
  <c r="N24" i="13"/>
  <c r="E24" i="13" s="1"/>
  <c r="N23" i="13"/>
  <c r="E23" i="13" s="1"/>
  <c r="N22" i="13"/>
  <c r="E22" i="13" s="1"/>
  <c r="N21" i="13"/>
  <c r="E21" i="13" s="1"/>
  <c r="N20" i="13"/>
  <c r="E20" i="13" s="1"/>
  <c r="N19" i="13"/>
  <c r="E19" i="13" s="1"/>
  <c r="N18" i="13"/>
  <c r="E18" i="13" s="1"/>
  <c r="N17" i="13"/>
  <c r="E17" i="13" s="1"/>
  <c r="N16" i="13"/>
  <c r="E16" i="13" s="1"/>
  <c r="N15" i="13"/>
  <c r="E15" i="13" s="1"/>
  <c r="N14" i="13"/>
  <c r="E14" i="13" s="1"/>
  <c r="N13" i="13"/>
  <c r="E13" i="13" s="1"/>
  <c r="N12" i="13"/>
  <c r="E12" i="13" s="1"/>
  <c r="N11" i="13"/>
  <c r="E11" i="13" s="1"/>
  <c r="N10" i="13"/>
  <c r="E10" i="13" s="1"/>
  <c r="N9" i="13"/>
  <c r="E9" i="13" s="1"/>
  <c r="N8" i="13"/>
  <c r="E8" i="13" s="1"/>
  <c r="N7" i="13"/>
  <c r="E7" i="13" s="1"/>
  <c r="N6" i="13"/>
  <c r="E6" i="13" s="1"/>
  <c r="N5" i="13"/>
  <c r="E5" i="13" s="1"/>
  <c r="N4" i="13"/>
  <c r="E4" i="13" s="1"/>
  <c r="N3" i="13"/>
  <c r="E3" i="13" s="1"/>
  <c r="C2060" i="12"/>
  <c r="C2059" i="12"/>
  <c r="C2058" i="12"/>
  <c r="C2057" i="12"/>
  <c r="C2056" i="12"/>
  <c r="C2055" i="12"/>
  <c r="C2054" i="12"/>
  <c r="C2053" i="12"/>
  <c r="C2052" i="12"/>
  <c r="C2051" i="12"/>
  <c r="C2050" i="12"/>
  <c r="C2049" i="12"/>
  <c r="C2048" i="12"/>
  <c r="C2047" i="12"/>
  <c r="C2046" i="12"/>
  <c r="C2045" i="12"/>
  <c r="C2044" i="12"/>
  <c r="C2043" i="12"/>
  <c r="C2042" i="12"/>
  <c r="C2041" i="12"/>
  <c r="C2040" i="12"/>
  <c r="C2039" i="12"/>
  <c r="C2038" i="12"/>
  <c r="C2037" i="12"/>
  <c r="C2036" i="12"/>
  <c r="C2035" i="12"/>
  <c r="C2034" i="12"/>
  <c r="C2033" i="12"/>
  <c r="C2032" i="12"/>
  <c r="C2031" i="12"/>
  <c r="C2030" i="12"/>
  <c r="C2029" i="12"/>
  <c r="C2028" i="12"/>
  <c r="C2027" i="12"/>
  <c r="C2026" i="12"/>
  <c r="C2025" i="12"/>
  <c r="C2024" i="12"/>
  <c r="C2023" i="12"/>
  <c r="C2022" i="12"/>
  <c r="C2021" i="12"/>
  <c r="C2020" i="12"/>
  <c r="C2019" i="12"/>
  <c r="C2018" i="12"/>
  <c r="C2017" i="12"/>
  <c r="C2016" i="12"/>
  <c r="C2015" i="12"/>
  <c r="C2014" i="12"/>
  <c r="C2013" i="12"/>
  <c r="C2012" i="12"/>
  <c r="C2011" i="12"/>
  <c r="C2010" i="12"/>
  <c r="C2009" i="12"/>
  <c r="C2008" i="12"/>
  <c r="C2007" i="12"/>
  <c r="C2006" i="12"/>
  <c r="C2005" i="12"/>
  <c r="C2004" i="12"/>
  <c r="C2003" i="12"/>
  <c r="C2002" i="12"/>
  <c r="C2001" i="12"/>
  <c r="C2000" i="12"/>
  <c r="C1999" i="12"/>
  <c r="C1998" i="12"/>
  <c r="C1997" i="12"/>
  <c r="C1996" i="12"/>
  <c r="C1995" i="12"/>
  <c r="C1994" i="12"/>
  <c r="C1993" i="12"/>
  <c r="C1992" i="12"/>
  <c r="C1991" i="12"/>
  <c r="C1990" i="12"/>
  <c r="C1989" i="12"/>
  <c r="C1988" i="12"/>
  <c r="C1987" i="12"/>
  <c r="C1986" i="12"/>
  <c r="C1985" i="12"/>
  <c r="C1984" i="12"/>
  <c r="C1983" i="12"/>
  <c r="C1982" i="12"/>
  <c r="C1981" i="12"/>
  <c r="C1980" i="12"/>
  <c r="C1979" i="12"/>
  <c r="C1978" i="12"/>
  <c r="C1977" i="12"/>
  <c r="C1976" i="12"/>
  <c r="C1975" i="12"/>
  <c r="C1974" i="12"/>
  <c r="C1973" i="12"/>
  <c r="C1972" i="12"/>
  <c r="C1971" i="12"/>
  <c r="C1970" i="12"/>
  <c r="C1969" i="12"/>
  <c r="C1968" i="12"/>
  <c r="C1967" i="12"/>
  <c r="C1966" i="12"/>
  <c r="C1965" i="12"/>
  <c r="C1964" i="12"/>
  <c r="C1963" i="12"/>
  <c r="C1962" i="12"/>
  <c r="C1961" i="12"/>
  <c r="C1960" i="12"/>
  <c r="C1959" i="12"/>
  <c r="C1958" i="12"/>
  <c r="C1957" i="12"/>
  <c r="C1956" i="12"/>
  <c r="C1955" i="12"/>
  <c r="C1954" i="12"/>
  <c r="C1953" i="12"/>
  <c r="C1952" i="12"/>
  <c r="C1951" i="12"/>
  <c r="C1950" i="12"/>
  <c r="C1949" i="12"/>
  <c r="C1948" i="12"/>
  <c r="C1947" i="12"/>
  <c r="C1946" i="12"/>
  <c r="C1945" i="12"/>
  <c r="C1944" i="12"/>
  <c r="C1943" i="12"/>
  <c r="C1942" i="12"/>
  <c r="C1941" i="12"/>
  <c r="C1940" i="12"/>
  <c r="C1939" i="12"/>
  <c r="C1938" i="12"/>
  <c r="C1937" i="12"/>
  <c r="C1936" i="12"/>
  <c r="C1935" i="12"/>
  <c r="C1934" i="12"/>
  <c r="C1933" i="12"/>
  <c r="C1932" i="12"/>
  <c r="C1931" i="12"/>
  <c r="C1930" i="12"/>
  <c r="C1929" i="12"/>
  <c r="C1928" i="12"/>
  <c r="C1927" i="12"/>
  <c r="C1926" i="12"/>
  <c r="C1925" i="12"/>
  <c r="C1924" i="12"/>
  <c r="C1923" i="12"/>
  <c r="C1922" i="12"/>
  <c r="C1921" i="12"/>
  <c r="C1920" i="12"/>
  <c r="C1919" i="12"/>
  <c r="C1918" i="12"/>
  <c r="C1917" i="12"/>
  <c r="C1916" i="12"/>
  <c r="C1915" i="12"/>
  <c r="C1914" i="12"/>
  <c r="C1913" i="12"/>
  <c r="C1912" i="12"/>
  <c r="C1911" i="12"/>
  <c r="C1910" i="12"/>
  <c r="C1909" i="12"/>
  <c r="C1908" i="12"/>
  <c r="C1907" i="12"/>
  <c r="C1906" i="12"/>
  <c r="C1905" i="12"/>
  <c r="C1904" i="12"/>
  <c r="C1903" i="12"/>
  <c r="C1902" i="12"/>
  <c r="C1901" i="12"/>
  <c r="C1900" i="12"/>
  <c r="C1899" i="12"/>
  <c r="C1898" i="12"/>
  <c r="C1897" i="12"/>
  <c r="C1896" i="12"/>
  <c r="C1895" i="12"/>
  <c r="C1894" i="12"/>
  <c r="C1893" i="12"/>
  <c r="C1892" i="12"/>
  <c r="C1891" i="12"/>
  <c r="C1890" i="12"/>
  <c r="C1889" i="12"/>
  <c r="C1888" i="12"/>
  <c r="C1887" i="12"/>
  <c r="C1886" i="12"/>
  <c r="C1885" i="12"/>
  <c r="C1884" i="12"/>
  <c r="C1883" i="12"/>
  <c r="C1882" i="12"/>
  <c r="C1881" i="12"/>
  <c r="C1880" i="12"/>
  <c r="C1879" i="12"/>
  <c r="C1878" i="12"/>
  <c r="C1877" i="12"/>
  <c r="C1876" i="12"/>
  <c r="C1875" i="12"/>
  <c r="C1874" i="12"/>
  <c r="C1873" i="12"/>
  <c r="C1872" i="12"/>
  <c r="C1871" i="12"/>
  <c r="C1870" i="12"/>
  <c r="C1869" i="12"/>
  <c r="C1868" i="12"/>
  <c r="C1867" i="12"/>
  <c r="C1866" i="12"/>
  <c r="C1865" i="12"/>
  <c r="C1864" i="12"/>
  <c r="C1863" i="12"/>
  <c r="C1862" i="12"/>
  <c r="C1861" i="12"/>
  <c r="C1860" i="12"/>
  <c r="C1859" i="12"/>
  <c r="C1858" i="12"/>
  <c r="C1857" i="12"/>
  <c r="C1856" i="12"/>
  <c r="C1855" i="12"/>
  <c r="C1854" i="12"/>
  <c r="C1853" i="12"/>
  <c r="C1852" i="12"/>
  <c r="C1851" i="12"/>
  <c r="C1850" i="12"/>
  <c r="C1849" i="12"/>
  <c r="C1848" i="12"/>
  <c r="C1847" i="12"/>
  <c r="C1846" i="12"/>
  <c r="C1845" i="12"/>
  <c r="C1844" i="12"/>
  <c r="C1843" i="12"/>
  <c r="C1842" i="12"/>
  <c r="C1841" i="12"/>
  <c r="C1840" i="12"/>
  <c r="C1839" i="12"/>
  <c r="C1838" i="12"/>
  <c r="C1837" i="12"/>
  <c r="C1836" i="12"/>
  <c r="C1835" i="12"/>
  <c r="C1834" i="12"/>
  <c r="C1833" i="12"/>
  <c r="C1832" i="12"/>
  <c r="C1831" i="12"/>
  <c r="C1830" i="12"/>
  <c r="C1829" i="12"/>
  <c r="C1828" i="12"/>
  <c r="C1827" i="12"/>
  <c r="C1826" i="12"/>
  <c r="C1825" i="12"/>
  <c r="C1824" i="12"/>
  <c r="C1823" i="12"/>
  <c r="C1822" i="12"/>
  <c r="C1821" i="12"/>
  <c r="C1820" i="12"/>
  <c r="C1819" i="12"/>
  <c r="C1818" i="12"/>
  <c r="C1817" i="12"/>
  <c r="C1816" i="12"/>
  <c r="C1815" i="12"/>
  <c r="C1814" i="12"/>
  <c r="C1813" i="12"/>
  <c r="C1812" i="12"/>
  <c r="C1811" i="12"/>
  <c r="C1810" i="12"/>
  <c r="C1809" i="12"/>
  <c r="C1808" i="12"/>
  <c r="C1807" i="12"/>
  <c r="C1806" i="12"/>
  <c r="C1805" i="12"/>
  <c r="C1804" i="12"/>
  <c r="C1803" i="12"/>
  <c r="C1802" i="12"/>
  <c r="C1801" i="12"/>
  <c r="C1800" i="12"/>
  <c r="C1799" i="12"/>
  <c r="C1798" i="12"/>
  <c r="C1797" i="12"/>
  <c r="C1796" i="12"/>
  <c r="C1795" i="12"/>
  <c r="C1794" i="12"/>
  <c r="C1793" i="12"/>
  <c r="C1792" i="12"/>
  <c r="C1791" i="12"/>
  <c r="C1790" i="12"/>
  <c r="C1789" i="12"/>
  <c r="C1788" i="12"/>
  <c r="C1787" i="12"/>
  <c r="C1786" i="12"/>
  <c r="C1785" i="12"/>
  <c r="C1784" i="12"/>
  <c r="C1783" i="12"/>
  <c r="C1782" i="12"/>
  <c r="C1781" i="12"/>
  <c r="C1780" i="12"/>
  <c r="C1779" i="12"/>
  <c r="C1778" i="12"/>
  <c r="C1777" i="12"/>
  <c r="C1776" i="12"/>
  <c r="C1775" i="12"/>
  <c r="C1774" i="12"/>
  <c r="C1773" i="12"/>
  <c r="C1772" i="12"/>
  <c r="C1771" i="12"/>
  <c r="C1770" i="12"/>
  <c r="C1769" i="12"/>
  <c r="C1768" i="12"/>
  <c r="C1767" i="12"/>
  <c r="C1766" i="12"/>
  <c r="C1765" i="12"/>
  <c r="C1764" i="12"/>
  <c r="C1763" i="12"/>
  <c r="C1762" i="12"/>
  <c r="C1761" i="12"/>
  <c r="C1760" i="12"/>
  <c r="C1759" i="12"/>
  <c r="C1758" i="12"/>
  <c r="C1757" i="12"/>
  <c r="C1756" i="12"/>
  <c r="C1755" i="12"/>
  <c r="C1754" i="12"/>
  <c r="C1753" i="12"/>
  <c r="C1752" i="12"/>
  <c r="C1751" i="12"/>
  <c r="C1750" i="12"/>
  <c r="C1749" i="12"/>
  <c r="C1748" i="12"/>
  <c r="C1747" i="12"/>
  <c r="C1746" i="12"/>
  <c r="C1745" i="12"/>
  <c r="C1744" i="12"/>
  <c r="C1743" i="12"/>
  <c r="C1742" i="12"/>
  <c r="C1741" i="12"/>
  <c r="C1740" i="12"/>
  <c r="C1739" i="12"/>
  <c r="C1738" i="12"/>
  <c r="C1737" i="12"/>
  <c r="C1736" i="12"/>
  <c r="C1735" i="12"/>
  <c r="C1734" i="12"/>
  <c r="C1733" i="12"/>
  <c r="C1732" i="12"/>
  <c r="C1731" i="12"/>
  <c r="C1730" i="12"/>
  <c r="C1729" i="12"/>
  <c r="C1728" i="12"/>
  <c r="C1727" i="12"/>
  <c r="C1726" i="12"/>
  <c r="C1725" i="12"/>
  <c r="C1724" i="12"/>
  <c r="C1723" i="12"/>
  <c r="C1722" i="12"/>
  <c r="C1721" i="12"/>
  <c r="C1720" i="12"/>
  <c r="C1719" i="12"/>
  <c r="C1718" i="12"/>
  <c r="C1717" i="12"/>
  <c r="C1716" i="12"/>
  <c r="C1715" i="12"/>
  <c r="C1714" i="12"/>
  <c r="C1713" i="12"/>
  <c r="C1712" i="12"/>
  <c r="C1711" i="12"/>
  <c r="C1710" i="12"/>
  <c r="C1709" i="12"/>
  <c r="C1708" i="12"/>
  <c r="C1707" i="12"/>
  <c r="C1706" i="12"/>
  <c r="C1705" i="12"/>
  <c r="C1704" i="12"/>
  <c r="C1703" i="12"/>
  <c r="C1702" i="12"/>
  <c r="C1701" i="12"/>
  <c r="C1700" i="12"/>
  <c r="C1699" i="12"/>
  <c r="C1698" i="12"/>
  <c r="C1697" i="12"/>
  <c r="C1696" i="12"/>
  <c r="C1695" i="12"/>
  <c r="C1694" i="12"/>
  <c r="C1693" i="12"/>
  <c r="C1692" i="12"/>
  <c r="C1691" i="12"/>
  <c r="C1690" i="12"/>
  <c r="C1689" i="12"/>
  <c r="C1688" i="12"/>
  <c r="C1687" i="12"/>
  <c r="C1686" i="12"/>
  <c r="C1685" i="12"/>
  <c r="C1684" i="12"/>
  <c r="C1683" i="12"/>
  <c r="C1682" i="12"/>
  <c r="C1681" i="12"/>
  <c r="C1680" i="12"/>
  <c r="C1679" i="12"/>
  <c r="C1678" i="12"/>
  <c r="C1677" i="12"/>
  <c r="C1676" i="12"/>
  <c r="C1675" i="12"/>
  <c r="C1674" i="12"/>
  <c r="C1673" i="12"/>
  <c r="C1672" i="12"/>
  <c r="C1671" i="12"/>
  <c r="C1670" i="12"/>
  <c r="C1669" i="12"/>
  <c r="C1668" i="12"/>
  <c r="C1667" i="12"/>
  <c r="C1666" i="12"/>
  <c r="C1665" i="12"/>
  <c r="C1664" i="12"/>
  <c r="C1663" i="12"/>
  <c r="C1662" i="12"/>
  <c r="C1661" i="12"/>
  <c r="C1660" i="12"/>
  <c r="C1659" i="12"/>
  <c r="C1658" i="12"/>
  <c r="C1657" i="12"/>
  <c r="C1656" i="12"/>
  <c r="C1655" i="12"/>
  <c r="C1654" i="12"/>
  <c r="C1653" i="12"/>
  <c r="C1652" i="12"/>
  <c r="C1651" i="12"/>
  <c r="C1650" i="12"/>
  <c r="C1649" i="12"/>
  <c r="C1648" i="12"/>
  <c r="C1647" i="12"/>
  <c r="C1646" i="12"/>
  <c r="C1645" i="12"/>
  <c r="C1644" i="12"/>
  <c r="C1643" i="12"/>
  <c r="C1642" i="12"/>
  <c r="C1641" i="12"/>
  <c r="C1640" i="12"/>
  <c r="C1639" i="12"/>
  <c r="C1638" i="12"/>
  <c r="C1637" i="12"/>
  <c r="C1636" i="12"/>
  <c r="C1635" i="12"/>
  <c r="C1634" i="12"/>
  <c r="C1633" i="12"/>
  <c r="C1632" i="12"/>
  <c r="C1631" i="12"/>
  <c r="C1630" i="12"/>
  <c r="C1629" i="12"/>
  <c r="C1628" i="12"/>
  <c r="C1627" i="12"/>
  <c r="C1626" i="12"/>
  <c r="C1625" i="12"/>
  <c r="C1624" i="12"/>
  <c r="C1623" i="12"/>
  <c r="C1622" i="12"/>
  <c r="C1621" i="12"/>
  <c r="C1620" i="12"/>
  <c r="C1619" i="12"/>
  <c r="C1618" i="12"/>
  <c r="C1617" i="12"/>
  <c r="C1616" i="12"/>
  <c r="C1615" i="12"/>
  <c r="C1614" i="12"/>
  <c r="C1613" i="12"/>
  <c r="C1612" i="12"/>
  <c r="C1611" i="12"/>
  <c r="C1610" i="12"/>
  <c r="C1609" i="12"/>
  <c r="C1608" i="12"/>
  <c r="C1607" i="12"/>
  <c r="C1606" i="12"/>
  <c r="C1605" i="12"/>
  <c r="C1604" i="12"/>
  <c r="C1603" i="12"/>
  <c r="C1602" i="12"/>
  <c r="C1601" i="12"/>
  <c r="C1600" i="12"/>
  <c r="C1599" i="12"/>
  <c r="C1598" i="12"/>
  <c r="C1597" i="12"/>
  <c r="C1596" i="12"/>
  <c r="C1595" i="12"/>
  <c r="C1594" i="12"/>
  <c r="C1593" i="12"/>
  <c r="C1592" i="12"/>
  <c r="C1591" i="12"/>
  <c r="C1590" i="12"/>
  <c r="C1589" i="12"/>
  <c r="C1588" i="12"/>
  <c r="C1587" i="12"/>
  <c r="C1586" i="12"/>
  <c r="C1585" i="12"/>
  <c r="C1584" i="12"/>
  <c r="C1583" i="12"/>
  <c r="C1582" i="12"/>
  <c r="C1581" i="12"/>
  <c r="C1580" i="12"/>
  <c r="C1579" i="12"/>
  <c r="C1578" i="12"/>
  <c r="C1577" i="12"/>
  <c r="C1576" i="12"/>
  <c r="C1575" i="12"/>
  <c r="C1574" i="12"/>
  <c r="C1573" i="12"/>
  <c r="C1572" i="12"/>
  <c r="C1571" i="12"/>
  <c r="C1570" i="12"/>
  <c r="C1569" i="12"/>
  <c r="C1568" i="12"/>
  <c r="C1567" i="12"/>
  <c r="C1566" i="12"/>
  <c r="C1565" i="12"/>
  <c r="C1564" i="12"/>
  <c r="C1563" i="12"/>
  <c r="C1562" i="12"/>
  <c r="C1561" i="12"/>
  <c r="C1560" i="12"/>
  <c r="C1559" i="12"/>
  <c r="C1558" i="12"/>
  <c r="C1557" i="12"/>
  <c r="C1556" i="12"/>
  <c r="C1555" i="12"/>
  <c r="C1554" i="12"/>
  <c r="C1553" i="12"/>
  <c r="C1552" i="12"/>
  <c r="C1551" i="12"/>
  <c r="C1550" i="12"/>
  <c r="C1549" i="12"/>
  <c r="C1548" i="12"/>
  <c r="C1547" i="12"/>
  <c r="C1546" i="12"/>
  <c r="C1545" i="12"/>
  <c r="C1544" i="12"/>
  <c r="C1543" i="12"/>
  <c r="C1542" i="12"/>
  <c r="C1541" i="12"/>
  <c r="C1540" i="12"/>
  <c r="C1539" i="12"/>
  <c r="C1538" i="12"/>
  <c r="C1537" i="12"/>
  <c r="C1536" i="12"/>
  <c r="C1535" i="12"/>
  <c r="C1534" i="12"/>
  <c r="C1533" i="12"/>
  <c r="C1532" i="12"/>
  <c r="C1531" i="12"/>
  <c r="C1530" i="12"/>
  <c r="C1529" i="12"/>
  <c r="C1528" i="12"/>
  <c r="C1527" i="12"/>
  <c r="C1526" i="12"/>
  <c r="C1525" i="12"/>
  <c r="C1524" i="12"/>
  <c r="C1523" i="12"/>
  <c r="C1522" i="12"/>
  <c r="C1521" i="12"/>
  <c r="C1520" i="12"/>
  <c r="C1519" i="12"/>
  <c r="C1518" i="12"/>
  <c r="C1517" i="12"/>
  <c r="C1516" i="12"/>
  <c r="C1515" i="12"/>
  <c r="C1514" i="12"/>
  <c r="C1513" i="12"/>
  <c r="C1512" i="12"/>
  <c r="C1511" i="12"/>
  <c r="C1510" i="12"/>
  <c r="C1509" i="12"/>
  <c r="C1508" i="12"/>
  <c r="C1507" i="12"/>
  <c r="C1506" i="12"/>
  <c r="C1505" i="12"/>
  <c r="C1504" i="12"/>
  <c r="C1503" i="12"/>
  <c r="C1502" i="12"/>
  <c r="C1501" i="12"/>
  <c r="C1500" i="12"/>
  <c r="C1499" i="12"/>
  <c r="C1498" i="12"/>
  <c r="C1497" i="12"/>
  <c r="C1496" i="12"/>
  <c r="C1495" i="12"/>
  <c r="C1494" i="12"/>
  <c r="C1493" i="12"/>
  <c r="C1492" i="12"/>
  <c r="C1491" i="12"/>
  <c r="C1490" i="12"/>
  <c r="C1489" i="12"/>
  <c r="C1488" i="12"/>
  <c r="C1487" i="12"/>
  <c r="C1486" i="12"/>
  <c r="C1485" i="12"/>
  <c r="C1484" i="12"/>
  <c r="C1483" i="12"/>
  <c r="C1482" i="12"/>
  <c r="C1481" i="12"/>
  <c r="C1480" i="12"/>
  <c r="C1479" i="12"/>
  <c r="C1478" i="12"/>
  <c r="C1477" i="12"/>
  <c r="C1476" i="12"/>
  <c r="C1475" i="12"/>
  <c r="C1474" i="12"/>
  <c r="C1473" i="12"/>
  <c r="C1472" i="12"/>
  <c r="C1471" i="12"/>
  <c r="C1470" i="12"/>
  <c r="C1469" i="12"/>
  <c r="C1468" i="12"/>
  <c r="C1467" i="12"/>
  <c r="C1466" i="12"/>
  <c r="C1465" i="12"/>
  <c r="C1464" i="12"/>
  <c r="C1463" i="12"/>
  <c r="C1462" i="12"/>
  <c r="C1461" i="12"/>
  <c r="C1460" i="12"/>
  <c r="C1459" i="12"/>
  <c r="C1458" i="12"/>
  <c r="C1457" i="12"/>
  <c r="C1456" i="12"/>
  <c r="C1455" i="12"/>
  <c r="C1454" i="12"/>
  <c r="C1453" i="12"/>
  <c r="C1452" i="12"/>
  <c r="C1451" i="12"/>
  <c r="C1450" i="12"/>
  <c r="C1449" i="12"/>
  <c r="C1448" i="12"/>
  <c r="C1447" i="12"/>
  <c r="C1446" i="12"/>
  <c r="C1445" i="12"/>
  <c r="C1444" i="12"/>
  <c r="C1443" i="12"/>
  <c r="C1442" i="12"/>
  <c r="C1441" i="12"/>
  <c r="C1440" i="12"/>
  <c r="C1439" i="12"/>
  <c r="C1438" i="12"/>
  <c r="C1437" i="12"/>
  <c r="C1436" i="12"/>
  <c r="C1435" i="12"/>
  <c r="C1434" i="12"/>
  <c r="C1433" i="12"/>
  <c r="C1432" i="12"/>
  <c r="C1431" i="12"/>
  <c r="C1430" i="12"/>
  <c r="C1429" i="12"/>
  <c r="C1428" i="12"/>
  <c r="C1427" i="12"/>
  <c r="C1426" i="12"/>
  <c r="C1425" i="12"/>
  <c r="C1424" i="12"/>
  <c r="C1423" i="12"/>
  <c r="C1422" i="12"/>
  <c r="C1421" i="12"/>
  <c r="C1420" i="12"/>
  <c r="C1419" i="12"/>
  <c r="C1418" i="12"/>
  <c r="C1417" i="12"/>
  <c r="C1416" i="12"/>
  <c r="C1415" i="12"/>
  <c r="C1414" i="12"/>
  <c r="C1413" i="12"/>
  <c r="C1412" i="12"/>
  <c r="C1411" i="12"/>
  <c r="C1410" i="12"/>
  <c r="C1409" i="12"/>
  <c r="C1408" i="12"/>
  <c r="C1407" i="12"/>
  <c r="C1406" i="12"/>
  <c r="C1405" i="12"/>
  <c r="C1404" i="12"/>
  <c r="C1403" i="12"/>
  <c r="C1402" i="12"/>
  <c r="C1401" i="12"/>
  <c r="C1400" i="12"/>
  <c r="C1399" i="12"/>
  <c r="C1398" i="12"/>
  <c r="C1397" i="12"/>
  <c r="C1396" i="12"/>
  <c r="C1395" i="12"/>
  <c r="C1394" i="12"/>
  <c r="C1393" i="12"/>
  <c r="C1392" i="12"/>
  <c r="C1391" i="12"/>
  <c r="C1390" i="12"/>
  <c r="C1389" i="12"/>
  <c r="C1388" i="12"/>
  <c r="C1387" i="12"/>
  <c r="C1386" i="12"/>
  <c r="C1385" i="12"/>
  <c r="C1384" i="12"/>
  <c r="C1383" i="12"/>
  <c r="C1382" i="12"/>
  <c r="C1381" i="12"/>
  <c r="C1380" i="12"/>
  <c r="C1379" i="12"/>
  <c r="C1378" i="12"/>
  <c r="C1377" i="12"/>
  <c r="C1376" i="12"/>
  <c r="C1375" i="12"/>
  <c r="C1374" i="12"/>
  <c r="C1373" i="12"/>
  <c r="C1372" i="12"/>
  <c r="C1371" i="12"/>
  <c r="C1370" i="12"/>
  <c r="C1369" i="12"/>
  <c r="C1368" i="12"/>
  <c r="C1367" i="12"/>
  <c r="C1366" i="12"/>
  <c r="C1365" i="12"/>
  <c r="C1364" i="12"/>
  <c r="C1363" i="12"/>
  <c r="C1362" i="12"/>
  <c r="C1361" i="12"/>
  <c r="C1360" i="12"/>
  <c r="C1359" i="12"/>
  <c r="C1358" i="12"/>
  <c r="C1357" i="12"/>
  <c r="C1356" i="12"/>
  <c r="C1355" i="12"/>
  <c r="C1354" i="12"/>
  <c r="C1353" i="12"/>
  <c r="C1352" i="12"/>
  <c r="C1351" i="12"/>
  <c r="C1350" i="12"/>
  <c r="C1349" i="12"/>
  <c r="C1348" i="12"/>
  <c r="C1347" i="12"/>
  <c r="C1346" i="12"/>
  <c r="C1345" i="12"/>
  <c r="C1344" i="12"/>
  <c r="C1343" i="12"/>
  <c r="C1342" i="12"/>
  <c r="C1341" i="12"/>
  <c r="C1340" i="12"/>
  <c r="C1339" i="12"/>
  <c r="C1338" i="12"/>
  <c r="C1337" i="12"/>
  <c r="C1336" i="12"/>
  <c r="C1335" i="12"/>
  <c r="C1334" i="12"/>
  <c r="C1333" i="12"/>
  <c r="C1332" i="12"/>
  <c r="C1331" i="12"/>
  <c r="C1330" i="12"/>
  <c r="C1329" i="12"/>
  <c r="C1328" i="12"/>
  <c r="C1327" i="12"/>
  <c r="C1326" i="12"/>
  <c r="C1325" i="12"/>
  <c r="C1324" i="12"/>
  <c r="C1323" i="12"/>
  <c r="C1322" i="12"/>
  <c r="C1321" i="12"/>
  <c r="C1320" i="12"/>
  <c r="C1319" i="12"/>
  <c r="C1318" i="12"/>
  <c r="C1317" i="12"/>
  <c r="C1316" i="12"/>
  <c r="C1315" i="12"/>
  <c r="C1314" i="12"/>
  <c r="C1313" i="12"/>
  <c r="C1312" i="12"/>
  <c r="C1311" i="12"/>
  <c r="C1310" i="12"/>
  <c r="C1309" i="12"/>
  <c r="C1308" i="12"/>
  <c r="C1307" i="12"/>
  <c r="C1306" i="12"/>
  <c r="C1305" i="12"/>
  <c r="C1304" i="12"/>
  <c r="C1303" i="12"/>
  <c r="C1302" i="12"/>
  <c r="C1301" i="12"/>
  <c r="C1300" i="12"/>
  <c r="C1299" i="12"/>
  <c r="C1298" i="12"/>
  <c r="C1297" i="12"/>
  <c r="C1296" i="12"/>
  <c r="C1295" i="12"/>
  <c r="C1294" i="12"/>
  <c r="C1293" i="12"/>
  <c r="C1292" i="12"/>
  <c r="C1291" i="12"/>
  <c r="C1290" i="12"/>
  <c r="C1289" i="12"/>
  <c r="C1288" i="12"/>
  <c r="C1287" i="12"/>
  <c r="C1286" i="12"/>
  <c r="C1285" i="12"/>
  <c r="C1284" i="12"/>
  <c r="C1283" i="12"/>
  <c r="C1282" i="12"/>
  <c r="C1281" i="12"/>
  <c r="C1280" i="12"/>
  <c r="C1279" i="12"/>
  <c r="C1278" i="12"/>
  <c r="C1277" i="12"/>
  <c r="C1276" i="12"/>
  <c r="C1275" i="12"/>
  <c r="C1274" i="12"/>
  <c r="C1273" i="12"/>
  <c r="C1272" i="12"/>
  <c r="C1271" i="12"/>
  <c r="C1270" i="12"/>
  <c r="C1269" i="12"/>
  <c r="C1268" i="12"/>
  <c r="C1267" i="12"/>
  <c r="C1266" i="12"/>
  <c r="C1265" i="12"/>
  <c r="C1264" i="12"/>
  <c r="C1263" i="12"/>
  <c r="C1262" i="12"/>
  <c r="C1261" i="12"/>
  <c r="C1260" i="12"/>
  <c r="C1259" i="12"/>
  <c r="C1258" i="12"/>
  <c r="C1257" i="12"/>
  <c r="C1256" i="12"/>
  <c r="C1255" i="12"/>
  <c r="C1254" i="12"/>
  <c r="C1253" i="12"/>
  <c r="C1252" i="12"/>
  <c r="C1251" i="12"/>
  <c r="C1250" i="12"/>
  <c r="C1249" i="12"/>
  <c r="C1248" i="12"/>
  <c r="C1247" i="12"/>
  <c r="C1246" i="12"/>
  <c r="C1245" i="12"/>
  <c r="C1244" i="12"/>
  <c r="C1243" i="12"/>
  <c r="C1242" i="12"/>
  <c r="C1241" i="12"/>
  <c r="C1240" i="12"/>
  <c r="C1239" i="12"/>
  <c r="C1238" i="12"/>
  <c r="C1237" i="12"/>
  <c r="C1236" i="12"/>
  <c r="C1235" i="12"/>
  <c r="C1234" i="12"/>
  <c r="C1233" i="12"/>
  <c r="C1232" i="12"/>
  <c r="C1231" i="12"/>
  <c r="C1230" i="12"/>
  <c r="C1229" i="12"/>
  <c r="C1228" i="12"/>
  <c r="C1227" i="12"/>
  <c r="C1226" i="12"/>
  <c r="C1225" i="12"/>
  <c r="C1224" i="12"/>
  <c r="C1223" i="12"/>
  <c r="C1222" i="12"/>
  <c r="C1221" i="12"/>
  <c r="C1220" i="12"/>
  <c r="C1219" i="12"/>
  <c r="C1218" i="12"/>
  <c r="C1217" i="12"/>
  <c r="C1216" i="12"/>
  <c r="C1215" i="12"/>
  <c r="C1214" i="12"/>
  <c r="C1213" i="12"/>
  <c r="C1212" i="12"/>
  <c r="C1211" i="12"/>
  <c r="C1210" i="12"/>
  <c r="C1209" i="12"/>
  <c r="C1208" i="12"/>
  <c r="C1207" i="12"/>
  <c r="C1206" i="12"/>
  <c r="C1205" i="12"/>
  <c r="C1204" i="12"/>
  <c r="C1203" i="12"/>
  <c r="C1202" i="12"/>
  <c r="C1201" i="12"/>
  <c r="C1200" i="12"/>
  <c r="C1199" i="12"/>
  <c r="C1198" i="12"/>
  <c r="C1197" i="12"/>
  <c r="C1196" i="12"/>
  <c r="C1195" i="12"/>
  <c r="C1194" i="12"/>
  <c r="C1193" i="12"/>
  <c r="C1192" i="12"/>
  <c r="C1191" i="12"/>
  <c r="C1190" i="12"/>
  <c r="C1189" i="12"/>
  <c r="C1188" i="12"/>
  <c r="C1187" i="12"/>
  <c r="C1186" i="12"/>
  <c r="C1185" i="12"/>
  <c r="C1184" i="12"/>
  <c r="C1183" i="12"/>
  <c r="C1182" i="12"/>
  <c r="C1181" i="12"/>
  <c r="C1180" i="12"/>
  <c r="C1179" i="12"/>
  <c r="C1178" i="12"/>
  <c r="C1177" i="12"/>
  <c r="C1176" i="12"/>
  <c r="C1175" i="12"/>
  <c r="C1174" i="12"/>
  <c r="C1173" i="12"/>
  <c r="C1172" i="12"/>
  <c r="C1171" i="12"/>
  <c r="C1170" i="12"/>
  <c r="C1169" i="12"/>
  <c r="C1168" i="12"/>
  <c r="C1167" i="12"/>
  <c r="C1166" i="12"/>
  <c r="C1165" i="12"/>
  <c r="C1164" i="12"/>
  <c r="C1163" i="12"/>
  <c r="C1162" i="12"/>
  <c r="C1161" i="12"/>
  <c r="C1160" i="12"/>
  <c r="C1159" i="12"/>
  <c r="C1158" i="12"/>
  <c r="C1157" i="12"/>
  <c r="C1156" i="12"/>
  <c r="C1155" i="12"/>
  <c r="C1154" i="12"/>
  <c r="C1153" i="12"/>
  <c r="C1152" i="12"/>
  <c r="C1151" i="12"/>
  <c r="C1150" i="12"/>
  <c r="C1149" i="12"/>
  <c r="C1148" i="12"/>
  <c r="C1147" i="12"/>
  <c r="C1146" i="12"/>
  <c r="C1145" i="12"/>
  <c r="C1144" i="12"/>
  <c r="C1143" i="12"/>
  <c r="C1142" i="12"/>
  <c r="C1141" i="12"/>
  <c r="C1140" i="12"/>
  <c r="C1139" i="12"/>
  <c r="C1138" i="12"/>
  <c r="C1137" i="12"/>
  <c r="C1136" i="12"/>
  <c r="C1135" i="12"/>
  <c r="C1134" i="12"/>
  <c r="C1133" i="12"/>
  <c r="C1132" i="12"/>
  <c r="C1131" i="12"/>
  <c r="C1130" i="12"/>
  <c r="C1129" i="12"/>
  <c r="C1128" i="12"/>
  <c r="C1127" i="12"/>
  <c r="C1126" i="12"/>
  <c r="C1125" i="12"/>
  <c r="C1124" i="12"/>
  <c r="C1123" i="12"/>
  <c r="C1122" i="12"/>
  <c r="C1121" i="12"/>
  <c r="C1120" i="12"/>
  <c r="C1119" i="12"/>
  <c r="C1118" i="12"/>
  <c r="C1117" i="12"/>
  <c r="C1116" i="12"/>
  <c r="C1115" i="12"/>
  <c r="C1114" i="12"/>
  <c r="C1113" i="12"/>
  <c r="C1112" i="12"/>
  <c r="C1111" i="12"/>
  <c r="C1110" i="12"/>
  <c r="C1109" i="12"/>
  <c r="C1108" i="12"/>
  <c r="C1107" i="12"/>
  <c r="C1106" i="12"/>
  <c r="C1105" i="12"/>
  <c r="C1104" i="12"/>
  <c r="C1103" i="12"/>
  <c r="C1102" i="12"/>
  <c r="C1101" i="12"/>
  <c r="C1100" i="12"/>
  <c r="C1099" i="12"/>
  <c r="C1098" i="12"/>
  <c r="C1097" i="12"/>
  <c r="C1096" i="12"/>
  <c r="C1095" i="12"/>
  <c r="C1094" i="12"/>
  <c r="C1093" i="12"/>
  <c r="C1092" i="12"/>
  <c r="C1091" i="12"/>
  <c r="C1090" i="12"/>
  <c r="C1089" i="12"/>
  <c r="C1088" i="12"/>
  <c r="C1087" i="12"/>
  <c r="C1086" i="12"/>
  <c r="C1085" i="12"/>
  <c r="C1084" i="12"/>
  <c r="C1083" i="12"/>
  <c r="C1082" i="12"/>
  <c r="C1081" i="12"/>
  <c r="C1080" i="12"/>
  <c r="C1079" i="12"/>
  <c r="C1078" i="12"/>
  <c r="C1077" i="12"/>
  <c r="C1076" i="12"/>
  <c r="C1075" i="12"/>
  <c r="C1074" i="12"/>
  <c r="C1073" i="12"/>
  <c r="C1072" i="12"/>
  <c r="C1071" i="12"/>
  <c r="C1070" i="12"/>
  <c r="C1069" i="12"/>
  <c r="C1068" i="12"/>
  <c r="C1067" i="12"/>
  <c r="C1066" i="12"/>
  <c r="C1065" i="12"/>
  <c r="C1064" i="12"/>
  <c r="C1063" i="12"/>
  <c r="C1062" i="12"/>
  <c r="C1061" i="12"/>
  <c r="C1060" i="12"/>
  <c r="C1059" i="12"/>
  <c r="C1058" i="12"/>
  <c r="C1057" i="12"/>
  <c r="C1056" i="12"/>
  <c r="C1055" i="12"/>
  <c r="C1054" i="12"/>
  <c r="C1053" i="12"/>
  <c r="C1052" i="12"/>
  <c r="C1051" i="12"/>
  <c r="C1050" i="12"/>
  <c r="C1049" i="12"/>
  <c r="C1048" i="12"/>
  <c r="C1047" i="12"/>
  <c r="C1046" i="12"/>
  <c r="C1045" i="12"/>
  <c r="C1044" i="12"/>
  <c r="C1043" i="12"/>
  <c r="C1042" i="12"/>
  <c r="C1041" i="12"/>
  <c r="C1040" i="12"/>
  <c r="C1039" i="12"/>
  <c r="C1038" i="12"/>
  <c r="C1037" i="12"/>
  <c r="C1036" i="12"/>
  <c r="C1035" i="12"/>
  <c r="C1034" i="12"/>
  <c r="C1033" i="12"/>
  <c r="C1032" i="12"/>
  <c r="C1031" i="12"/>
  <c r="C1030" i="12"/>
  <c r="C1029" i="12"/>
  <c r="C1028" i="12"/>
  <c r="C1027" i="12"/>
  <c r="C1026" i="12"/>
  <c r="C1025" i="12"/>
  <c r="C1024" i="12"/>
  <c r="C1023" i="12"/>
  <c r="C1022" i="12"/>
  <c r="C1021" i="12"/>
  <c r="C1020" i="12"/>
  <c r="C1019" i="12"/>
  <c r="C1018" i="12"/>
  <c r="C1017" i="12"/>
  <c r="C1016" i="12"/>
  <c r="C1015" i="12"/>
  <c r="C1014" i="12"/>
  <c r="C1013" i="12"/>
  <c r="C1012" i="12"/>
  <c r="C1011" i="12"/>
  <c r="C1010" i="12"/>
  <c r="C1009" i="12"/>
  <c r="C1008" i="12"/>
  <c r="C1007" i="12"/>
  <c r="C1006" i="12"/>
  <c r="C1005" i="12"/>
  <c r="C1004" i="12"/>
  <c r="C1003" i="12"/>
  <c r="C1002" i="12"/>
  <c r="C1001" i="12"/>
  <c r="C1000" i="12"/>
  <c r="C999" i="12"/>
  <c r="C998" i="12"/>
  <c r="C997" i="12"/>
  <c r="C996" i="12"/>
  <c r="C995" i="12"/>
  <c r="C994" i="12"/>
  <c r="C993" i="12"/>
  <c r="C992" i="12"/>
  <c r="C991" i="12"/>
  <c r="C990" i="12"/>
  <c r="C989" i="12"/>
  <c r="C988" i="12"/>
  <c r="C987" i="12"/>
  <c r="C986" i="12"/>
  <c r="C985" i="12"/>
  <c r="C984" i="12"/>
  <c r="C983" i="12"/>
  <c r="C982" i="12"/>
  <c r="C981" i="12"/>
  <c r="C980" i="12"/>
  <c r="C979" i="12"/>
  <c r="C978" i="12"/>
  <c r="C977" i="12"/>
  <c r="C976" i="12"/>
  <c r="C975" i="12"/>
  <c r="C974" i="12"/>
  <c r="C973" i="12"/>
  <c r="C972" i="12"/>
  <c r="C971" i="12"/>
  <c r="C970" i="12"/>
  <c r="C969" i="12"/>
  <c r="C968" i="12"/>
  <c r="C967" i="12"/>
  <c r="C966" i="12"/>
  <c r="C965" i="12"/>
  <c r="C964" i="12"/>
  <c r="C963" i="12"/>
  <c r="C962" i="12"/>
  <c r="C961" i="12"/>
  <c r="C960" i="12"/>
  <c r="C959" i="12"/>
  <c r="C958" i="12"/>
  <c r="C957" i="12"/>
  <c r="C956" i="12"/>
  <c r="C955" i="12"/>
  <c r="C954" i="12"/>
  <c r="C953" i="12"/>
  <c r="C952" i="12"/>
  <c r="C951" i="12"/>
  <c r="C950" i="12"/>
  <c r="C949" i="12"/>
  <c r="C948" i="12"/>
  <c r="C947" i="12"/>
  <c r="C946" i="12"/>
  <c r="C945" i="12"/>
  <c r="C944" i="12"/>
  <c r="C943" i="12"/>
  <c r="C942" i="12"/>
  <c r="C941" i="12"/>
  <c r="C940" i="12"/>
  <c r="C939" i="12"/>
  <c r="C938" i="12"/>
  <c r="C937" i="12"/>
  <c r="C936" i="12"/>
  <c r="C935" i="12"/>
  <c r="C934" i="12"/>
  <c r="C933" i="12"/>
  <c r="C932" i="12"/>
  <c r="C931" i="12"/>
  <c r="C930" i="12"/>
  <c r="C929" i="12"/>
  <c r="C928" i="12"/>
  <c r="C927" i="12"/>
  <c r="C926" i="12"/>
  <c r="C925" i="12"/>
  <c r="C924" i="12"/>
  <c r="C923" i="12"/>
  <c r="C922" i="12"/>
  <c r="C921" i="12"/>
  <c r="C920" i="12"/>
  <c r="C919" i="12"/>
  <c r="C918" i="12"/>
  <c r="C917" i="12"/>
  <c r="C916" i="12"/>
  <c r="C915" i="12"/>
  <c r="C914" i="12"/>
  <c r="C913" i="12"/>
  <c r="C912" i="12"/>
  <c r="C911" i="12"/>
  <c r="C910" i="12"/>
  <c r="C909" i="12"/>
  <c r="C908" i="12"/>
  <c r="C907" i="12"/>
  <c r="C906" i="12"/>
  <c r="C905" i="12"/>
  <c r="C904" i="12"/>
  <c r="C903" i="12"/>
  <c r="C902" i="12"/>
  <c r="C901" i="12"/>
  <c r="C900" i="12"/>
  <c r="C899" i="12"/>
  <c r="C898" i="12"/>
  <c r="C897" i="12"/>
  <c r="C896" i="12"/>
  <c r="C895" i="12"/>
  <c r="C894" i="12"/>
  <c r="C893" i="12"/>
  <c r="C892" i="12"/>
  <c r="C891" i="12"/>
  <c r="C890" i="12"/>
  <c r="C889" i="12"/>
  <c r="C888" i="12"/>
  <c r="C887" i="12"/>
  <c r="C886" i="12"/>
  <c r="C885" i="12"/>
  <c r="C884" i="12"/>
  <c r="C883" i="12"/>
  <c r="C882" i="12"/>
  <c r="C881" i="12"/>
  <c r="C880" i="12"/>
  <c r="C879" i="12"/>
  <c r="C878" i="12"/>
  <c r="C877" i="12"/>
  <c r="C876" i="12"/>
  <c r="C875" i="12"/>
  <c r="C874" i="12"/>
  <c r="C873" i="12"/>
  <c r="C872" i="12"/>
  <c r="C871" i="12"/>
  <c r="C870" i="12"/>
  <c r="C869" i="12"/>
  <c r="C868" i="12"/>
  <c r="C867" i="12"/>
  <c r="C866" i="12"/>
  <c r="C865" i="12"/>
  <c r="C864" i="12"/>
  <c r="C863" i="12"/>
  <c r="C862" i="12"/>
  <c r="C861" i="12"/>
  <c r="C860" i="12"/>
  <c r="C859" i="12"/>
  <c r="C858" i="12"/>
  <c r="C857" i="12"/>
  <c r="C856" i="12"/>
  <c r="C855" i="12"/>
  <c r="C854" i="12"/>
  <c r="C853" i="12"/>
  <c r="C852" i="12"/>
  <c r="C851" i="12"/>
  <c r="C850" i="12"/>
  <c r="C849" i="12"/>
  <c r="C848" i="12"/>
  <c r="C847" i="12"/>
  <c r="C846" i="12"/>
  <c r="C845" i="12"/>
  <c r="C844" i="12"/>
  <c r="C843" i="12"/>
  <c r="C842" i="12"/>
  <c r="C841" i="12"/>
  <c r="C840" i="12"/>
  <c r="C839" i="12"/>
  <c r="C838" i="12"/>
  <c r="C837" i="12"/>
  <c r="C836" i="12"/>
  <c r="C835" i="12"/>
  <c r="C834" i="12"/>
  <c r="C833" i="12"/>
  <c r="C832" i="12"/>
  <c r="C831" i="12"/>
  <c r="C830" i="12"/>
  <c r="C829" i="12"/>
  <c r="C828" i="12"/>
  <c r="C827" i="12"/>
  <c r="C826" i="12"/>
  <c r="C825" i="12"/>
  <c r="C824" i="12"/>
  <c r="C823" i="12"/>
  <c r="C822" i="12"/>
  <c r="C821" i="12"/>
  <c r="C820" i="12"/>
  <c r="C819" i="12"/>
  <c r="C818" i="12"/>
  <c r="C817" i="12"/>
  <c r="C816" i="12"/>
  <c r="C815" i="12"/>
  <c r="C814" i="12"/>
  <c r="C813" i="12"/>
  <c r="C812" i="12"/>
  <c r="C811" i="12"/>
  <c r="C810" i="12"/>
  <c r="C809" i="12"/>
  <c r="C808" i="12"/>
  <c r="C807" i="12"/>
  <c r="C806" i="12"/>
  <c r="C805" i="12"/>
  <c r="C804" i="12"/>
  <c r="C803" i="12"/>
  <c r="C802" i="12"/>
  <c r="C801" i="12"/>
  <c r="C800" i="12"/>
  <c r="C799" i="12"/>
  <c r="C798" i="12"/>
  <c r="C797" i="12"/>
  <c r="C796" i="12"/>
  <c r="C795" i="12"/>
  <c r="C794" i="12"/>
  <c r="C793" i="12"/>
  <c r="C792" i="12"/>
  <c r="C791" i="12"/>
  <c r="C790" i="12"/>
  <c r="C789" i="12"/>
  <c r="C788" i="12"/>
  <c r="C787" i="12"/>
  <c r="C786" i="12"/>
  <c r="C785" i="12"/>
  <c r="C784" i="12"/>
  <c r="C783" i="12"/>
  <c r="C782" i="12"/>
  <c r="C781" i="12"/>
  <c r="C780" i="12"/>
  <c r="C779" i="12"/>
  <c r="C778" i="12"/>
  <c r="C777" i="12"/>
  <c r="C776" i="12"/>
  <c r="C775" i="12"/>
  <c r="C774" i="12"/>
  <c r="C773" i="12"/>
  <c r="C772" i="12"/>
  <c r="C771" i="12"/>
  <c r="C770" i="12"/>
  <c r="C769" i="12"/>
  <c r="C768" i="12"/>
  <c r="C767" i="12"/>
  <c r="C766" i="12"/>
  <c r="C765" i="12"/>
  <c r="C764" i="12"/>
  <c r="C763" i="12"/>
  <c r="C762" i="12"/>
  <c r="C761" i="12"/>
  <c r="C760" i="12"/>
  <c r="C759" i="12"/>
  <c r="C758" i="12"/>
  <c r="C757" i="12"/>
  <c r="C756" i="12"/>
  <c r="C755" i="12"/>
  <c r="C754" i="12"/>
  <c r="C753" i="12"/>
  <c r="C752" i="12"/>
  <c r="C751" i="12"/>
  <c r="C750" i="12"/>
  <c r="C749" i="12"/>
  <c r="C748" i="12"/>
  <c r="C747" i="12"/>
  <c r="C746" i="12"/>
  <c r="C745" i="12"/>
  <c r="C744" i="12"/>
  <c r="C743" i="12"/>
  <c r="C742" i="12"/>
  <c r="C741" i="12"/>
  <c r="C740" i="12"/>
  <c r="C739" i="12"/>
  <c r="C738" i="12"/>
  <c r="C737" i="12"/>
  <c r="C736" i="12"/>
  <c r="C735" i="12"/>
  <c r="C734" i="12"/>
  <c r="C733" i="12"/>
  <c r="C732" i="12"/>
  <c r="C731" i="12"/>
  <c r="C730" i="12"/>
  <c r="C729" i="12"/>
  <c r="C728" i="12"/>
  <c r="C727" i="12"/>
  <c r="C726" i="12"/>
  <c r="C725" i="12"/>
  <c r="C724" i="12"/>
  <c r="C723" i="12"/>
  <c r="C722" i="12"/>
  <c r="C721" i="12"/>
  <c r="C720" i="12"/>
  <c r="C719" i="12"/>
  <c r="C718" i="12"/>
  <c r="C717" i="12"/>
  <c r="C716" i="12"/>
  <c r="C715" i="12"/>
  <c r="C714" i="12"/>
  <c r="C713" i="12"/>
  <c r="C712" i="12"/>
  <c r="C711" i="12"/>
  <c r="C710" i="12"/>
  <c r="C709" i="12"/>
  <c r="C708" i="12"/>
  <c r="C707" i="12"/>
  <c r="C706" i="12"/>
  <c r="C705" i="12"/>
  <c r="C704" i="12"/>
  <c r="C703" i="12"/>
  <c r="C702" i="12"/>
  <c r="C701" i="12"/>
  <c r="C700" i="12"/>
  <c r="C699" i="12"/>
  <c r="C698" i="12"/>
  <c r="C697" i="12"/>
  <c r="C696" i="12"/>
  <c r="C695" i="12"/>
  <c r="C694" i="12"/>
  <c r="C693" i="12"/>
  <c r="C692" i="12"/>
  <c r="C691" i="12"/>
  <c r="C690" i="12"/>
  <c r="C689" i="12"/>
  <c r="C688" i="12"/>
  <c r="C687" i="12"/>
  <c r="C686" i="12"/>
  <c r="C685" i="12"/>
  <c r="C684" i="12"/>
  <c r="C683" i="12"/>
  <c r="C682" i="12"/>
  <c r="C681" i="12"/>
  <c r="C680" i="12"/>
  <c r="C679" i="12"/>
  <c r="C678" i="12"/>
  <c r="C677" i="12"/>
  <c r="C676" i="12"/>
  <c r="C675" i="12"/>
  <c r="C674" i="12"/>
  <c r="C673" i="12"/>
  <c r="C672" i="12"/>
  <c r="C671" i="12"/>
  <c r="C670" i="12"/>
  <c r="C669" i="12"/>
  <c r="C668" i="12"/>
  <c r="C667" i="12"/>
  <c r="C666" i="12"/>
  <c r="C665" i="12"/>
  <c r="C664" i="12"/>
  <c r="C663" i="12"/>
  <c r="C662" i="12"/>
  <c r="C661" i="12"/>
  <c r="C660" i="12"/>
  <c r="C659" i="12"/>
  <c r="C658" i="12"/>
  <c r="C657" i="12"/>
  <c r="C656" i="12"/>
  <c r="C655" i="12"/>
  <c r="C654" i="12"/>
  <c r="C653" i="12"/>
  <c r="C652" i="12"/>
  <c r="C651" i="12"/>
  <c r="C650" i="12"/>
  <c r="C649" i="12"/>
  <c r="C648" i="12"/>
  <c r="C647" i="12"/>
  <c r="C646" i="12"/>
  <c r="C645" i="12"/>
  <c r="C644" i="12"/>
  <c r="C643" i="12"/>
  <c r="C642" i="12"/>
  <c r="C641" i="12"/>
  <c r="C640" i="12"/>
  <c r="C639" i="12"/>
  <c r="C638" i="12"/>
  <c r="C637" i="12"/>
  <c r="C636" i="12"/>
  <c r="C635" i="12"/>
  <c r="C634" i="12"/>
  <c r="C633" i="12"/>
  <c r="C632" i="12"/>
  <c r="C631" i="12"/>
  <c r="C630" i="12"/>
  <c r="C629" i="12"/>
  <c r="C628" i="12"/>
  <c r="C627" i="12"/>
  <c r="C626" i="12"/>
  <c r="C625" i="12"/>
  <c r="C624" i="12"/>
  <c r="C623" i="12"/>
  <c r="C622" i="12"/>
  <c r="C621" i="12"/>
  <c r="C620" i="12"/>
  <c r="C619" i="12"/>
  <c r="C618" i="12"/>
  <c r="C617" i="12"/>
  <c r="C616" i="12"/>
  <c r="C615" i="12"/>
  <c r="C614" i="12"/>
  <c r="C613" i="12"/>
  <c r="C612" i="12"/>
  <c r="C611" i="12"/>
  <c r="C610" i="12"/>
  <c r="C609" i="12"/>
  <c r="C608" i="12"/>
  <c r="C607" i="12"/>
  <c r="C606" i="12"/>
  <c r="C605" i="12"/>
  <c r="C604" i="12"/>
  <c r="C603" i="12"/>
  <c r="C602" i="12"/>
  <c r="C601" i="12"/>
  <c r="C600" i="12"/>
  <c r="C599" i="12"/>
  <c r="C598" i="12"/>
  <c r="C597" i="12"/>
  <c r="C596" i="12"/>
  <c r="C595" i="12"/>
  <c r="C594" i="12"/>
  <c r="C593" i="12"/>
  <c r="C592" i="12"/>
  <c r="C591" i="12"/>
  <c r="C590" i="12"/>
  <c r="C589" i="12"/>
  <c r="C588" i="12"/>
  <c r="C587" i="12"/>
  <c r="C586" i="12"/>
  <c r="C585" i="12"/>
  <c r="C584" i="12"/>
  <c r="C583" i="12"/>
  <c r="C582" i="12"/>
  <c r="C581" i="12"/>
  <c r="C580" i="12"/>
  <c r="C579" i="12"/>
  <c r="C578" i="12"/>
  <c r="C577" i="12"/>
  <c r="C576" i="12"/>
  <c r="C575" i="12"/>
  <c r="C574" i="12"/>
  <c r="C573" i="12"/>
  <c r="C572" i="12"/>
  <c r="C571" i="12"/>
  <c r="C570" i="12"/>
  <c r="C569" i="12"/>
  <c r="C568" i="12"/>
  <c r="C567" i="12"/>
  <c r="C566" i="12"/>
  <c r="C565" i="12"/>
  <c r="C564" i="12"/>
  <c r="C563" i="12"/>
  <c r="C562" i="12"/>
  <c r="C561" i="12"/>
  <c r="C560" i="12"/>
  <c r="C559" i="12"/>
  <c r="C558" i="12"/>
  <c r="C557" i="12"/>
  <c r="C556" i="12"/>
  <c r="C555" i="12"/>
  <c r="C554" i="12"/>
  <c r="C553" i="12"/>
  <c r="C552" i="12"/>
  <c r="C551" i="12"/>
  <c r="C550" i="12"/>
  <c r="C549" i="12"/>
  <c r="C548" i="12"/>
  <c r="C547" i="12"/>
  <c r="C546" i="12"/>
  <c r="C545" i="12"/>
  <c r="C544" i="12"/>
  <c r="C543" i="12"/>
  <c r="C542" i="12"/>
  <c r="C541" i="12"/>
  <c r="C540" i="12"/>
  <c r="C539" i="12"/>
  <c r="C538" i="12"/>
  <c r="C537" i="12"/>
  <c r="C536" i="12"/>
  <c r="C535" i="12"/>
  <c r="C534" i="12"/>
  <c r="C533" i="12"/>
  <c r="C532" i="12"/>
  <c r="C531" i="12"/>
  <c r="C530" i="12"/>
  <c r="C529" i="12"/>
  <c r="C528" i="12"/>
  <c r="C527" i="12"/>
  <c r="C526" i="12"/>
  <c r="C525" i="12"/>
  <c r="C524" i="12"/>
  <c r="C523" i="12"/>
  <c r="C522" i="12"/>
  <c r="C521" i="12"/>
  <c r="C520" i="12"/>
  <c r="C519" i="12"/>
  <c r="C518" i="12"/>
  <c r="C517" i="12"/>
  <c r="C516" i="12"/>
  <c r="C515" i="12"/>
  <c r="C514" i="12"/>
  <c r="C513" i="12"/>
  <c r="C512" i="12"/>
  <c r="C511" i="12"/>
  <c r="C510" i="12"/>
  <c r="C509" i="12"/>
  <c r="C508" i="12"/>
  <c r="C507" i="12"/>
  <c r="C506" i="12"/>
  <c r="C505" i="12"/>
  <c r="C504" i="12"/>
  <c r="C503" i="12"/>
  <c r="C502" i="12"/>
  <c r="C501" i="12"/>
  <c r="C500" i="12"/>
  <c r="C499" i="12"/>
  <c r="C498" i="12"/>
  <c r="C497" i="12"/>
  <c r="C496" i="12"/>
  <c r="C495" i="12"/>
  <c r="C494" i="12"/>
  <c r="C493" i="12"/>
  <c r="C492" i="12"/>
  <c r="C491" i="12"/>
  <c r="C490" i="12"/>
  <c r="C489" i="12"/>
  <c r="C488" i="12"/>
  <c r="C487" i="12"/>
  <c r="C486" i="12"/>
  <c r="C485" i="12"/>
  <c r="C484" i="12"/>
  <c r="C483" i="12"/>
  <c r="C482" i="12"/>
  <c r="C481" i="12"/>
  <c r="C480" i="12"/>
  <c r="C479" i="12"/>
  <c r="C478" i="12"/>
  <c r="C477" i="12"/>
  <c r="C476" i="12"/>
  <c r="C475" i="12"/>
  <c r="C474" i="12"/>
  <c r="C473" i="12"/>
  <c r="C472" i="12"/>
  <c r="C471" i="12"/>
  <c r="C470" i="12"/>
  <c r="C469" i="12"/>
  <c r="C468" i="12"/>
  <c r="C467" i="12"/>
  <c r="C466" i="12"/>
  <c r="C465" i="12"/>
  <c r="C464" i="12"/>
  <c r="C463" i="12"/>
  <c r="C462" i="12"/>
  <c r="C461" i="12"/>
  <c r="C460" i="12"/>
  <c r="C459" i="12"/>
  <c r="C458" i="12"/>
  <c r="C457" i="12"/>
  <c r="C456" i="12"/>
  <c r="C455" i="12"/>
  <c r="C454" i="12"/>
  <c r="C453" i="12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37" i="12"/>
  <c r="C336" i="12"/>
  <c r="C335" i="12"/>
  <c r="C334" i="12"/>
  <c r="C333" i="12"/>
  <c r="C332" i="12"/>
  <c r="C331" i="12"/>
  <c r="C330" i="12"/>
  <c r="C329" i="12"/>
  <c r="C328" i="12"/>
  <c r="C327" i="12"/>
  <c r="C326" i="12"/>
  <c r="C325" i="12"/>
  <c r="C324" i="12"/>
  <c r="C323" i="12"/>
  <c r="C322" i="12"/>
  <c r="C321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67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P3" i="12"/>
  <c r="E3" i="12" s="1"/>
  <c r="P4" i="12"/>
  <c r="E4" i="12" s="1"/>
  <c r="P5" i="12"/>
  <c r="E5" i="12" s="1"/>
  <c r="P6" i="12"/>
  <c r="E6" i="12" s="1"/>
  <c r="P7" i="12"/>
  <c r="E7" i="12" s="1"/>
  <c r="P8" i="12"/>
  <c r="E8" i="12" s="1"/>
  <c r="P9" i="12"/>
  <c r="E9" i="12" s="1"/>
  <c r="P10" i="12"/>
  <c r="E10" i="12" s="1"/>
  <c r="P11" i="12"/>
  <c r="E11" i="12" s="1"/>
  <c r="P12" i="12"/>
  <c r="E12" i="12" s="1"/>
  <c r="P13" i="12"/>
  <c r="E13" i="12" s="1"/>
  <c r="P14" i="12"/>
  <c r="E14" i="12" s="1"/>
  <c r="P15" i="12"/>
  <c r="E15" i="12" s="1"/>
  <c r="P16" i="12"/>
  <c r="E16" i="12" s="1"/>
  <c r="P17" i="12"/>
  <c r="E17" i="12" s="1"/>
  <c r="P18" i="12"/>
  <c r="E18" i="12" s="1"/>
  <c r="P19" i="12"/>
  <c r="E19" i="12" s="1"/>
  <c r="P20" i="12"/>
  <c r="E20" i="12" s="1"/>
  <c r="P21" i="12"/>
  <c r="E21" i="12" s="1"/>
  <c r="P22" i="12"/>
  <c r="E22" i="12" s="1"/>
  <c r="P23" i="12"/>
  <c r="E23" i="12" s="1"/>
  <c r="P24" i="12"/>
  <c r="E24" i="12" s="1"/>
  <c r="P25" i="12"/>
  <c r="E25" i="12" s="1"/>
  <c r="P26" i="12"/>
  <c r="E26" i="12" s="1"/>
  <c r="P27" i="12"/>
  <c r="E27" i="12" s="1"/>
  <c r="P28" i="12"/>
  <c r="E28" i="12" s="1"/>
  <c r="P29" i="12"/>
  <c r="E29" i="12" s="1"/>
  <c r="P30" i="12"/>
  <c r="E30" i="12" s="1"/>
  <c r="P31" i="12"/>
  <c r="E31" i="12" s="1"/>
  <c r="P32" i="12"/>
  <c r="E32" i="12" s="1"/>
  <c r="P33" i="12"/>
  <c r="E33" i="12" s="1"/>
  <c r="P34" i="12"/>
  <c r="E34" i="12" s="1"/>
  <c r="P35" i="12"/>
  <c r="E35" i="12" s="1"/>
  <c r="P36" i="12"/>
  <c r="E36" i="12" s="1"/>
  <c r="P37" i="12"/>
  <c r="E37" i="12" s="1"/>
  <c r="P38" i="12"/>
  <c r="E38" i="12" s="1"/>
  <c r="P39" i="12"/>
  <c r="E39" i="12" s="1"/>
  <c r="P40" i="12"/>
  <c r="E40" i="12" s="1"/>
  <c r="P41" i="12"/>
  <c r="E41" i="12" s="1"/>
  <c r="P42" i="12"/>
  <c r="E42" i="12" s="1"/>
  <c r="P43" i="12"/>
  <c r="E43" i="12" s="1"/>
  <c r="P44" i="12"/>
  <c r="E44" i="12" s="1"/>
  <c r="P45" i="12"/>
  <c r="E45" i="12" s="1"/>
  <c r="P46" i="12"/>
  <c r="E46" i="12" s="1"/>
  <c r="P47" i="12"/>
  <c r="E47" i="12" s="1"/>
  <c r="P48" i="12"/>
  <c r="E48" i="12" s="1"/>
  <c r="P49" i="12"/>
  <c r="E49" i="12" s="1"/>
  <c r="P50" i="12"/>
  <c r="E50" i="12" s="1"/>
  <c r="P51" i="12"/>
  <c r="E51" i="12" s="1"/>
  <c r="P52" i="12"/>
  <c r="E52" i="12" s="1"/>
  <c r="P53" i="12"/>
  <c r="E53" i="12" s="1"/>
  <c r="P54" i="12"/>
  <c r="E54" i="12" s="1"/>
  <c r="P55" i="12"/>
  <c r="E55" i="12" s="1"/>
  <c r="P56" i="12"/>
  <c r="E56" i="12" s="1"/>
  <c r="P57" i="12"/>
  <c r="E57" i="12" s="1"/>
  <c r="P58" i="12"/>
  <c r="E58" i="12" s="1"/>
  <c r="P59" i="12"/>
  <c r="E59" i="12" s="1"/>
  <c r="P60" i="12"/>
  <c r="E60" i="12" s="1"/>
  <c r="P61" i="12"/>
  <c r="E61" i="12" s="1"/>
  <c r="P62" i="12"/>
  <c r="E62" i="12" s="1"/>
  <c r="P63" i="12"/>
  <c r="E63" i="12" s="1"/>
  <c r="P64" i="12"/>
  <c r="E64" i="12" s="1"/>
  <c r="P65" i="12"/>
  <c r="E65" i="12" s="1"/>
  <c r="P66" i="12"/>
  <c r="E66" i="12" s="1"/>
  <c r="P67" i="12"/>
  <c r="E67" i="12" s="1"/>
  <c r="P68" i="12"/>
  <c r="E68" i="12" s="1"/>
  <c r="P69" i="12"/>
  <c r="E69" i="12" s="1"/>
  <c r="P70" i="12"/>
  <c r="E70" i="12" s="1"/>
  <c r="P71" i="12"/>
  <c r="E71" i="12" s="1"/>
  <c r="P72" i="12"/>
  <c r="E72" i="12" s="1"/>
  <c r="P73" i="12"/>
  <c r="E73" i="12" s="1"/>
  <c r="P74" i="12"/>
  <c r="E74" i="12" s="1"/>
  <c r="P75" i="12"/>
  <c r="E75" i="12" s="1"/>
  <c r="P76" i="12"/>
  <c r="E76" i="12" s="1"/>
  <c r="P77" i="12"/>
  <c r="E77" i="12" s="1"/>
  <c r="P78" i="12"/>
  <c r="E78" i="12" s="1"/>
  <c r="P79" i="12"/>
  <c r="E79" i="12" s="1"/>
  <c r="P80" i="12"/>
  <c r="E80" i="12" s="1"/>
  <c r="P81" i="12"/>
  <c r="E81" i="12" s="1"/>
  <c r="P82" i="12"/>
  <c r="E82" i="12" s="1"/>
  <c r="P83" i="12"/>
  <c r="E83" i="12" s="1"/>
  <c r="P84" i="12"/>
  <c r="E84" i="12" s="1"/>
  <c r="P85" i="12"/>
  <c r="E85" i="12" s="1"/>
  <c r="P86" i="12"/>
  <c r="E86" i="12" s="1"/>
  <c r="P87" i="12"/>
  <c r="E87" i="12" s="1"/>
  <c r="P88" i="12"/>
  <c r="E88" i="12" s="1"/>
  <c r="P89" i="12"/>
  <c r="E89" i="12" s="1"/>
  <c r="P90" i="12"/>
  <c r="E90" i="12" s="1"/>
  <c r="P91" i="12"/>
  <c r="E91" i="12" s="1"/>
  <c r="P92" i="12"/>
  <c r="E92" i="12" s="1"/>
  <c r="P93" i="12"/>
  <c r="E93" i="12" s="1"/>
  <c r="P94" i="12"/>
  <c r="E94" i="12" s="1"/>
  <c r="P95" i="12"/>
  <c r="E95" i="12" s="1"/>
  <c r="P96" i="12"/>
  <c r="E96" i="12" s="1"/>
  <c r="P97" i="12"/>
  <c r="E97" i="12" s="1"/>
  <c r="P98" i="12"/>
  <c r="E98" i="12" s="1"/>
  <c r="P99" i="12"/>
  <c r="E99" i="12" s="1"/>
  <c r="P100" i="12"/>
  <c r="E100" i="12" s="1"/>
  <c r="P101" i="12"/>
  <c r="E101" i="12" s="1"/>
  <c r="P102" i="12"/>
  <c r="E102" i="12" s="1"/>
  <c r="P103" i="12"/>
  <c r="E103" i="12" s="1"/>
  <c r="P104" i="12"/>
  <c r="E104" i="12" s="1"/>
  <c r="P105" i="12"/>
  <c r="E105" i="12" s="1"/>
  <c r="P106" i="12"/>
  <c r="E106" i="12" s="1"/>
  <c r="P107" i="12"/>
  <c r="E107" i="12" s="1"/>
  <c r="P108" i="12"/>
  <c r="E108" i="12" s="1"/>
  <c r="P109" i="12"/>
  <c r="E109" i="12" s="1"/>
  <c r="P110" i="12"/>
  <c r="E110" i="12" s="1"/>
  <c r="P111" i="12"/>
  <c r="E111" i="12" s="1"/>
  <c r="P112" i="12"/>
  <c r="E112" i="12" s="1"/>
  <c r="P113" i="12"/>
  <c r="E113" i="12" s="1"/>
  <c r="P114" i="12"/>
  <c r="E114" i="12" s="1"/>
  <c r="P115" i="12"/>
  <c r="E115" i="12" s="1"/>
  <c r="P116" i="12"/>
  <c r="E116" i="12" s="1"/>
  <c r="P117" i="12"/>
  <c r="E117" i="12" s="1"/>
  <c r="P118" i="12"/>
  <c r="E118" i="12" s="1"/>
  <c r="P119" i="12"/>
  <c r="E119" i="12" s="1"/>
  <c r="P120" i="12"/>
  <c r="E120" i="12" s="1"/>
  <c r="P121" i="12"/>
  <c r="E121" i="12" s="1"/>
  <c r="P122" i="12"/>
  <c r="E122" i="12" s="1"/>
  <c r="P123" i="12"/>
  <c r="E123" i="12" s="1"/>
  <c r="P124" i="12"/>
  <c r="E124" i="12" s="1"/>
  <c r="P125" i="12"/>
  <c r="E125" i="12" s="1"/>
  <c r="P126" i="12"/>
  <c r="E126" i="12" s="1"/>
  <c r="P127" i="12"/>
  <c r="E127" i="12" s="1"/>
  <c r="P128" i="12"/>
  <c r="E128" i="12" s="1"/>
  <c r="P129" i="12"/>
  <c r="E129" i="12" s="1"/>
  <c r="P130" i="12"/>
  <c r="E130" i="12" s="1"/>
  <c r="P131" i="12"/>
  <c r="E131" i="12" s="1"/>
  <c r="P132" i="12"/>
  <c r="E132" i="12" s="1"/>
  <c r="P133" i="12"/>
  <c r="E133" i="12" s="1"/>
  <c r="P134" i="12"/>
  <c r="E134" i="12" s="1"/>
  <c r="P135" i="12"/>
  <c r="E135" i="12" s="1"/>
  <c r="P136" i="12"/>
  <c r="E136" i="12" s="1"/>
  <c r="P137" i="12"/>
  <c r="E137" i="12" s="1"/>
  <c r="P138" i="12"/>
  <c r="E138" i="12" s="1"/>
  <c r="P139" i="12"/>
  <c r="E139" i="12" s="1"/>
  <c r="P140" i="12"/>
  <c r="E140" i="12" s="1"/>
  <c r="P141" i="12"/>
  <c r="E141" i="12" s="1"/>
  <c r="P142" i="12"/>
  <c r="E142" i="12" s="1"/>
  <c r="P143" i="12"/>
  <c r="E143" i="12" s="1"/>
  <c r="P144" i="12"/>
  <c r="E144" i="12" s="1"/>
  <c r="P145" i="12"/>
  <c r="E145" i="12" s="1"/>
  <c r="P146" i="12"/>
  <c r="E146" i="12" s="1"/>
  <c r="P147" i="12"/>
  <c r="E147" i="12" s="1"/>
  <c r="P148" i="12"/>
  <c r="E148" i="12" s="1"/>
  <c r="P149" i="12"/>
  <c r="E149" i="12" s="1"/>
  <c r="P150" i="12"/>
  <c r="E150" i="12" s="1"/>
  <c r="P151" i="12"/>
  <c r="E151" i="12" s="1"/>
  <c r="P152" i="12"/>
  <c r="E152" i="12" s="1"/>
  <c r="P153" i="12"/>
  <c r="E153" i="12" s="1"/>
  <c r="P154" i="12"/>
  <c r="E154" i="12" s="1"/>
  <c r="P155" i="12"/>
  <c r="E155" i="12" s="1"/>
  <c r="P156" i="12"/>
  <c r="E156" i="12" s="1"/>
  <c r="P157" i="12"/>
  <c r="E157" i="12" s="1"/>
  <c r="P158" i="12"/>
  <c r="E158" i="12" s="1"/>
  <c r="P159" i="12"/>
  <c r="E159" i="12" s="1"/>
  <c r="P160" i="12"/>
  <c r="E160" i="12" s="1"/>
  <c r="P161" i="12"/>
  <c r="E161" i="12" s="1"/>
  <c r="P162" i="12"/>
  <c r="E162" i="12" s="1"/>
  <c r="P163" i="12"/>
  <c r="E163" i="12" s="1"/>
  <c r="P164" i="12"/>
  <c r="E164" i="12" s="1"/>
  <c r="P165" i="12"/>
  <c r="E165" i="12" s="1"/>
  <c r="P166" i="12"/>
  <c r="E166" i="12" s="1"/>
  <c r="P167" i="12"/>
  <c r="E167" i="12" s="1"/>
  <c r="P168" i="12"/>
  <c r="E168" i="12" s="1"/>
  <c r="P169" i="12"/>
  <c r="E169" i="12" s="1"/>
  <c r="P170" i="12"/>
  <c r="E170" i="12" s="1"/>
  <c r="P171" i="12"/>
  <c r="E171" i="12" s="1"/>
  <c r="P172" i="12"/>
  <c r="E172" i="12" s="1"/>
  <c r="P173" i="12"/>
  <c r="E173" i="12" s="1"/>
  <c r="P174" i="12"/>
  <c r="E174" i="12" s="1"/>
  <c r="P175" i="12"/>
  <c r="E175" i="12" s="1"/>
  <c r="P176" i="12"/>
  <c r="E176" i="12" s="1"/>
  <c r="P177" i="12"/>
  <c r="E177" i="12" s="1"/>
  <c r="P178" i="12"/>
  <c r="E178" i="12" s="1"/>
  <c r="P179" i="12"/>
  <c r="E179" i="12" s="1"/>
  <c r="P180" i="12"/>
  <c r="E180" i="12" s="1"/>
  <c r="P181" i="12"/>
  <c r="E181" i="12" s="1"/>
  <c r="P182" i="12"/>
  <c r="E182" i="12" s="1"/>
  <c r="P183" i="12"/>
  <c r="E183" i="12" s="1"/>
  <c r="P184" i="12"/>
  <c r="E184" i="12" s="1"/>
  <c r="P185" i="12"/>
  <c r="E185" i="12" s="1"/>
  <c r="P186" i="12"/>
  <c r="E186" i="12" s="1"/>
  <c r="P187" i="12"/>
  <c r="E187" i="12" s="1"/>
  <c r="P188" i="12"/>
  <c r="E188" i="12" s="1"/>
  <c r="P189" i="12"/>
  <c r="E189" i="12" s="1"/>
  <c r="P190" i="12"/>
  <c r="E190" i="12" s="1"/>
  <c r="P191" i="12"/>
  <c r="E191" i="12" s="1"/>
  <c r="P192" i="12"/>
  <c r="E192" i="12" s="1"/>
  <c r="P193" i="12"/>
  <c r="E193" i="12" s="1"/>
  <c r="P194" i="12"/>
  <c r="E194" i="12" s="1"/>
  <c r="P195" i="12"/>
  <c r="E195" i="12" s="1"/>
  <c r="P196" i="12"/>
  <c r="E196" i="12" s="1"/>
  <c r="P197" i="12"/>
  <c r="E197" i="12" s="1"/>
  <c r="P198" i="12"/>
  <c r="E198" i="12" s="1"/>
  <c r="P199" i="12"/>
  <c r="E199" i="12" s="1"/>
  <c r="P200" i="12"/>
  <c r="E200" i="12" s="1"/>
  <c r="P201" i="12"/>
  <c r="E201" i="12" s="1"/>
  <c r="P202" i="12"/>
  <c r="E202" i="12" s="1"/>
  <c r="P203" i="12"/>
  <c r="E203" i="12" s="1"/>
  <c r="P204" i="12"/>
  <c r="E204" i="12" s="1"/>
  <c r="P205" i="12"/>
  <c r="E205" i="12" s="1"/>
  <c r="P206" i="12"/>
  <c r="E206" i="12" s="1"/>
  <c r="P207" i="12"/>
  <c r="E207" i="12" s="1"/>
  <c r="P208" i="12"/>
  <c r="E208" i="12" s="1"/>
  <c r="P209" i="12"/>
  <c r="E209" i="12" s="1"/>
  <c r="P210" i="12"/>
  <c r="E210" i="12" s="1"/>
  <c r="P211" i="12"/>
  <c r="E211" i="12" s="1"/>
  <c r="P212" i="12"/>
  <c r="E212" i="12" s="1"/>
  <c r="P213" i="12"/>
  <c r="E213" i="12" s="1"/>
  <c r="P214" i="12"/>
  <c r="E214" i="12" s="1"/>
  <c r="P215" i="12"/>
  <c r="E215" i="12" s="1"/>
  <c r="P216" i="12"/>
  <c r="E216" i="12" s="1"/>
  <c r="P217" i="12"/>
  <c r="E217" i="12" s="1"/>
  <c r="P218" i="12"/>
  <c r="E218" i="12" s="1"/>
  <c r="P219" i="12"/>
  <c r="E219" i="12" s="1"/>
  <c r="P220" i="12"/>
  <c r="E220" i="12" s="1"/>
  <c r="P221" i="12"/>
  <c r="E221" i="12" s="1"/>
  <c r="P222" i="12"/>
  <c r="E222" i="12" s="1"/>
  <c r="P223" i="12"/>
  <c r="E223" i="12" s="1"/>
  <c r="P224" i="12"/>
  <c r="E224" i="12" s="1"/>
  <c r="P225" i="12"/>
  <c r="E225" i="12" s="1"/>
  <c r="P226" i="12"/>
  <c r="E226" i="12" s="1"/>
  <c r="P227" i="12"/>
  <c r="E227" i="12" s="1"/>
  <c r="P228" i="12"/>
  <c r="E228" i="12" s="1"/>
  <c r="P229" i="12"/>
  <c r="E229" i="12" s="1"/>
  <c r="P230" i="12"/>
  <c r="E230" i="12" s="1"/>
  <c r="P231" i="12"/>
  <c r="E231" i="12" s="1"/>
  <c r="P232" i="12"/>
  <c r="E232" i="12" s="1"/>
  <c r="P233" i="12"/>
  <c r="E233" i="12" s="1"/>
  <c r="P234" i="12"/>
  <c r="E234" i="12" s="1"/>
  <c r="P235" i="12"/>
  <c r="E235" i="12" s="1"/>
  <c r="P236" i="12"/>
  <c r="E236" i="12" s="1"/>
  <c r="P237" i="12"/>
  <c r="E237" i="12" s="1"/>
  <c r="P238" i="12"/>
  <c r="E238" i="12" s="1"/>
  <c r="P239" i="12"/>
  <c r="E239" i="12" s="1"/>
  <c r="P240" i="12"/>
  <c r="E240" i="12" s="1"/>
  <c r="P241" i="12"/>
  <c r="E241" i="12" s="1"/>
  <c r="P242" i="12"/>
  <c r="E242" i="12" s="1"/>
  <c r="P243" i="12"/>
  <c r="E243" i="12" s="1"/>
  <c r="P244" i="12"/>
  <c r="E244" i="12" s="1"/>
  <c r="P245" i="12"/>
  <c r="E245" i="12" s="1"/>
  <c r="P246" i="12"/>
  <c r="E246" i="12" s="1"/>
  <c r="P247" i="12"/>
  <c r="E247" i="12" s="1"/>
  <c r="P248" i="12"/>
  <c r="E248" i="12" s="1"/>
  <c r="P249" i="12"/>
  <c r="E249" i="12" s="1"/>
  <c r="P250" i="12"/>
  <c r="E250" i="12" s="1"/>
  <c r="P251" i="12"/>
  <c r="E251" i="12" s="1"/>
  <c r="P252" i="12"/>
  <c r="E252" i="12" s="1"/>
  <c r="P253" i="12"/>
  <c r="E253" i="12" s="1"/>
  <c r="P254" i="12"/>
  <c r="E254" i="12" s="1"/>
  <c r="P255" i="12"/>
  <c r="E255" i="12" s="1"/>
  <c r="P256" i="12"/>
  <c r="E256" i="12" s="1"/>
  <c r="P257" i="12"/>
  <c r="E257" i="12" s="1"/>
  <c r="P258" i="12"/>
  <c r="E258" i="12" s="1"/>
  <c r="P259" i="12"/>
  <c r="E259" i="12" s="1"/>
  <c r="P260" i="12"/>
  <c r="E260" i="12" s="1"/>
  <c r="P261" i="12"/>
  <c r="E261" i="12" s="1"/>
  <c r="P262" i="12"/>
  <c r="E262" i="12" s="1"/>
  <c r="P263" i="12"/>
  <c r="E263" i="12" s="1"/>
  <c r="P264" i="12"/>
  <c r="E264" i="12" s="1"/>
  <c r="P265" i="12"/>
  <c r="E265" i="12" s="1"/>
  <c r="P266" i="12"/>
  <c r="E266" i="12" s="1"/>
  <c r="P267" i="12"/>
  <c r="E267" i="12" s="1"/>
  <c r="P268" i="12"/>
  <c r="E268" i="12" s="1"/>
  <c r="P269" i="12"/>
  <c r="E269" i="12" s="1"/>
  <c r="P270" i="12"/>
  <c r="E270" i="12" s="1"/>
  <c r="P271" i="12"/>
  <c r="E271" i="12" s="1"/>
  <c r="P272" i="12"/>
  <c r="E272" i="12" s="1"/>
  <c r="P273" i="12"/>
  <c r="E273" i="12" s="1"/>
  <c r="P274" i="12"/>
  <c r="E274" i="12" s="1"/>
  <c r="P275" i="12"/>
  <c r="E275" i="12" s="1"/>
  <c r="P276" i="12"/>
  <c r="E276" i="12" s="1"/>
  <c r="P277" i="12"/>
  <c r="E277" i="12" s="1"/>
  <c r="P278" i="12"/>
  <c r="E278" i="12" s="1"/>
  <c r="P279" i="12"/>
  <c r="E279" i="12" s="1"/>
  <c r="P280" i="12"/>
  <c r="E280" i="12" s="1"/>
  <c r="P281" i="12"/>
  <c r="E281" i="12" s="1"/>
  <c r="P282" i="12"/>
  <c r="E282" i="12" s="1"/>
  <c r="P283" i="12"/>
  <c r="E283" i="12" s="1"/>
  <c r="P284" i="12"/>
  <c r="E284" i="12" s="1"/>
  <c r="P285" i="12"/>
  <c r="E285" i="12" s="1"/>
  <c r="P286" i="12"/>
  <c r="E286" i="12" s="1"/>
  <c r="P287" i="12"/>
  <c r="E287" i="12" s="1"/>
  <c r="P288" i="12"/>
  <c r="E288" i="12" s="1"/>
  <c r="P289" i="12"/>
  <c r="E289" i="12" s="1"/>
  <c r="P290" i="12"/>
  <c r="E290" i="12" s="1"/>
  <c r="P291" i="12"/>
  <c r="E291" i="12" s="1"/>
  <c r="P292" i="12"/>
  <c r="E292" i="12" s="1"/>
  <c r="P293" i="12"/>
  <c r="E293" i="12" s="1"/>
  <c r="P294" i="12"/>
  <c r="E294" i="12" s="1"/>
  <c r="P295" i="12"/>
  <c r="E295" i="12" s="1"/>
  <c r="P296" i="12"/>
  <c r="E296" i="12" s="1"/>
  <c r="P297" i="12"/>
  <c r="E297" i="12" s="1"/>
  <c r="P298" i="12"/>
  <c r="E298" i="12" s="1"/>
  <c r="P299" i="12"/>
  <c r="E299" i="12" s="1"/>
  <c r="P300" i="12"/>
  <c r="E300" i="12" s="1"/>
  <c r="P301" i="12"/>
  <c r="E301" i="12" s="1"/>
  <c r="P302" i="12"/>
  <c r="E302" i="12" s="1"/>
  <c r="P303" i="12"/>
  <c r="E303" i="12" s="1"/>
  <c r="P304" i="12"/>
  <c r="E304" i="12" s="1"/>
  <c r="P305" i="12"/>
  <c r="E305" i="12" s="1"/>
  <c r="P306" i="12"/>
  <c r="E306" i="12" s="1"/>
  <c r="P307" i="12"/>
  <c r="E307" i="12" s="1"/>
  <c r="P308" i="12"/>
  <c r="E308" i="12" s="1"/>
  <c r="P309" i="12"/>
  <c r="E309" i="12" s="1"/>
  <c r="P310" i="12"/>
  <c r="E310" i="12" s="1"/>
  <c r="P311" i="12"/>
  <c r="E311" i="12" s="1"/>
  <c r="P312" i="12"/>
  <c r="E312" i="12" s="1"/>
  <c r="P313" i="12"/>
  <c r="E313" i="12" s="1"/>
  <c r="P314" i="12"/>
  <c r="E314" i="12" s="1"/>
  <c r="P315" i="12"/>
  <c r="E315" i="12" s="1"/>
  <c r="P316" i="12"/>
  <c r="E316" i="12" s="1"/>
  <c r="P317" i="12"/>
  <c r="E317" i="12" s="1"/>
  <c r="P318" i="12"/>
  <c r="E318" i="12" s="1"/>
  <c r="P319" i="12"/>
  <c r="E319" i="12" s="1"/>
  <c r="P320" i="12"/>
  <c r="E320" i="12" s="1"/>
  <c r="P321" i="12"/>
  <c r="E321" i="12" s="1"/>
  <c r="P322" i="12"/>
  <c r="E322" i="12" s="1"/>
  <c r="P323" i="12"/>
  <c r="E323" i="12" s="1"/>
  <c r="P324" i="12"/>
  <c r="E324" i="12" s="1"/>
  <c r="P325" i="12"/>
  <c r="E325" i="12" s="1"/>
  <c r="P326" i="12"/>
  <c r="E326" i="12" s="1"/>
  <c r="P327" i="12"/>
  <c r="E327" i="12" s="1"/>
  <c r="P328" i="12"/>
  <c r="E328" i="12" s="1"/>
  <c r="P329" i="12"/>
  <c r="E329" i="12" s="1"/>
  <c r="P330" i="12"/>
  <c r="E330" i="12" s="1"/>
  <c r="P331" i="12"/>
  <c r="E331" i="12" s="1"/>
  <c r="P332" i="12"/>
  <c r="E332" i="12" s="1"/>
  <c r="P333" i="12"/>
  <c r="E333" i="12" s="1"/>
  <c r="P334" i="12"/>
  <c r="E334" i="12" s="1"/>
  <c r="P335" i="12"/>
  <c r="E335" i="12" s="1"/>
  <c r="P336" i="12"/>
  <c r="E336" i="12" s="1"/>
  <c r="P337" i="12"/>
  <c r="E337" i="12" s="1"/>
  <c r="P338" i="12"/>
  <c r="E338" i="12" s="1"/>
  <c r="P339" i="12"/>
  <c r="E339" i="12" s="1"/>
  <c r="P340" i="12"/>
  <c r="E340" i="12" s="1"/>
  <c r="P341" i="12"/>
  <c r="E341" i="12" s="1"/>
  <c r="P342" i="12"/>
  <c r="E342" i="12" s="1"/>
  <c r="P343" i="12"/>
  <c r="E343" i="12" s="1"/>
  <c r="P344" i="12"/>
  <c r="E344" i="12" s="1"/>
  <c r="P345" i="12"/>
  <c r="E345" i="12" s="1"/>
  <c r="P346" i="12"/>
  <c r="E346" i="12" s="1"/>
  <c r="P347" i="12"/>
  <c r="E347" i="12" s="1"/>
  <c r="P348" i="12"/>
  <c r="E348" i="12" s="1"/>
  <c r="P349" i="12"/>
  <c r="E349" i="12" s="1"/>
  <c r="P350" i="12"/>
  <c r="E350" i="12" s="1"/>
  <c r="P351" i="12"/>
  <c r="E351" i="12" s="1"/>
  <c r="P352" i="12"/>
  <c r="E352" i="12" s="1"/>
  <c r="P353" i="12"/>
  <c r="E353" i="12" s="1"/>
  <c r="P354" i="12"/>
  <c r="E354" i="12" s="1"/>
  <c r="P355" i="12"/>
  <c r="E355" i="12" s="1"/>
  <c r="P356" i="12"/>
  <c r="E356" i="12" s="1"/>
  <c r="P357" i="12"/>
  <c r="E357" i="12" s="1"/>
  <c r="P358" i="12"/>
  <c r="E358" i="12" s="1"/>
  <c r="P359" i="12"/>
  <c r="E359" i="12" s="1"/>
  <c r="P360" i="12"/>
  <c r="E360" i="12" s="1"/>
  <c r="P361" i="12"/>
  <c r="E361" i="12" s="1"/>
  <c r="P362" i="12"/>
  <c r="E362" i="12" s="1"/>
  <c r="P363" i="12"/>
  <c r="E363" i="12" s="1"/>
  <c r="P364" i="12"/>
  <c r="E364" i="12" s="1"/>
  <c r="P365" i="12"/>
  <c r="E365" i="12" s="1"/>
  <c r="P366" i="12"/>
  <c r="E366" i="12" s="1"/>
  <c r="P367" i="12"/>
  <c r="E367" i="12" s="1"/>
  <c r="P368" i="12"/>
  <c r="E368" i="12" s="1"/>
  <c r="P369" i="12"/>
  <c r="E369" i="12" s="1"/>
  <c r="P370" i="12"/>
  <c r="E370" i="12" s="1"/>
  <c r="P371" i="12"/>
  <c r="E371" i="12" s="1"/>
  <c r="P372" i="12"/>
  <c r="E372" i="12" s="1"/>
  <c r="P373" i="12"/>
  <c r="E373" i="12" s="1"/>
  <c r="P374" i="12"/>
  <c r="E374" i="12" s="1"/>
  <c r="P375" i="12"/>
  <c r="E375" i="12" s="1"/>
  <c r="P376" i="12"/>
  <c r="E376" i="12" s="1"/>
  <c r="P377" i="12"/>
  <c r="E377" i="12" s="1"/>
  <c r="P378" i="12"/>
  <c r="E378" i="12" s="1"/>
  <c r="P379" i="12"/>
  <c r="E379" i="12" s="1"/>
  <c r="P380" i="12"/>
  <c r="E380" i="12" s="1"/>
  <c r="P381" i="12"/>
  <c r="E381" i="12" s="1"/>
  <c r="P382" i="12"/>
  <c r="E382" i="12" s="1"/>
  <c r="P383" i="12"/>
  <c r="E383" i="12" s="1"/>
  <c r="P384" i="12"/>
  <c r="E384" i="12" s="1"/>
  <c r="P385" i="12"/>
  <c r="E385" i="12" s="1"/>
  <c r="P386" i="12"/>
  <c r="E386" i="12" s="1"/>
  <c r="P387" i="12"/>
  <c r="E387" i="12" s="1"/>
  <c r="P388" i="12"/>
  <c r="E388" i="12" s="1"/>
  <c r="P389" i="12"/>
  <c r="E389" i="12" s="1"/>
  <c r="P390" i="12"/>
  <c r="E390" i="12" s="1"/>
  <c r="P391" i="12"/>
  <c r="E391" i="12" s="1"/>
  <c r="P392" i="12"/>
  <c r="E392" i="12" s="1"/>
  <c r="P393" i="12"/>
  <c r="E393" i="12" s="1"/>
  <c r="P394" i="12"/>
  <c r="E394" i="12" s="1"/>
  <c r="P395" i="12"/>
  <c r="E395" i="12" s="1"/>
  <c r="P396" i="12"/>
  <c r="E396" i="12" s="1"/>
  <c r="P397" i="12"/>
  <c r="E397" i="12" s="1"/>
  <c r="P398" i="12"/>
  <c r="E398" i="12" s="1"/>
  <c r="P399" i="12"/>
  <c r="E399" i="12" s="1"/>
  <c r="P400" i="12"/>
  <c r="E400" i="12" s="1"/>
  <c r="P401" i="12"/>
  <c r="E401" i="12" s="1"/>
  <c r="P402" i="12"/>
  <c r="E402" i="12" s="1"/>
  <c r="P403" i="12"/>
  <c r="E403" i="12" s="1"/>
  <c r="P404" i="12"/>
  <c r="E404" i="12" s="1"/>
  <c r="P405" i="12"/>
  <c r="E405" i="12" s="1"/>
  <c r="P406" i="12"/>
  <c r="E406" i="12" s="1"/>
  <c r="P407" i="12"/>
  <c r="E407" i="12" s="1"/>
  <c r="P408" i="12"/>
  <c r="E408" i="12" s="1"/>
  <c r="P409" i="12"/>
  <c r="E409" i="12" s="1"/>
  <c r="P410" i="12"/>
  <c r="E410" i="12" s="1"/>
  <c r="P411" i="12"/>
  <c r="E411" i="12" s="1"/>
  <c r="P412" i="12"/>
  <c r="E412" i="12" s="1"/>
  <c r="P413" i="12"/>
  <c r="E413" i="12" s="1"/>
  <c r="P414" i="12"/>
  <c r="E414" i="12" s="1"/>
  <c r="P415" i="12"/>
  <c r="E415" i="12" s="1"/>
  <c r="P416" i="12"/>
  <c r="E416" i="12" s="1"/>
  <c r="P417" i="12"/>
  <c r="E417" i="12" s="1"/>
  <c r="P418" i="12"/>
  <c r="E418" i="12" s="1"/>
  <c r="P419" i="12"/>
  <c r="E419" i="12" s="1"/>
  <c r="P420" i="12"/>
  <c r="E420" i="12" s="1"/>
  <c r="P421" i="12"/>
  <c r="E421" i="12" s="1"/>
  <c r="P422" i="12"/>
  <c r="E422" i="12" s="1"/>
  <c r="P423" i="12"/>
  <c r="E423" i="12" s="1"/>
  <c r="P424" i="12"/>
  <c r="E424" i="12" s="1"/>
  <c r="P425" i="12"/>
  <c r="E425" i="12" s="1"/>
  <c r="P426" i="12"/>
  <c r="E426" i="12" s="1"/>
  <c r="P427" i="12"/>
  <c r="E427" i="12" s="1"/>
  <c r="P428" i="12"/>
  <c r="E428" i="12" s="1"/>
  <c r="P429" i="12"/>
  <c r="E429" i="12" s="1"/>
  <c r="P430" i="12"/>
  <c r="E430" i="12" s="1"/>
  <c r="P431" i="12"/>
  <c r="E431" i="12" s="1"/>
  <c r="P432" i="12"/>
  <c r="E432" i="12" s="1"/>
  <c r="P433" i="12"/>
  <c r="E433" i="12" s="1"/>
  <c r="P434" i="12"/>
  <c r="E434" i="12" s="1"/>
  <c r="P435" i="12"/>
  <c r="E435" i="12" s="1"/>
  <c r="P436" i="12"/>
  <c r="E436" i="12" s="1"/>
  <c r="P437" i="12"/>
  <c r="E437" i="12" s="1"/>
  <c r="P438" i="12"/>
  <c r="E438" i="12" s="1"/>
  <c r="P439" i="12"/>
  <c r="E439" i="12" s="1"/>
  <c r="P440" i="12"/>
  <c r="E440" i="12" s="1"/>
  <c r="P441" i="12"/>
  <c r="E441" i="12" s="1"/>
  <c r="P442" i="12"/>
  <c r="E442" i="12" s="1"/>
  <c r="P443" i="12"/>
  <c r="E443" i="12" s="1"/>
  <c r="P444" i="12"/>
  <c r="E444" i="12" s="1"/>
  <c r="P445" i="12"/>
  <c r="E445" i="12" s="1"/>
  <c r="P446" i="12"/>
  <c r="E446" i="12" s="1"/>
  <c r="P447" i="12"/>
  <c r="E447" i="12" s="1"/>
  <c r="P448" i="12"/>
  <c r="E448" i="12" s="1"/>
  <c r="P449" i="12"/>
  <c r="E449" i="12" s="1"/>
  <c r="P450" i="12"/>
  <c r="E450" i="12" s="1"/>
  <c r="P451" i="12"/>
  <c r="E451" i="12" s="1"/>
  <c r="P452" i="12"/>
  <c r="E452" i="12" s="1"/>
  <c r="P453" i="12"/>
  <c r="E453" i="12" s="1"/>
  <c r="P454" i="12"/>
  <c r="E454" i="12" s="1"/>
  <c r="P455" i="12"/>
  <c r="E455" i="12" s="1"/>
  <c r="P456" i="12"/>
  <c r="E456" i="12" s="1"/>
  <c r="P457" i="12"/>
  <c r="E457" i="12" s="1"/>
  <c r="P458" i="12"/>
  <c r="E458" i="12" s="1"/>
  <c r="P459" i="12"/>
  <c r="E459" i="12" s="1"/>
  <c r="P460" i="12"/>
  <c r="E460" i="12" s="1"/>
  <c r="P461" i="12"/>
  <c r="E461" i="12" s="1"/>
  <c r="P462" i="12"/>
  <c r="E462" i="12" s="1"/>
  <c r="P463" i="12"/>
  <c r="E463" i="12" s="1"/>
  <c r="P464" i="12"/>
  <c r="E464" i="12" s="1"/>
  <c r="P465" i="12"/>
  <c r="E465" i="12" s="1"/>
  <c r="P466" i="12"/>
  <c r="E466" i="12" s="1"/>
  <c r="P467" i="12"/>
  <c r="E467" i="12" s="1"/>
  <c r="P468" i="12"/>
  <c r="E468" i="12" s="1"/>
  <c r="P469" i="12"/>
  <c r="E469" i="12" s="1"/>
  <c r="P470" i="12"/>
  <c r="E470" i="12" s="1"/>
  <c r="P471" i="12"/>
  <c r="E471" i="12" s="1"/>
  <c r="P472" i="12"/>
  <c r="E472" i="12" s="1"/>
  <c r="P473" i="12"/>
  <c r="E473" i="12" s="1"/>
  <c r="P474" i="12"/>
  <c r="E474" i="12" s="1"/>
  <c r="P475" i="12"/>
  <c r="E475" i="12" s="1"/>
  <c r="P476" i="12"/>
  <c r="E476" i="12" s="1"/>
  <c r="P477" i="12"/>
  <c r="E477" i="12" s="1"/>
  <c r="P478" i="12"/>
  <c r="E478" i="12" s="1"/>
  <c r="P479" i="12"/>
  <c r="E479" i="12" s="1"/>
  <c r="P480" i="12"/>
  <c r="E480" i="12" s="1"/>
  <c r="P481" i="12"/>
  <c r="E481" i="12" s="1"/>
  <c r="P482" i="12"/>
  <c r="E482" i="12" s="1"/>
  <c r="P483" i="12"/>
  <c r="E483" i="12" s="1"/>
  <c r="P484" i="12"/>
  <c r="E484" i="12" s="1"/>
  <c r="P485" i="12"/>
  <c r="E485" i="12" s="1"/>
  <c r="P486" i="12"/>
  <c r="E486" i="12" s="1"/>
  <c r="P487" i="12"/>
  <c r="E487" i="12" s="1"/>
  <c r="P488" i="12"/>
  <c r="E488" i="12" s="1"/>
  <c r="P489" i="12"/>
  <c r="E489" i="12" s="1"/>
  <c r="P490" i="12"/>
  <c r="E490" i="12" s="1"/>
  <c r="P491" i="12"/>
  <c r="E491" i="12" s="1"/>
  <c r="P492" i="12"/>
  <c r="E492" i="12" s="1"/>
  <c r="P493" i="12"/>
  <c r="E493" i="12" s="1"/>
  <c r="P494" i="12"/>
  <c r="E494" i="12" s="1"/>
  <c r="P495" i="12"/>
  <c r="E495" i="12" s="1"/>
  <c r="P496" i="12"/>
  <c r="E496" i="12" s="1"/>
  <c r="P497" i="12"/>
  <c r="E497" i="12" s="1"/>
  <c r="P498" i="12"/>
  <c r="E498" i="12" s="1"/>
  <c r="P499" i="12"/>
  <c r="E499" i="12" s="1"/>
  <c r="P500" i="12"/>
  <c r="E500" i="12" s="1"/>
  <c r="P501" i="12"/>
  <c r="E501" i="12" s="1"/>
  <c r="P502" i="12"/>
  <c r="E502" i="12" s="1"/>
  <c r="P503" i="12"/>
  <c r="E503" i="12" s="1"/>
  <c r="P504" i="12"/>
  <c r="E504" i="12" s="1"/>
  <c r="P505" i="12"/>
  <c r="E505" i="12" s="1"/>
  <c r="P506" i="12"/>
  <c r="E506" i="12" s="1"/>
  <c r="P507" i="12"/>
  <c r="E507" i="12" s="1"/>
  <c r="P508" i="12"/>
  <c r="E508" i="12" s="1"/>
  <c r="P509" i="12"/>
  <c r="E509" i="12" s="1"/>
  <c r="P510" i="12"/>
  <c r="E510" i="12" s="1"/>
  <c r="P511" i="12"/>
  <c r="E511" i="12" s="1"/>
  <c r="P512" i="12"/>
  <c r="E512" i="12" s="1"/>
  <c r="P513" i="12"/>
  <c r="E513" i="12" s="1"/>
  <c r="P514" i="12"/>
  <c r="E514" i="12" s="1"/>
  <c r="P515" i="12"/>
  <c r="E515" i="12" s="1"/>
  <c r="P516" i="12"/>
  <c r="E516" i="12" s="1"/>
  <c r="P517" i="12"/>
  <c r="E517" i="12" s="1"/>
  <c r="P518" i="12"/>
  <c r="E518" i="12" s="1"/>
  <c r="P519" i="12"/>
  <c r="E519" i="12" s="1"/>
  <c r="P520" i="12"/>
  <c r="E520" i="12" s="1"/>
  <c r="P521" i="12"/>
  <c r="E521" i="12" s="1"/>
  <c r="P522" i="12"/>
  <c r="E522" i="12" s="1"/>
  <c r="P523" i="12"/>
  <c r="E523" i="12" s="1"/>
  <c r="P524" i="12"/>
  <c r="E524" i="12" s="1"/>
  <c r="P525" i="12"/>
  <c r="E525" i="12" s="1"/>
  <c r="P526" i="12"/>
  <c r="E526" i="12" s="1"/>
  <c r="P527" i="12"/>
  <c r="E527" i="12" s="1"/>
  <c r="P528" i="12"/>
  <c r="E528" i="12" s="1"/>
  <c r="P529" i="12"/>
  <c r="E529" i="12" s="1"/>
  <c r="P530" i="12"/>
  <c r="E530" i="12" s="1"/>
  <c r="P531" i="12"/>
  <c r="E531" i="12" s="1"/>
  <c r="P532" i="12"/>
  <c r="E532" i="12" s="1"/>
  <c r="P533" i="12"/>
  <c r="E533" i="12" s="1"/>
  <c r="P534" i="12"/>
  <c r="E534" i="12" s="1"/>
  <c r="P535" i="12"/>
  <c r="E535" i="12" s="1"/>
  <c r="P536" i="12"/>
  <c r="E536" i="12" s="1"/>
  <c r="P537" i="12"/>
  <c r="E537" i="12" s="1"/>
  <c r="P538" i="12"/>
  <c r="E538" i="12" s="1"/>
  <c r="P539" i="12"/>
  <c r="E539" i="12" s="1"/>
  <c r="P540" i="12"/>
  <c r="E540" i="12" s="1"/>
  <c r="P541" i="12"/>
  <c r="E541" i="12" s="1"/>
  <c r="P542" i="12"/>
  <c r="E542" i="12" s="1"/>
  <c r="P543" i="12"/>
  <c r="E543" i="12" s="1"/>
  <c r="P544" i="12"/>
  <c r="E544" i="12" s="1"/>
  <c r="P545" i="12"/>
  <c r="E545" i="12" s="1"/>
  <c r="P546" i="12"/>
  <c r="E546" i="12" s="1"/>
  <c r="P547" i="12"/>
  <c r="E547" i="12" s="1"/>
  <c r="P548" i="12"/>
  <c r="E548" i="12" s="1"/>
  <c r="P549" i="12"/>
  <c r="E549" i="12" s="1"/>
  <c r="P550" i="12"/>
  <c r="E550" i="12" s="1"/>
  <c r="P551" i="12"/>
  <c r="E551" i="12" s="1"/>
  <c r="P552" i="12"/>
  <c r="E552" i="12" s="1"/>
  <c r="P553" i="12"/>
  <c r="E553" i="12" s="1"/>
  <c r="P554" i="12"/>
  <c r="E554" i="12" s="1"/>
  <c r="P555" i="12"/>
  <c r="E555" i="12" s="1"/>
  <c r="P556" i="12"/>
  <c r="E556" i="12" s="1"/>
  <c r="P557" i="12"/>
  <c r="E557" i="12" s="1"/>
  <c r="P558" i="12"/>
  <c r="E558" i="12" s="1"/>
  <c r="P559" i="12"/>
  <c r="E559" i="12" s="1"/>
  <c r="P560" i="12"/>
  <c r="E560" i="12" s="1"/>
  <c r="P561" i="12"/>
  <c r="E561" i="12" s="1"/>
  <c r="P562" i="12"/>
  <c r="E562" i="12" s="1"/>
  <c r="P563" i="12"/>
  <c r="E563" i="12" s="1"/>
  <c r="P564" i="12"/>
  <c r="E564" i="12" s="1"/>
  <c r="P565" i="12"/>
  <c r="E565" i="12" s="1"/>
  <c r="P566" i="12"/>
  <c r="E566" i="12" s="1"/>
  <c r="P567" i="12"/>
  <c r="E567" i="12" s="1"/>
  <c r="P568" i="12"/>
  <c r="E568" i="12" s="1"/>
  <c r="P569" i="12"/>
  <c r="E569" i="12" s="1"/>
  <c r="P570" i="12"/>
  <c r="E570" i="12" s="1"/>
  <c r="P571" i="12"/>
  <c r="E571" i="12" s="1"/>
  <c r="P572" i="12"/>
  <c r="E572" i="12" s="1"/>
  <c r="P573" i="12"/>
  <c r="E573" i="12" s="1"/>
  <c r="P574" i="12"/>
  <c r="E574" i="12" s="1"/>
  <c r="P575" i="12"/>
  <c r="E575" i="12" s="1"/>
  <c r="P576" i="12"/>
  <c r="E576" i="12" s="1"/>
  <c r="P577" i="12"/>
  <c r="E577" i="12" s="1"/>
  <c r="P578" i="12"/>
  <c r="E578" i="12" s="1"/>
  <c r="P579" i="12"/>
  <c r="E579" i="12" s="1"/>
  <c r="P580" i="12"/>
  <c r="E580" i="12" s="1"/>
  <c r="P581" i="12"/>
  <c r="E581" i="12" s="1"/>
  <c r="P582" i="12"/>
  <c r="E582" i="12" s="1"/>
  <c r="P583" i="12"/>
  <c r="E583" i="12" s="1"/>
  <c r="P584" i="12"/>
  <c r="E584" i="12" s="1"/>
  <c r="P585" i="12"/>
  <c r="E585" i="12" s="1"/>
  <c r="P586" i="12"/>
  <c r="E586" i="12" s="1"/>
  <c r="P587" i="12"/>
  <c r="E587" i="12" s="1"/>
  <c r="P588" i="12"/>
  <c r="E588" i="12" s="1"/>
  <c r="P589" i="12"/>
  <c r="E589" i="12" s="1"/>
  <c r="P590" i="12"/>
  <c r="E590" i="12" s="1"/>
  <c r="P591" i="12"/>
  <c r="E591" i="12" s="1"/>
  <c r="P592" i="12"/>
  <c r="E592" i="12" s="1"/>
  <c r="P593" i="12"/>
  <c r="E593" i="12" s="1"/>
  <c r="P594" i="12"/>
  <c r="E594" i="12" s="1"/>
  <c r="P595" i="12"/>
  <c r="E595" i="12" s="1"/>
  <c r="P596" i="12"/>
  <c r="E596" i="12" s="1"/>
  <c r="P597" i="12"/>
  <c r="E597" i="12" s="1"/>
  <c r="P598" i="12"/>
  <c r="E598" i="12" s="1"/>
  <c r="P599" i="12"/>
  <c r="E599" i="12" s="1"/>
  <c r="P600" i="12"/>
  <c r="E600" i="12" s="1"/>
  <c r="P601" i="12"/>
  <c r="E601" i="12" s="1"/>
  <c r="P602" i="12"/>
  <c r="E602" i="12" s="1"/>
  <c r="P603" i="12"/>
  <c r="E603" i="12" s="1"/>
  <c r="P604" i="12"/>
  <c r="E604" i="12" s="1"/>
  <c r="P605" i="12"/>
  <c r="E605" i="12" s="1"/>
  <c r="P606" i="12"/>
  <c r="E606" i="12" s="1"/>
  <c r="P607" i="12"/>
  <c r="E607" i="12" s="1"/>
  <c r="P608" i="12"/>
  <c r="E608" i="12" s="1"/>
  <c r="P609" i="12"/>
  <c r="E609" i="12" s="1"/>
  <c r="P610" i="12"/>
  <c r="E610" i="12" s="1"/>
  <c r="P611" i="12"/>
  <c r="E611" i="12" s="1"/>
  <c r="P612" i="12"/>
  <c r="E612" i="12" s="1"/>
  <c r="P613" i="12"/>
  <c r="E613" i="12" s="1"/>
  <c r="P614" i="12"/>
  <c r="E614" i="12" s="1"/>
  <c r="P615" i="12"/>
  <c r="E615" i="12" s="1"/>
  <c r="P616" i="12"/>
  <c r="E616" i="12" s="1"/>
  <c r="P617" i="12"/>
  <c r="E617" i="12" s="1"/>
  <c r="P618" i="12"/>
  <c r="E618" i="12" s="1"/>
  <c r="P619" i="12"/>
  <c r="E619" i="12" s="1"/>
  <c r="P620" i="12"/>
  <c r="E620" i="12" s="1"/>
  <c r="P621" i="12"/>
  <c r="E621" i="12" s="1"/>
  <c r="P622" i="12"/>
  <c r="E622" i="12" s="1"/>
  <c r="P623" i="12"/>
  <c r="E623" i="12" s="1"/>
  <c r="P624" i="12"/>
  <c r="E624" i="12" s="1"/>
  <c r="P625" i="12"/>
  <c r="E625" i="12" s="1"/>
  <c r="P626" i="12"/>
  <c r="E626" i="12" s="1"/>
  <c r="P627" i="12"/>
  <c r="E627" i="12" s="1"/>
  <c r="P628" i="12"/>
  <c r="E628" i="12" s="1"/>
  <c r="P629" i="12"/>
  <c r="E629" i="12" s="1"/>
  <c r="P630" i="12"/>
  <c r="E630" i="12" s="1"/>
  <c r="P631" i="12"/>
  <c r="E631" i="12" s="1"/>
  <c r="P632" i="12"/>
  <c r="E632" i="12" s="1"/>
  <c r="P633" i="12"/>
  <c r="E633" i="12" s="1"/>
  <c r="P634" i="12"/>
  <c r="E634" i="12" s="1"/>
  <c r="P635" i="12"/>
  <c r="E635" i="12" s="1"/>
  <c r="P636" i="12"/>
  <c r="E636" i="12" s="1"/>
  <c r="P637" i="12"/>
  <c r="E637" i="12" s="1"/>
  <c r="P638" i="12"/>
  <c r="E638" i="12" s="1"/>
  <c r="P639" i="12"/>
  <c r="E639" i="12" s="1"/>
  <c r="P640" i="12"/>
  <c r="E640" i="12" s="1"/>
  <c r="P641" i="12"/>
  <c r="E641" i="12" s="1"/>
  <c r="P642" i="12"/>
  <c r="E642" i="12" s="1"/>
  <c r="P643" i="12"/>
  <c r="E643" i="12" s="1"/>
  <c r="P644" i="12"/>
  <c r="E644" i="12" s="1"/>
  <c r="P645" i="12"/>
  <c r="E645" i="12" s="1"/>
  <c r="P646" i="12"/>
  <c r="E646" i="12" s="1"/>
  <c r="P647" i="12"/>
  <c r="E647" i="12" s="1"/>
  <c r="P648" i="12"/>
  <c r="E648" i="12" s="1"/>
  <c r="P649" i="12"/>
  <c r="E649" i="12" s="1"/>
  <c r="P650" i="12"/>
  <c r="E650" i="12" s="1"/>
  <c r="P651" i="12"/>
  <c r="E651" i="12" s="1"/>
  <c r="P652" i="12"/>
  <c r="E652" i="12" s="1"/>
  <c r="P653" i="12"/>
  <c r="E653" i="12" s="1"/>
  <c r="P654" i="12"/>
  <c r="E654" i="12" s="1"/>
  <c r="P655" i="12"/>
  <c r="E655" i="12" s="1"/>
  <c r="P656" i="12"/>
  <c r="E656" i="12" s="1"/>
  <c r="P657" i="12"/>
  <c r="E657" i="12" s="1"/>
  <c r="P658" i="12"/>
  <c r="E658" i="12" s="1"/>
  <c r="P659" i="12"/>
  <c r="E659" i="12" s="1"/>
  <c r="P660" i="12"/>
  <c r="E660" i="12" s="1"/>
  <c r="P661" i="12"/>
  <c r="E661" i="12" s="1"/>
  <c r="P662" i="12"/>
  <c r="E662" i="12" s="1"/>
  <c r="P663" i="12"/>
  <c r="E663" i="12" s="1"/>
  <c r="P664" i="12"/>
  <c r="E664" i="12" s="1"/>
  <c r="P665" i="12"/>
  <c r="E665" i="12" s="1"/>
  <c r="P666" i="12"/>
  <c r="E666" i="12" s="1"/>
  <c r="P667" i="12"/>
  <c r="E667" i="12" s="1"/>
  <c r="P668" i="12"/>
  <c r="E668" i="12" s="1"/>
  <c r="P669" i="12"/>
  <c r="E669" i="12" s="1"/>
  <c r="P670" i="12"/>
  <c r="E670" i="12" s="1"/>
  <c r="P671" i="12"/>
  <c r="E671" i="12" s="1"/>
  <c r="P672" i="12"/>
  <c r="E672" i="12" s="1"/>
  <c r="P673" i="12"/>
  <c r="E673" i="12" s="1"/>
  <c r="P674" i="12"/>
  <c r="E674" i="12" s="1"/>
  <c r="P675" i="12"/>
  <c r="E675" i="12" s="1"/>
  <c r="P676" i="12"/>
  <c r="E676" i="12" s="1"/>
  <c r="P677" i="12"/>
  <c r="E677" i="12" s="1"/>
  <c r="P678" i="12"/>
  <c r="E678" i="12" s="1"/>
  <c r="P679" i="12"/>
  <c r="E679" i="12" s="1"/>
  <c r="P680" i="12"/>
  <c r="E680" i="12" s="1"/>
  <c r="P681" i="12"/>
  <c r="E681" i="12" s="1"/>
  <c r="P682" i="12"/>
  <c r="E682" i="12" s="1"/>
  <c r="P683" i="12"/>
  <c r="E683" i="12" s="1"/>
  <c r="P684" i="12"/>
  <c r="E684" i="12" s="1"/>
  <c r="P685" i="12"/>
  <c r="E685" i="12" s="1"/>
  <c r="P686" i="12"/>
  <c r="E686" i="12" s="1"/>
  <c r="P687" i="12"/>
  <c r="E687" i="12" s="1"/>
  <c r="P688" i="12"/>
  <c r="E688" i="12" s="1"/>
  <c r="P689" i="12"/>
  <c r="E689" i="12" s="1"/>
  <c r="P690" i="12"/>
  <c r="E690" i="12" s="1"/>
  <c r="P691" i="12"/>
  <c r="E691" i="12" s="1"/>
  <c r="P692" i="12"/>
  <c r="E692" i="12" s="1"/>
  <c r="P693" i="12"/>
  <c r="E693" i="12" s="1"/>
  <c r="P694" i="12"/>
  <c r="E694" i="12" s="1"/>
  <c r="P695" i="12"/>
  <c r="E695" i="12" s="1"/>
  <c r="P696" i="12"/>
  <c r="E696" i="12" s="1"/>
  <c r="P697" i="12"/>
  <c r="E697" i="12" s="1"/>
  <c r="P698" i="12"/>
  <c r="E698" i="12" s="1"/>
  <c r="P699" i="12"/>
  <c r="E699" i="12" s="1"/>
  <c r="P700" i="12"/>
  <c r="E700" i="12" s="1"/>
  <c r="P701" i="12"/>
  <c r="E701" i="12" s="1"/>
  <c r="P702" i="12"/>
  <c r="E702" i="12" s="1"/>
  <c r="P703" i="12"/>
  <c r="E703" i="12" s="1"/>
  <c r="P704" i="12"/>
  <c r="E704" i="12" s="1"/>
  <c r="P705" i="12"/>
  <c r="E705" i="12" s="1"/>
  <c r="P706" i="12"/>
  <c r="E706" i="12" s="1"/>
  <c r="P707" i="12"/>
  <c r="E707" i="12" s="1"/>
  <c r="P708" i="12"/>
  <c r="E708" i="12" s="1"/>
  <c r="P709" i="12"/>
  <c r="E709" i="12" s="1"/>
  <c r="P710" i="12"/>
  <c r="E710" i="12" s="1"/>
  <c r="P711" i="12"/>
  <c r="E711" i="12" s="1"/>
  <c r="P712" i="12"/>
  <c r="E712" i="12" s="1"/>
  <c r="P713" i="12"/>
  <c r="E713" i="12" s="1"/>
  <c r="P714" i="12"/>
  <c r="E714" i="12" s="1"/>
  <c r="P715" i="12"/>
  <c r="E715" i="12" s="1"/>
  <c r="P716" i="12"/>
  <c r="E716" i="12" s="1"/>
  <c r="P717" i="12"/>
  <c r="E717" i="12" s="1"/>
  <c r="P718" i="12"/>
  <c r="E718" i="12" s="1"/>
  <c r="P719" i="12"/>
  <c r="E719" i="12" s="1"/>
  <c r="P720" i="12"/>
  <c r="E720" i="12" s="1"/>
  <c r="P721" i="12"/>
  <c r="E721" i="12" s="1"/>
  <c r="P722" i="12"/>
  <c r="E722" i="12" s="1"/>
  <c r="P723" i="12"/>
  <c r="E723" i="12" s="1"/>
  <c r="P724" i="12"/>
  <c r="E724" i="12" s="1"/>
  <c r="P725" i="12"/>
  <c r="E725" i="12" s="1"/>
  <c r="P726" i="12"/>
  <c r="E726" i="12" s="1"/>
  <c r="P727" i="12"/>
  <c r="E727" i="12" s="1"/>
  <c r="P728" i="12"/>
  <c r="E728" i="12" s="1"/>
  <c r="P729" i="12"/>
  <c r="E729" i="12" s="1"/>
  <c r="P730" i="12"/>
  <c r="E730" i="12" s="1"/>
  <c r="P731" i="12"/>
  <c r="E731" i="12" s="1"/>
  <c r="P732" i="12"/>
  <c r="E732" i="12" s="1"/>
  <c r="P733" i="12"/>
  <c r="E733" i="12" s="1"/>
  <c r="P734" i="12"/>
  <c r="E734" i="12" s="1"/>
  <c r="P735" i="12"/>
  <c r="E735" i="12" s="1"/>
  <c r="P736" i="12"/>
  <c r="E736" i="12" s="1"/>
  <c r="P737" i="12"/>
  <c r="E737" i="12" s="1"/>
  <c r="P738" i="12"/>
  <c r="E738" i="12" s="1"/>
  <c r="P739" i="12"/>
  <c r="E739" i="12" s="1"/>
  <c r="P740" i="12"/>
  <c r="E740" i="12" s="1"/>
  <c r="P741" i="12"/>
  <c r="E741" i="12" s="1"/>
  <c r="P742" i="12"/>
  <c r="E742" i="12" s="1"/>
  <c r="P743" i="12"/>
  <c r="E743" i="12" s="1"/>
  <c r="P744" i="12"/>
  <c r="E744" i="12" s="1"/>
  <c r="P745" i="12"/>
  <c r="E745" i="12" s="1"/>
  <c r="P746" i="12"/>
  <c r="E746" i="12" s="1"/>
  <c r="P747" i="12"/>
  <c r="E747" i="12" s="1"/>
  <c r="P748" i="12"/>
  <c r="E748" i="12" s="1"/>
  <c r="P749" i="12"/>
  <c r="E749" i="12" s="1"/>
  <c r="P750" i="12"/>
  <c r="E750" i="12" s="1"/>
  <c r="P751" i="12"/>
  <c r="E751" i="12" s="1"/>
  <c r="P752" i="12"/>
  <c r="E752" i="12" s="1"/>
  <c r="P753" i="12"/>
  <c r="E753" i="12" s="1"/>
  <c r="P754" i="12"/>
  <c r="E754" i="12" s="1"/>
  <c r="P755" i="12"/>
  <c r="E755" i="12" s="1"/>
  <c r="P756" i="12"/>
  <c r="E756" i="12" s="1"/>
  <c r="P757" i="12"/>
  <c r="E757" i="12" s="1"/>
  <c r="P758" i="12"/>
  <c r="E758" i="12" s="1"/>
  <c r="P759" i="12"/>
  <c r="E759" i="12" s="1"/>
  <c r="P760" i="12"/>
  <c r="E760" i="12" s="1"/>
  <c r="P761" i="12"/>
  <c r="E761" i="12" s="1"/>
  <c r="P762" i="12"/>
  <c r="E762" i="12" s="1"/>
  <c r="P763" i="12"/>
  <c r="E763" i="12" s="1"/>
  <c r="P764" i="12"/>
  <c r="E764" i="12" s="1"/>
  <c r="P765" i="12"/>
  <c r="E765" i="12" s="1"/>
  <c r="P766" i="12"/>
  <c r="E766" i="12" s="1"/>
  <c r="P767" i="12"/>
  <c r="E767" i="12" s="1"/>
  <c r="P768" i="12"/>
  <c r="E768" i="12" s="1"/>
  <c r="P769" i="12"/>
  <c r="E769" i="12" s="1"/>
  <c r="P770" i="12"/>
  <c r="E770" i="12" s="1"/>
  <c r="P771" i="12"/>
  <c r="E771" i="12" s="1"/>
  <c r="P772" i="12"/>
  <c r="E772" i="12" s="1"/>
  <c r="P773" i="12"/>
  <c r="E773" i="12" s="1"/>
  <c r="P774" i="12"/>
  <c r="E774" i="12" s="1"/>
  <c r="P775" i="12"/>
  <c r="E775" i="12" s="1"/>
  <c r="P776" i="12"/>
  <c r="E776" i="12" s="1"/>
  <c r="P777" i="12"/>
  <c r="E777" i="12" s="1"/>
  <c r="P778" i="12"/>
  <c r="E778" i="12" s="1"/>
  <c r="P779" i="12"/>
  <c r="E779" i="12" s="1"/>
  <c r="P780" i="12"/>
  <c r="E780" i="12" s="1"/>
  <c r="P781" i="12"/>
  <c r="E781" i="12" s="1"/>
  <c r="P782" i="12"/>
  <c r="E782" i="12" s="1"/>
  <c r="P783" i="12"/>
  <c r="E783" i="12" s="1"/>
  <c r="P784" i="12"/>
  <c r="E784" i="12" s="1"/>
  <c r="P785" i="12"/>
  <c r="E785" i="12" s="1"/>
  <c r="P786" i="12"/>
  <c r="E786" i="12" s="1"/>
  <c r="P787" i="12"/>
  <c r="E787" i="12" s="1"/>
  <c r="P788" i="12"/>
  <c r="E788" i="12" s="1"/>
  <c r="P789" i="12"/>
  <c r="E789" i="12" s="1"/>
  <c r="P790" i="12"/>
  <c r="E790" i="12" s="1"/>
  <c r="P791" i="12"/>
  <c r="E791" i="12" s="1"/>
  <c r="P792" i="12"/>
  <c r="E792" i="12" s="1"/>
  <c r="P793" i="12"/>
  <c r="E793" i="12" s="1"/>
  <c r="P794" i="12"/>
  <c r="E794" i="12" s="1"/>
  <c r="P795" i="12"/>
  <c r="E795" i="12" s="1"/>
  <c r="P796" i="12"/>
  <c r="E796" i="12" s="1"/>
  <c r="P797" i="12"/>
  <c r="E797" i="12" s="1"/>
  <c r="P798" i="12"/>
  <c r="E798" i="12" s="1"/>
  <c r="P799" i="12"/>
  <c r="E799" i="12" s="1"/>
  <c r="P800" i="12"/>
  <c r="E800" i="12" s="1"/>
  <c r="P801" i="12"/>
  <c r="E801" i="12" s="1"/>
  <c r="P802" i="12"/>
  <c r="E802" i="12" s="1"/>
  <c r="P803" i="12"/>
  <c r="E803" i="12" s="1"/>
  <c r="P804" i="12"/>
  <c r="E804" i="12" s="1"/>
  <c r="P805" i="12"/>
  <c r="E805" i="12" s="1"/>
  <c r="P806" i="12"/>
  <c r="E806" i="12" s="1"/>
  <c r="P807" i="12"/>
  <c r="E807" i="12" s="1"/>
  <c r="P808" i="12"/>
  <c r="E808" i="12" s="1"/>
  <c r="P809" i="12"/>
  <c r="E809" i="12" s="1"/>
  <c r="P810" i="12"/>
  <c r="E810" i="12" s="1"/>
  <c r="P811" i="12"/>
  <c r="E811" i="12" s="1"/>
  <c r="P812" i="12"/>
  <c r="E812" i="12" s="1"/>
  <c r="P813" i="12"/>
  <c r="E813" i="12" s="1"/>
  <c r="P814" i="12"/>
  <c r="E814" i="12" s="1"/>
  <c r="P815" i="12"/>
  <c r="E815" i="12" s="1"/>
  <c r="P816" i="12"/>
  <c r="E816" i="12" s="1"/>
  <c r="P817" i="12"/>
  <c r="E817" i="12" s="1"/>
  <c r="P818" i="12"/>
  <c r="E818" i="12" s="1"/>
  <c r="P819" i="12"/>
  <c r="E819" i="12" s="1"/>
  <c r="P820" i="12"/>
  <c r="E820" i="12" s="1"/>
  <c r="P821" i="12"/>
  <c r="E821" i="12" s="1"/>
  <c r="P822" i="12"/>
  <c r="E822" i="12" s="1"/>
  <c r="P823" i="12"/>
  <c r="E823" i="12" s="1"/>
  <c r="P824" i="12"/>
  <c r="E824" i="12" s="1"/>
  <c r="P825" i="12"/>
  <c r="E825" i="12" s="1"/>
  <c r="P826" i="12"/>
  <c r="E826" i="12" s="1"/>
  <c r="P827" i="12"/>
  <c r="E827" i="12" s="1"/>
  <c r="P828" i="12"/>
  <c r="E828" i="12" s="1"/>
  <c r="P829" i="12"/>
  <c r="E829" i="12" s="1"/>
  <c r="P830" i="12"/>
  <c r="E830" i="12" s="1"/>
  <c r="P831" i="12"/>
  <c r="E831" i="12" s="1"/>
  <c r="P832" i="12"/>
  <c r="E832" i="12" s="1"/>
  <c r="P833" i="12"/>
  <c r="E833" i="12" s="1"/>
  <c r="P834" i="12"/>
  <c r="E834" i="12" s="1"/>
  <c r="P835" i="12"/>
  <c r="E835" i="12" s="1"/>
  <c r="P836" i="12"/>
  <c r="E836" i="12" s="1"/>
  <c r="P837" i="12"/>
  <c r="E837" i="12" s="1"/>
  <c r="P838" i="12"/>
  <c r="E838" i="12" s="1"/>
  <c r="P839" i="12"/>
  <c r="E839" i="12" s="1"/>
  <c r="P840" i="12"/>
  <c r="E840" i="12" s="1"/>
  <c r="P841" i="12"/>
  <c r="E841" i="12" s="1"/>
  <c r="P842" i="12"/>
  <c r="E842" i="12" s="1"/>
  <c r="P843" i="12"/>
  <c r="E843" i="12" s="1"/>
  <c r="P844" i="12"/>
  <c r="E844" i="12" s="1"/>
  <c r="P845" i="12"/>
  <c r="E845" i="12" s="1"/>
  <c r="P846" i="12"/>
  <c r="E846" i="12" s="1"/>
  <c r="P847" i="12"/>
  <c r="E847" i="12" s="1"/>
  <c r="P848" i="12"/>
  <c r="E848" i="12" s="1"/>
  <c r="P849" i="12"/>
  <c r="E849" i="12" s="1"/>
  <c r="P850" i="12"/>
  <c r="E850" i="12" s="1"/>
  <c r="P851" i="12"/>
  <c r="E851" i="12" s="1"/>
  <c r="P852" i="12"/>
  <c r="E852" i="12" s="1"/>
  <c r="P853" i="12"/>
  <c r="E853" i="12" s="1"/>
  <c r="P854" i="12"/>
  <c r="E854" i="12" s="1"/>
  <c r="P855" i="12"/>
  <c r="E855" i="12" s="1"/>
  <c r="P856" i="12"/>
  <c r="E856" i="12" s="1"/>
  <c r="P857" i="12"/>
  <c r="E857" i="12" s="1"/>
  <c r="P858" i="12"/>
  <c r="E858" i="12" s="1"/>
  <c r="P859" i="12"/>
  <c r="E859" i="12" s="1"/>
  <c r="P860" i="12"/>
  <c r="E860" i="12" s="1"/>
  <c r="P861" i="12"/>
  <c r="E861" i="12" s="1"/>
  <c r="P862" i="12"/>
  <c r="E862" i="12" s="1"/>
  <c r="P863" i="12"/>
  <c r="E863" i="12" s="1"/>
  <c r="P864" i="12"/>
  <c r="E864" i="12" s="1"/>
  <c r="P865" i="12"/>
  <c r="E865" i="12" s="1"/>
  <c r="P866" i="12"/>
  <c r="E866" i="12" s="1"/>
  <c r="P867" i="12"/>
  <c r="E867" i="12" s="1"/>
  <c r="P868" i="12"/>
  <c r="E868" i="12" s="1"/>
  <c r="P869" i="12"/>
  <c r="E869" i="12" s="1"/>
  <c r="P870" i="12"/>
  <c r="E870" i="12" s="1"/>
  <c r="P871" i="12"/>
  <c r="E871" i="12" s="1"/>
  <c r="P872" i="12"/>
  <c r="E872" i="12" s="1"/>
  <c r="P873" i="12"/>
  <c r="E873" i="12" s="1"/>
  <c r="P874" i="12"/>
  <c r="E874" i="12" s="1"/>
  <c r="P875" i="12"/>
  <c r="E875" i="12" s="1"/>
  <c r="P876" i="12"/>
  <c r="E876" i="12" s="1"/>
  <c r="P877" i="12"/>
  <c r="E877" i="12" s="1"/>
  <c r="P878" i="12"/>
  <c r="E878" i="12" s="1"/>
  <c r="P879" i="12"/>
  <c r="E879" i="12" s="1"/>
  <c r="P880" i="12"/>
  <c r="E880" i="12" s="1"/>
  <c r="P881" i="12"/>
  <c r="E881" i="12" s="1"/>
  <c r="P882" i="12"/>
  <c r="E882" i="12" s="1"/>
  <c r="P883" i="12"/>
  <c r="E883" i="12" s="1"/>
  <c r="P884" i="12"/>
  <c r="E884" i="12" s="1"/>
  <c r="P885" i="12"/>
  <c r="E885" i="12" s="1"/>
  <c r="P886" i="12"/>
  <c r="E886" i="12" s="1"/>
  <c r="P887" i="12"/>
  <c r="E887" i="12" s="1"/>
  <c r="P888" i="12"/>
  <c r="E888" i="12" s="1"/>
  <c r="P889" i="12"/>
  <c r="E889" i="12" s="1"/>
  <c r="P890" i="12"/>
  <c r="E890" i="12" s="1"/>
  <c r="P891" i="12"/>
  <c r="E891" i="12" s="1"/>
  <c r="P892" i="12"/>
  <c r="E892" i="12" s="1"/>
  <c r="P893" i="12"/>
  <c r="E893" i="12" s="1"/>
  <c r="P894" i="12"/>
  <c r="E894" i="12" s="1"/>
  <c r="P895" i="12"/>
  <c r="E895" i="12" s="1"/>
  <c r="P896" i="12"/>
  <c r="E896" i="12" s="1"/>
  <c r="P897" i="12"/>
  <c r="E897" i="12" s="1"/>
  <c r="P898" i="12"/>
  <c r="E898" i="12" s="1"/>
  <c r="P899" i="12"/>
  <c r="E899" i="12" s="1"/>
  <c r="P900" i="12"/>
  <c r="E900" i="12" s="1"/>
  <c r="P901" i="12"/>
  <c r="E901" i="12" s="1"/>
  <c r="P902" i="12"/>
  <c r="E902" i="12" s="1"/>
  <c r="P903" i="12"/>
  <c r="E903" i="12" s="1"/>
  <c r="P904" i="12"/>
  <c r="E904" i="12" s="1"/>
  <c r="P905" i="12"/>
  <c r="E905" i="12" s="1"/>
  <c r="P906" i="12"/>
  <c r="E906" i="12" s="1"/>
  <c r="P907" i="12"/>
  <c r="E907" i="12" s="1"/>
  <c r="P908" i="12"/>
  <c r="E908" i="12" s="1"/>
  <c r="P909" i="12"/>
  <c r="E909" i="12" s="1"/>
  <c r="P910" i="12"/>
  <c r="E910" i="12" s="1"/>
  <c r="P911" i="12"/>
  <c r="E911" i="12" s="1"/>
  <c r="P912" i="12"/>
  <c r="E912" i="12" s="1"/>
  <c r="P913" i="12"/>
  <c r="E913" i="12" s="1"/>
  <c r="P914" i="12"/>
  <c r="E914" i="12" s="1"/>
  <c r="P915" i="12"/>
  <c r="E915" i="12" s="1"/>
  <c r="P916" i="12"/>
  <c r="E916" i="12" s="1"/>
  <c r="P917" i="12"/>
  <c r="E917" i="12" s="1"/>
  <c r="P918" i="12"/>
  <c r="E918" i="12" s="1"/>
  <c r="P919" i="12"/>
  <c r="E919" i="12" s="1"/>
  <c r="P920" i="12"/>
  <c r="E920" i="12" s="1"/>
  <c r="P921" i="12"/>
  <c r="E921" i="12" s="1"/>
  <c r="P922" i="12"/>
  <c r="E922" i="12" s="1"/>
  <c r="P923" i="12"/>
  <c r="E923" i="12" s="1"/>
  <c r="P924" i="12"/>
  <c r="E924" i="12" s="1"/>
  <c r="P925" i="12"/>
  <c r="E925" i="12" s="1"/>
  <c r="P926" i="12"/>
  <c r="E926" i="12" s="1"/>
  <c r="P927" i="12"/>
  <c r="E927" i="12" s="1"/>
  <c r="P928" i="12"/>
  <c r="E928" i="12" s="1"/>
  <c r="P929" i="12"/>
  <c r="E929" i="12" s="1"/>
  <c r="P930" i="12"/>
  <c r="E930" i="12" s="1"/>
  <c r="P931" i="12"/>
  <c r="E931" i="12" s="1"/>
  <c r="P932" i="12"/>
  <c r="E932" i="12" s="1"/>
  <c r="P933" i="12"/>
  <c r="E933" i="12" s="1"/>
  <c r="P934" i="12"/>
  <c r="E934" i="12" s="1"/>
  <c r="P935" i="12"/>
  <c r="E935" i="12" s="1"/>
  <c r="P936" i="12"/>
  <c r="E936" i="12" s="1"/>
  <c r="P937" i="12"/>
  <c r="E937" i="12" s="1"/>
  <c r="P938" i="12"/>
  <c r="E938" i="12" s="1"/>
  <c r="P939" i="12"/>
  <c r="E939" i="12" s="1"/>
  <c r="P940" i="12"/>
  <c r="E940" i="12" s="1"/>
  <c r="P941" i="12"/>
  <c r="E941" i="12" s="1"/>
  <c r="P942" i="12"/>
  <c r="E942" i="12" s="1"/>
  <c r="P943" i="12"/>
  <c r="E943" i="12" s="1"/>
  <c r="P944" i="12"/>
  <c r="E944" i="12" s="1"/>
  <c r="P945" i="12"/>
  <c r="E945" i="12" s="1"/>
  <c r="P946" i="12"/>
  <c r="E946" i="12" s="1"/>
  <c r="P947" i="12"/>
  <c r="E947" i="12" s="1"/>
  <c r="P948" i="12"/>
  <c r="E948" i="12" s="1"/>
  <c r="P949" i="12"/>
  <c r="E949" i="12" s="1"/>
  <c r="P950" i="12"/>
  <c r="E950" i="12" s="1"/>
  <c r="P951" i="12"/>
  <c r="E951" i="12" s="1"/>
  <c r="P952" i="12"/>
  <c r="E952" i="12" s="1"/>
  <c r="P953" i="12"/>
  <c r="E953" i="12" s="1"/>
  <c r="P954" i="12"/>
  <c r="E954" i="12" s="1"/>
  <c r="P955" i="12"/>
  <c r="E955" i="12" s="1"/>
  <c r="P956" i="12"/>
  <c r="E956" i="12" s="1"/>
  <c r="P957" i="12"/>
  <c r="E957" i="12" s="1"/>
  <c r="P958" i="12"/>
  <c r="E958" i="12" s="1"/>
  <c r="P959" i="12"/>
  <c r="E959" i="12" s="1"/>
  <c r="P960" i="12"/>
  <c r="E960" i="12" s="1"/>
  <c r="P961" i="12"/>
  <c r="E961" i="12" s="1"/>
  <c r="P962" i="12"/>
  <c r="E962" i="12" s="1"/>
  <c r="P963" i="12"/>
  <c r="E963" i="12" s="1"/>
  <c r="P964" i="12"/>
  <c r="E964" i="12" s="1"/>
  <c r="P965" i="12"/>
  <c r="E965" i="12" s="1"/>
  <c r="P966" i="12"/>
  <c r="E966" i="12" s="1"/>
  <c r="P967" i="12"/>
  <c r="E967" i="12" s="1"/>
  <c r="P968" i="12"/>
  <c r="E968" i="12" s="1"/>
  <c r="P969" i="12"/>
  <c r="E969" i="12" s="1"/>
  <c r="P970" i="12"/>
  <c r="E970" i="12" s="1"/>
  <c r="P971" i="12"/>
  <c r="E971" i="12" s="1"/>
  <c r="P972" i="12"/>
  <c r="E972" i="12" s="1"/>
  <c r="P973" i="12"/>
  <c r="E973" i="12" s="1"/>
  <c r="P974" i="12"/>
  <c r="E974" i="12" s="1"/>
  <c r="P975" i="12"/>
  <c r="E975" i="12" s="1"/>
  <c r="P976" i="12"/>
  <c r="E976" i="12" s="1"/>
  <c r="P977" i="12"/>
  <c r="E977" i="12" s="1"/>
  <c r="P978" i="12"/>
  <c r="E978" i="12" s="1"/>
  <c r="P979" i="12"/>
  <c r="E979" i="12" s="1"/>
  <c r="P980" i="12"/>
  <c r="E980" i="12" s="1"/>
  <c r="P981" i="12"/>
  <c r="E981" i="12" s="1"/>
  <c r="P982" i="12"/>
  <c r="E982" i="12" s="1"/>
  <c r="P983" i="12"/>
  <c r="E983" i="12" s="1"/>
  <c r="P984" i="12"/>
  <c r="E984" i="12" s="1"/>
  <c r="P985" i="12"/>
  <c r="E985" i="12" s="1"/>
  <c r="P986" i="12"/>
  <c r="E986" i="12" s="1"/>
  <c r="P987" i="12"/>
  <c r="E987" i="12" s="1"/>
  <c r="P988" i="12"/>
  <c r="E988" i="12" s="1"/>
  <c r="P989" i="12"/>
  <c r="E989" i="12" s="1"/>
  <c r="P990" i="12"/>
  <c r="E990" i="12" s="1"/>
  <c r="P991" i="12"/>
  <c r="E991" i="12" s="1"/>
  <c r="P992" i="12"/>
  <c r="E992" i="12" s="1"/>
  <c r="P993" i="12"/>
  <c r="E993" i="12" s="1"/>
  <c r="P994" i="12"/>
  <c r="E994" i="12" s="1"/>
  <c r="P995" i="12"/>
  <c r="E995" i="12" s="1"/>
  <c r="P996" i="12"/>
  <c r="E996" i="12" s="1"/>
  <c r="P997" i="12"/>
  <c r="E997" i="12" s="1"/>
  <c r="P998" i="12"/>
  <c r="E998" i="12" s="1"/>
  <c r="P999" i="12"/>
  <c r="E999" i="12" s="1"/>
  <c r="P1000" i="12"/>
  <c r="E1000" i="12" s="1"/>
  <c r="P1001" i="12"/>
  <c r="E1001" i="12" s="1"/>
  <c r="P1002" i="12"/>
  <c r="E1002" i="12" s="1"/>
  <c r="P1003" i="12"/>
  <c r="E1003" i="12" s="1"/>
  <c r="P1004" i="12"/>
  <c r="E1004" i="12" s="1"/>
  <c r="P1005" i="12"/>
  <c r="E1005" i="12" s="1"/>
  <c r="P1006" i="12"/>
  <c r="E1006" i="12" s="1"/>
  <c r="P1007" i="12"/>
  <c r="E1007" i="12" s="1"/>
  <c r="P1008" i="12"/>
  <c r="E1008" i="12" s="1"/>
  <c r="P1009" i="12"/>
  <c r="E1009" i="12" s="1"/>
  <c r="P1010" i="12"/>
  <c r="E1010" i="12" s="1"/>
  <c r="P1011" i="12"/>
  <c r="E1011" i="12" s="1"/>
  <c r="P1012" i="12"/>
  <c r="E1012" i="12" s="1"/>
  <c r="P1013" i="12"/>
  <c r="E1013" i="12" s="1"/>
  <c r="P1014" i="12"/>
  <c r="E1014" i="12" s="1"/>
  <c r="P1015" i="12"/>
  <c r="E1015" i="12" s="1"/>
  <c r="P1016" i="12"/>
  <c r="E1016" i="12" s="1"/>
  <c r="P1017" i="12"/>
  <c r="E1017" i="12" s="1"/>
  <c r="P1018" i="12"/>
  <c r="E1018" i="12" s="1"/>
  <c r="P1019" i="12"/>
  <c r="E1019" i="12" s="1"/>
  <c r="P1020" i="12"/>
  <c r="E1020" i="12" s="1"/>
  <c r="P1021" i="12"/>
  <c r="E1021" i="12" s="1"/>
  <c r="P1022" i="12"/>
  <c r="E1022" i="12" s="1"/>
  <c r="P1023" i="12"/>
  <c r="E1023" i="12" s="1"/>
  <c r="P1024" i="12"/>
  <c r="E1024" i="12" s="1"/>
  <c r="P1025" i="12"/>
  <c r="E1025" i="12" s="1"/>
  <c r="P1026" i="12"/>
  <c r="E1026" i="12" s="1"/>
  <c r="P1027" i="12"/>
  <c r="E1027" i="12" s="1"/>
  <c r="P1028" i="12"/>
  <c r="E1028" i="12" s="1"/>
  <c r="P1029" i="12"/>
  <c r="E1029" i="12" s="1"/>
  <c r="P1030" i="12"/>
  <c r="E1030" i="12" s="1"/>
  <c r="P1031" i="12"/>
  <c r="E1031" i="12" s="1"/>
  <c r="P1032" i="12"/>
  <c r="E1032" i="12" s="1"/>
  <c r="P1033" i="12"/>
  <c r="E1033" i="12" s="1"/>
  <c r="P1034" i="12"/>
  <c r="E1034" i="12" s="1"/>
  <c r="P1035" i="12"/>
  <c r="E1035" i="12" s="1"/>
  <c r="P1036" i="12"/>
  <c r="E1036" i="12" s="1"/>
  <c r="P1037" i="12"/>
  <c r="E1037" i="12" s="1"/>
  <c r="P1038" i="12"/>
  <c r="E1038" i="12" s="1"/>
  <c r="P1039" i="12"/>
  <c r="E1039" i="12" s="1"/>
  <c r="P1040" i="12"/>
  <c r="E1040" i="12" s="1"/>
  <c r="P1041" i="12"/>
  <c r="E1041" i="12" s="1"/>
  <c r="P1042" i="12"/>
  <c r="E1042" i="12" s="1"/>
  <c r="P1043" i="12"/>
  <c r="E1043" i="12" s="1"/>
  <c r="P1044" i="12"/>
  <c r="E1044" i="12" s="1"/>
  <c r="P1045" i="12"/>
  <c r="E1045" i="12" s="1"/>
  <c r="P1046" i="12"/>
  <c r="E1046" i="12" s="1"/>
  <c r="P1047" i="12"/>
  <c r="E1047" i="12" s="1"/>
  <c r="P1048" i="12"/>
  <c r="E1048" i="12" s="1"/>
  <c r="P1049" i="12"/>
  <c r="E1049" i="12" s="1"/>
  <c r="P1050" i="12"/>
  <c r="E1050" i="12" s="1"/>
  <c r="P1051" i="12"/>
  <c r="E1051" i="12" s="1"/>
  <c r="P1052" i="12"/>
  <c r="E1052" i="12" s="1"/>
  <c r="P1053" i="12"/>
  <c r="E1053" i="12" s="1"/>
  <c r="P1054" i="12"/>
  <c r="E1054" i="12" s="1"/>
  <c r="P1055" i="12"/>
  <c r="E1055" i="12" s="1"/>
  <c r="P1056" i="12"/>
  <c r="E1056" i="12" s="1"/>
  <c r="P1057" i="12"/>
  <c r="E1057" i="12" s="1"/>
  <c r="P1058" i="12"/>
  <c r="E1058" i="12" s="1"/>
  <c r="P1059" i="12"/>
  <c r="E1059" i="12" s="1"/>
  <c r="P1060" i="12"/>
  <c r="E1060" i="12" s="1"/>
  <c r="P1061" i="12"/>
  <c r="E1061" i="12" s="1"/>
  <c r="P1062" i="12"/>
  <c r="E1062" i="12" s="1"/>
  <c r="P1063" i="12"/>
  <c r="E1063" i="12" s="1"/>
  <c r="P1064" i="12"/>
  <c r="E1064" i="12" s="1"/>
  <c r="P1065" i="12"/>
  <c r="E1065" i="12" s="1"/>
  <c r="P1066" i="12"/>
  <c r="E1066" i="12" s="1"/>
  <c r="P1067" i="12"/>
  <c r="E1067" i="12" s="1"/>
  <c r="P1068" i="12"/>
  <c r="E1068" i="12" s="1"/>
  <c r="P1069" i="12"/>
  <c r="E1069" i="12" s="1"/>
  <c r="P1070" i="12"/>
  <c r="E1070" i="12" s="1"/>
  <c r="P1071" i="12"/>
  <c r="E1071" i="12" s="1"/>
  <c r="P1072" i="12"/>
  <c r="E1072" i="12" s="1"/>
  <c r="P1073" i="12"/>
  <c r="E1073" i="12" s="1"/>
  <c r="P1074" i="12"/>
  <c r="E1074" i="12" s="1"/>
  <c r="P1075" i="12"/>
  <c r="E1075" i="12" s="1"/>
  <c r="P1076" i="12"/>
  <c r="E1076" i="12" s="1"/>
  <c r="P1077" i="12"/>
  <c r="E1077" i="12" s="1"/>
  <c r="P1078" i="12"/>
  <c r="E1078" i="12" s="1"/>
  <c r="P1079" i="12"/>
  <c r="E1079" i="12" s="1"/>
  <c r="P1080" i="12"/>
  <c r="E1080" i="12" s="1"/>
  <c r="P1081" i="12"/>
  <c r="E1081" i="12" s="1"/>
  <c r="P1082" i="12"/>
  <c r="E1082" i="12" s="1"/>
  <c r="P1083" i="12"/>
  <c r="E1083" i="12" s="1"/>
  <c r="P1084" i="12"/>
  <c r="E1084" i="12" s="1"/>
  <c r="P1085" i="12"/>
  <c r="E1085" i="12" s="1"/>
  <c r="P1086" i="12"/>
  <c r="E1086" i="12" s="1"/>
  <c r="P1087" i="12"/>
  <c r="E1087" i="12" s="1"/>
  <c r="P1088" i="12"/>
  <c r="E1088" i="12" s="1"/>
  <c r="P1089" i="12"/>
  <c r="E1089" i="12" s="1"/>
  <c r="P1090" i="12"/>
  <c r="E1090" i="12" s="1"/>
  <c r="P1091" i="12"/>
  <c r="E1091" i="12" s="1"/>
  <c r="P1092" i="12"/>
  <c r="E1092" i="12" s="1"/>
  <c r="P1093" i="12"/>
  <c r="E1093" i="12" s="1"/>
  <c r="P1094" i="12"/>
  <c r="E1094" i="12" s="1"/>
  <c r="P1095" i="12"/>
  <c r="E1095" i="12" s="1"/>
  <c r="P1096" i="12"/>
  <c r="E1096" i="12" s="1"/>
  <c r="P1097" i="12"/>
  <c r="E1097" i="12" s="1"/>
  <c r="P1098" i="12"/>
  <c r="E1098" i="12" s="1"/>
  <c r="P1099" i="12"/>
  <c r="E1099" i="12" s="1"/>
  <c r="P1100" i="12"/>
  <c r="E1100" i="12" s="1"/>
  <c r="P1101" i="12"/>
  <c r="E1101" i="12" s="1"/>
  <c r="P1102" i="12"/>
  <c r="E1102" i="12" s="1"/>
  <c r="P1103" i="12"/>
  <c r="E1103" i="12" s="1"/>
  <c r="P1104" i="12"/>
  <c r="E1104" i="12" s="1"/>
  <c r="P1105" i="12"/>
  <c r="E1105" i="12" s="1"/>
  <c r="P1106" i="12"/>
  <c r="E1106" i="12" s="1"/>
  <c r="P1107" i="12"/>
  <c r="E1107" i="12" s="1"/>
  <c r="P1108" i="12"/>
  <c r="E1108" i="12" s="1"/>
  <c r="P1109" i="12"/>
  <c r="E1109" i="12" s="1"/>
  <c r="P1110" i="12"/>
  <c r="E1110" i="12" s="1"/>
  <c r="P1111" i="12"/>
  <c r="E1111" i="12" s="1"/>
  <c r="P1112" i="12"/>
  <c r="E1112" i="12" s="1"/>
  <c r="P1113" i="12"/>
  <c r="E1113" i="12" s="1"/>
  <c r="P1114" i="12"/>
  <c r="E1114" i="12" s="1"/>
  <c r="P1115" i="12"/>
  <c r="E1115" i="12" s="1"/>
  <c r="P1116" i="12"/>
  <c r="E1116" i="12" s="1"/>
  <c r="P1117" i="12"/>
  <c r="E1117" i="12" s="1"/>
  <c r="P1118" i="12"/>
  <c r="E1118" i="12" s="1"/>
  <c r="P1119" i="12"/>
  <c r="E1119" i="12" s="1"/>
  <c r="P1120" i="12"/>
  <c r="E1120" i="12" s="1"/>
  <c r="P1121" i="12"/>
  <c r="E1121" i="12" s="1"/>
  <c r="P1122" i="12"/>
  <c r="E1122" i="12" s="1"/>
  <c r="P1123" i="12"/>
  <c r="E1123" i="12" s="1"/>
  <c r="P1124" i="12"/>
  <c r="E1124" i="12" s="1"/>
  <c r="P1125" i="12"/>
  <c r="E1125" i="12" s="1"/>
  <c r="P1126" i="12"/>
  <c r="E1126" i="12" s="1"/>
  <c r="P1127" i="12"/>
  <c r="E1127" i="12" s="1"/>
  <c r="P1128" i="12"/>
  <c r="E1128" i="12" s="1"/>
  <c r="P1129" i="12"/>
  <c r="E1129" i="12" s="1"/>
  <c r="P1130" i="12"/>
  <c r="E1130" i="12" s="1"/>
  <c r="P1131" i="12"/>
  <c r="E1131" i="12" s="1"/>
  <c r="P1132" i="12"/>
  <c r="E1132" i="12" s="1"/>
  <c r="P1133" i="12"/>
  <c r="E1133" i="12" s="1"/>
  <c r="P1134" i="12"/>
  <c r="E1134" i="12" s="1"/>
  <c r="P1135" i="12"/>
  <c r="E1135" i="12" s="1"/>
  <c r="P1136" i="12"/>
  <c r="E1136" i="12" s="1"/>
  <c r="P1137" i="12"/>
  <c r="E1137" i="12" s="1"/>
  <c r="P1138" i="12"/>
  <c r="E1138" i="12" s="1"/>
  <c r="P1139" i="12"/>
  <c r="E1139" i="12" s="1"/>
  <c r="P1140" i="12"/>
  <c r="E1140" i="12" s="1"/>
  <c r="P1141" i="12"/>
  <c r="E1141" i="12" s="1"/>
  <c r="P1142" i="12"/>
  <c r="E1142" i="12" s="1"/>
  <c r="P1143" i="12"/>
  <c r="E1143" i="12" s="1"/>
  <c r="P1144" i="12"/>
  <c r="E1144" i="12" s="1"/>
  <c r="P1145" i="12"/>
  <c r="E1145" i="12" s="1"/>
  <c r="P1146" i="12"/>
  <c r="E1146" i="12" s="1"/>
  <c r="P1147" i="12"/>
  <c r="E1147" i="12" s="1"/>
  <c r="P1148" i="12"/>
  <c r="E1148" i="12" s="1"/>
  <c r="P1149" i="12"/>
  <c r="E1149" i="12" s="1"/>
  <c r="P1150" i="12"/>
  <c r="E1150" i="12" s="1"/>
  <c r="P1151" i="12"/>
  <c r="E1151" i="12" s="1"/>
  <c r="P1152" i="12"/>
  <c r="E1152" i="12" s="1"/>
  <c r="P1153" i="12"/>
  <c r="E1153" i="12" s="1"/>
  <c r="P1154" i="12"/>
  <c r="E1154" i="12" s="1"/>
  <c r="P1155" i="12"/>
  <c r="E1155" i="12" s="1"/>
  <c r="P1156" i="12"/>
  <c r="E1156" i="12" s="1"/>
  <c r="P1157" i="12"/>
  <c r="E1157" i="12" s="1"/>
  <c r="P1158" i="12"/>
  <c r="E1158" i="12" s="1"/>
  <c r="P1159" i="12"/>
  <c r="E1159" i="12" s="1"/>
  <c r="P1160" i="12"/>
  <c r="E1160" i="12" s="1"/>
  <c r="P1161" i="12"/>
  <c r="E1161" i="12" s="1"/>
  <c r="P1162" i="12"/>
  <c r="E1162" i="12" s="1"/>
  <c r="P1163" i="12"/>
  <c r="E1163" i="12" s="1"/>
  <c r="P1164" i="12"/>
  <c r="E1164" i="12" s="1"/>
  <c r="P1165" i="12"/>
  <c r="E1165" i="12" s="1"/>
  <c r="P1166" i="12"/>
  <c r="E1166" i="12" s="1"/>
  <c r="P1167" i="12"/>
  <c r="E1167" i="12" s="1"/>
  <c r="P1168" i="12"/>
  <c r="E1168" i="12" s="1"/>
  <c r="P1169" i="12"/>
  <c r="E1169" i="12" s="1"/>
  <c r="P1170" i="12"/>
  <c r="E1170" i="12" s="1"/>
  <c r="P1171" i="12"/>
  <c r="E1171" i="12" s="1"/>
  <c r="P1172" i="12"/>
  <c r="E1172" i="12" s="1"/>
  <c r="P1173" i="12"/>
  <c r="E1173" i="12" s="1"/>
  <c r="P1174" i="12"/>
  <c r="E1174" i="12" s="1"/>
  <c r="P1175" i="12"/>
  <c r="E1175" i="12" s="1"/>
  <c r="P1176" i="12"/>
  <c r="E1176" i="12" s="1"/>
  <c r="P1177" i="12"/>
  <c r="E1177" i="12" s="1"/>
  <c r="P1178" i="12"/>
  <c r="E1178" i="12" s="1"/>
  <c r="P1179" i="12"/>
  <c r="E1179" i="12" s="1"/>
  <c r="P1180" i="12"/>
  <c r="E1180" i="12" s="1"/>
  <c r="P1181" i="12"/>
  <c r="E1181" i="12" s="1"/>
  <c r="P1182" i="12"/>
  <c r="E1182" i="12" s="1"/>
  <c r="P1183" i="12"/>
  <c r="E1183" i="12" s="1"/>
  <c r="P1184" i="12"/>
  <c r="E1184" i="12" s="1"/>
  <c r="P1185" i="12"/>
  <c r="E1185" i="12" s="1"/>
  <c r="P1186" i="12"/>
  <c r="E1186" i="12" s="1"/>
  <c r="P1187" i="12"/>
  <c r="E1187" i="12" s="1"/>
  <c r="P1188" i="12"/>
  <c r="E1188" i="12" s="1"/>
  <c r="P1189" i="12"/>
  <c r="E1189" i="12" s="1"/>
  <c r="P1190" i="12"/>
  <c r="E1190" i="12" s="1"/>
  <c r="P1191" i="12"/>
  <c r="E1191" i="12" s="1"/>
  <c r="P1192" i="12"/>
  <c r="E1192" i="12" s="1"/>
  <c r="P1193" i="12"/>
  <c r="E1193" i="12" s="1"/>
  <c r="P1194" i="12"/>
  <c r="E1194" i="12" s="1"/>
  <c r="P1195" i="12"/>
  <c r="E1195" i="12" s="1"/>
  <c r="P1196" i="12"/>
  <c r="E1196" i="12" s="1"/>
  <c r="P1197" i="12"/>
  <c r="E1197" i="12" s="1"/>
  <c r="P1198" i="12"/>
  <c r="E1198" i="12" s="1"/>
  <c r="P1199" i="12"/>
  <c r="E1199" i="12" s="1"/>
  <c r="P1200" i="12"/>
  <c r="E1200" i="12" s="1"/>
  <c r="P1201" i="12"/>
  <c r="E1201" i="12" s="1"/>
  <c r="P1202" i="12"/>
  <c r="E1202" i="12" s="1"/>
  <c r="P1203" i="12"/>
  <c r="E1203" i="12" s="1"/>
  <c r="P1204" i="12"/>
  <c r="E1204" i="12" s="1"/>
  <c r="P1205" i="12"/>
  <c r="E1205" i="12" s="1"/>
  <c r="P1206" i="12"/>
  <c r="E1206" i="12" s="1"/>
  <c r="P1207" i="12"/>
  <c r="E1207" i="12" s="1"/>
  <c r="P1208" i="12"/>
  <c r="E1208" i="12" s="1"/>
  <c r="P1209" i="12"/>
  <c r="E1209" i="12" s="1"/>
  <c r="P1210" i="12"/>
  <c r="E1210" i="12" s="1"/>
  <c r="P1211" i="12"/>
  <c r="E1211" i="12" s="1"/>
  <c r="P1212" i="12"/>
  <c r="E1212" i="12" s="1"/>
  <c r="P1213" i="12"/>
  <c r="E1213" i="12" s="1"/>
  <c r="P1214" i="12"/>
  <c r="E1214" i="12" s="1"/>
  <c r="P1215" i="12"/>
  <c r="E1215" i="12" s="1"/>
  <c r="P1216" i="12"/>
  <c r="E1216" i="12" s="1"/>
  <c r="P1217" i="12"/>
  <c r="E1217" i="12" s="1"/>
  <c r="P1218" i="12"/>
  <c r="E1218" i="12" s="1"/>
  <c r="P1219" i="12"/>
  <c r="E1219" i="12" s="1"/>
  <c r="P1220" i="12"/>
  <c r="E1220" i="12" s="1"/>
  <c r="P1221" i="12"/>
  <c r="E1221" i="12" s="1"/>
  <c r="P1222" i="12"/>
  <c r="E1222" i="12" s="1"/>
  <c r="P1223" i="12"/>
  <c r="E1223" i="12" s="1"/>
  <c r="P1224" i="12"/>
  <c r="E1224" i="12" s="1"/>
  <c r="P1225" i="12"/>
  <c r="E1225" i="12" s="1"/>
  <c r="P1226" i="12"/>
  <c r="E1226" i="12" s="1"/>
  <c r="P1227" i="12"/>
  <c r="E1227" i="12" s="1"/>
  <c r="P1228" i="12"/>
  <c r="E1228" i="12" s="1"/>
  <c r="P1229" i="12"/>
  <c r="E1229" i="12" s="1"/>
  <c r="P1230" i="12"/>
  <c r="E1230" i="12" s="1"/>
  <c r="P1231" i="12"/>
  <c r="E1231" i="12" s="1"/>
  <c r="P1232" i="12"/>
  <c r="E1232" i="12" s="1"/>
  <c r="P1233" i="12"/>
  <c r="E1233" i="12" s="1"/>
  <c r="P1234" i="12"/>
  <c r="E1234" i="12" s="1"/>
  <c r="P1235" i="12"/>
  <c r="E1235" i="12" s="1"/>
  <c r="P1236" i="12"/>
  <c r="E1236" i="12" s="1"/>
  <c r="P1237" i="12"/>
  <c r="E1237" i="12" s="1"/>
  <c r="P1238" i="12"/>
  <c r="E1238" i="12" s="1"/>
  <c r="P1239" i="12"/>
  <c r="E1239" i="12" s="1"/>
  <c r="P1240" i="12"/>
  <c r="E1240" i="12" s="1"/>
  <c r="P1241" i="12"/>
  <c r="E1241" i="12" s="1"/>
  <c r="P1242" i="12"/>
  <c r="E1242" i="12" s="1"/>
  <c r="P1243" i="12"/>
  <c r="E1243" i="12" s="1"/>
  <c r="P1244" i="12"/>
  <c r="E1244" i="12" s="1"/>
  <c r="P1245" i="12"/>
  <c r="E1245" i="12" s="1"/>
  <c r="P1246" i="12"/>
  <c r="E1246" i="12" s="1"/>
  <c r="P1247" i="12"/>
  <c r="E1247" i="12" s="1"/>
  <c r="P1248" i="12"/>
  <c r="E1248" i="12" s="1"/>
  <c r="P1249" i="12"/>
  <c r="E1249" i="12" s="1"/>
  <c r="P1250" i="12"/>
  <c r="E1250" i="12" s="1"/>
  <c r="P1251" i="12"/>
  <c r="E1251" i="12" s="1"/>
  <c r="P1252" i="12"/>
  <c r="E1252" i="12" s="1"/>
  <c r="P1253" i="12"/>
  <c r="E1253" i="12" s="1"/>
  <c r="P1254" i="12"/>
  <c r="E1254" i="12" s="1"/>
  <c r="P1255" i="12"/>
  <c r="E1255" i="12" s="1"/>
  <c r="P1256" i="12"/>
  <c r="E1256" i="12" s="1"/>
  <c r="P1257" i="12"/>
  <c r="E1257" i="12" s="1"/>
  <c r="P1258" i="12"/>
  <c r="E1258" i="12" s="1"/>
  <c r="P1259" i="12"/>
  <c r="E1259" i="12" s="1"/>
  <c r="P1260" i="12"/>
  <c r="E1260" i="12" s="1"/>
  <c r="P1261" i="12"/>
  <c r="E1261" i="12" s="1"/>
  <c r="P1262" i="12"/>
  <c r="E1262" i="12" s="1"/>
  <c r="P1263" i="12"/>
  <c r="E1263" i="12" s="1"/>
  <c r="P1264" i="12"/>
  <c r="E1264" i="12" s="1"/>
  <c r="P1265" i="12"/>
  <c r="E1265" i="12" s="1"/>
  <c r="P1266" i="12"/>
  <c r="E1266" i="12" s="1"/>
  <c r="P1267" i="12"/>
  <c r="E1267" i="12" s="1"/>
  <c r="P1268" i="12"/>
  <c r="E1268" i="12" s="1"/>
  <c r="P1269" i="12"/>
  <c r="E1269" i="12" s="1"/>
  <c r="P1270" i="12"/>
  <c r="E1270" i="12" s="1"/>
  <c r="P1271" i="12"/>
  <c r="E1271" i="12" s="1"/>
  <c r="P1272" i="12"/>
  <c r="E1272" i="12" s="1"/>
  <c r="P1273" i="12"/>
  <c r="E1273" i="12" s="1"/>
  <c r="P1274" i="12"/>
  <c r="E1274" i="12" s="1"/>
  <c r="P1275" i="12"/>
  <c r="E1275" i="12" s="1"/>
  <c r="P1276" i="12"/>
  <c r="E1276" i="12" s="1"/>
  <c r="P1277" i="12"/>
  <c r="E1277" i="12" s="1"/>
  <c r="P1278" i="12"/>
  <c r="E1278" i="12" s="1"/>
  <c r="P1279" i="12"/>
  <c r="E1279" i="12" s="1"/>
  <c r="P1280" i="12"/>
  <c r="E1280" i="12" s="1"/>
  <c r="P1281" i="12"/>
  <c r="E1281" i="12" s="1"/>
  <c r="P1282" i="12"/>
  <c r="E1282" i="12" s="1"/>
  <c r="P1283" i="12"/>
  <c r="E1283" i="12" s="1"/>
  <c r="P1284" i="12"/>
  <c r="E1284" i="12" s="1"/>
  <c r="P1285" i="12"/>
  <c r="E1285" i="12" s="1"/>
  <c r="P1286" i="12"/>
  <c r="E1286" i="12" s="1"/>
  <c r="P1287" i="12"/>
  <c r="E1287" i="12" s="1"/>
  <c r="P1288" i="12"/>
  <c r="E1288" i="12" s="1"/>
  <c r="P1289" i="12"/>
  <c r="E1289" i="12" s="1"/>
  <c r="P1290" i="12"/>
  <c r="E1290" i="12" s="1"/>
  <c r="P1291" i="12"/>
  <c r="E1291" i="12" s="1"/>
  <c r="P1292" i="12"/>
  <c r="E1292" i="12" s="1"/>
  <c r="P1293" i="12"/>
  <c r="E1293" i="12" s="1"/>
  <c r="P1294" i="12"/>
  <c r="E1294" i="12" s="1"/>
  <c r="P1295" i="12"/>
  <c r="E1295" i="12" s="1"/>
  <c r="P1296" i="12"/>
  <c r="E1296" i="12" s="1"/>
  <c r="P1297" i="12"/>
  <c r="E1297" i="12" s="1"/>
  <c r="P1298" i="12"/>
  <c r="E1298" i="12" s="1"/>
  <c r="P1299" i="12"/>
  <c r="E1299" i="12" s="1"/>
  <c r="P1300" i="12"/>
  <c r="E1300" i="12" s="1"/>
  <c r="P1301" i="12"/>
  <c r="E1301" i="12" s="1"/>
  <c r="P1302" i="12"/>
  <c r="E1302" i="12" s="1"/>
  <c r="P1303" i="12"/>
  <c r="E1303" i="12" s="1"/>
  <c r="P1304" i="12"/>
  <c r="E1304" i="12" s="1"/>
  <c r="P1305" i="12"/>
  <c r="E1305" i="12" s="1"/>
  <c r="P1306" i="12"/>
  <c r="E1306" i="12" s="1"/>
  <c r="P1307" i="12"/>
  <c r="E1307" i="12" s="1"/>
  <c r="P1308" i="12"/>
  <c r="E1308" i="12" s="1"/>
  <c r="P1309" i="12"/>
  <c r="E1309" i="12" s="1"/>
  <c r="P1310" i="12"/>
  <c r="E1310" i="12" s="1"/>
  <c r="P1311" i="12"/>
  <c r="E1311" i="12" s="1"/>
  <c r="P1312" i="12"/>
  <c r="E1312" i="12" s="1"/>
  <c r="P1313" i="12"/>
  <c r="E1313" i="12" s="1"/>
  <c r="P1314" i="12"/>
  <c r="E1314" i="12" s="1"/>
  <c r="P1315" i="12"/>
  <c r="E1315" i="12" s="1"/>
  <c r="P1316" i="12"/>
  <c r="E1316" i="12" s="1"/>
  <c r="P1317" i="12"/>
  <c r="E1317" i="12" s="1"/>
  <c r="P1318" i="12"/>
  <c r="E1318" i="12" s="1"/>
  <c r="P1319" i="12"/>
  <c r="E1319" i="12" s="1"/>
  <c r="P1320" i="12"/>
  <c r="E1320" i="12" s="1"/>
  <c r="P1321" i="12"/>
  <c r="E1321" i="12" s="1"/>
  <c r="P1322" i="12"/>
  <c r="E1322" i="12" s="1"/>
  <c r="P1323" i="12"/>
  <c r="E1323" i="12" s="1"/>
  <c r="P1324" i="12"/>
  <c r="E1324" i="12" s="1"/>
  <c r="P1325" i="12"/>
  <c r="E1325" i="12" s="1"/>
  <c r="P1326" i="12"/>
  <c r="E1326" i="12" s="1"/>
  <c r="P1327" i="12"/>
  <c r="E1327" i="12" s="1"/>
  <c r="P1328" i="12"/>
  <c r="E1328" i="12" s="1"/>
  <c r="P1329" i="12"/>
  <c r="E1329" i="12" s="1"/>
  <c r="P1330" i="12"/>
  <c r="E1330" i="12" s="1"/>
  <c r="P1331" i="12"/>
  <c r="E1331" i="12" s="1"/>
  <c r="P1332" i="12"/>
  <c r="E1332" i="12" s="1"/>
  <c r="P1333" i="12"/>
  <c r="E1333" i="12" s="1"/>
  <c r="P1334" i="12"/>
  <c r="E1334" i="12" s="1"/>
  <c r="P1335" i="12"/>
  <c r="E1335" i="12" s="1"/>
  <c r="P1336" i="12"/>
  <c r="E1336" i="12" s="1"/>
  <c r="P1337" i="12"/>
  <c r="E1337" i="12" s="1"/>
  <c r="P1338" i="12"/>
  <c r="E1338" i="12" s="1"/>
  <c r="P1339" i="12"/>
  <c r="E1339" i="12" s="1"/>
  <c r="P1340" i="12"/>
  <c r="E1340" i="12" s="1"/>
  <c r="P1341" i="12"/>
  <c r="E1341" i="12" s="1"/>
  <c r="P1342" i="12"/>
  <c r="E1342" i="12" s="1"/>
  <c r="P1343" i="12"/>
  <c r="E1343" i="12" s="1"/>
  <c r="P1344" i="12"/>
  <c r="E1344" i="12" s="1"/>
  <c r="P1345" i="12"/>
  <c r="E1345" i="12" s="1"/>
  <c r="P1346" i="12"/>
  <c r="E1346" i="12" s="1"/>
  <c r="P1347" i="12"/>
  <c r="E1347" i="12" s="1"/>
  <c r="P1348" i="12"/>
  <c r="E1348" i="12" s="1"/>
  <c r="P1349" i="12"/>
  <c r="E1349" i="12" s="1"/>
  <c r="P1350" i="12"/>
  <c r="E1350" i="12" s="1"/>
  <c r="P1351" i="12"/>
  <c r="E1351" i="12" s="1"/>
  <c r="P1352" i="12"/>
  <c r="E1352" i="12" s="1"/>
  <c r="P1353" i="12"/>
  <c r="E1353" i="12" s="1"/>
  <c r="P1354" i="12"/>
  <c r="E1354" i="12" s="1"/>
  <c r="P1355" i="12"/>
  <c r="E1355" i="12" s="1"/>
  <c r="P1356" i="12"/>
  <c r="E1356" i="12" s="1"/>
  <c r="P1357" i="12"/>
  <c r="E1357" i="12" s="1"/>
  <c r="P1358" i="12"/>
  <c r="E1358" i="12" s="1"/>
  <c r="P1359" i="12"/>
  <c r="E1359" i="12" s="1"/>
  <c r="P1360" i="12"/>
  <c r="E1360" i="12" s="1"/>
  <c r="P1361" i="12"/>
  <c r="E1361" i="12" s="1"/>
  <c r="P1362" i="12"/>
  <c r="E1362" i="12" s="1"/>
  <c r="P1363" i="12"/>
  <c r="E1363" i="12" s="1"/>
  <c r="P1364" i="12"/>
  <c r="E1364" i="12" s="1"/>
  <c r="P1365" i="12"/>
  <c r="E1365" i="12" s="1"/>
  <c r="P1366" i="12"/>
  <c r="E1366" i="12" s="1"/>
  <c r="P1367" i="12"/>
  <c r="E1367" i="12" s="1"/>
  <c r="P1368" i="12"/>
  <c r="E1368" i="12" s="1"/>
  <c r="P1369" i="12"/>
  <c r="E1369" i="12" s="1"/>
  <c r="P1370" i="12"/>
  <c r="E1370" i="12" s="1"/>
  <c r="P1371" i="12"/>
  <c r="E1371" i="12" s="1"/>
  <c r="P1372" i="12"/>
  <c r="E1372" i="12" s="1"/>
  <c r="P1373" i="12"/>
  <c r="E1373" i="12" s="1"/>
  <c r="P1374" i="12"/>
  <c r="E1374" i="12" s="1"/>
  <c r="P1375" i="12"/>
  <c r="E1375" i="12" s="1"/>
  <c r="P1376" i="12"/>
  <c r="E1376" i="12" s="1"/>
  <c r="P1377" i="12"/>
  <c r="E1377" i="12" s="1"/>
  <c r="P1378" i="12"/>
  <c r="E1378" i="12" s="1"/>
  <c r="P1379" i="12"/>
  <c r="E1379" i="12" s="1"/>
  <c r="P1380" i="12"/>
  <c r="E1380" i="12" s="1"/>
  <c r="P1381" i="12"/>
  <c r="E1381" i="12" s="1"/>
  <c r="P1382" i="12"/>
  <c r="E1382" i="12" s="1"/>
  <c r="P1383" i="12"/>
  <c r="E1383" i="12" s="1"/>
  <c r="P1384" i="12"/>
  <c r="E1384" i="12" s="1"/>
  <c r="P1385" i="12"/>
  <c r="E1385" i="12" s="1"/>
  <c r="P1386" i="12"/>
  <c r="E1386" i="12" s="1"/>
  <c r="P1387" i="12"/>
  <c r="E1387" i="12" s="1"/>
  <c r="P1388" i="12"/>
  <c r="E1388" i="12" s="1"/>
  <c r="P1389" i="12"/>
  <c r="E1389" i="12" s="1"/>
  <c r="P1390" i="12"/>
  <c r="E1390" i="12" s="1"/>
  <c r="P1391" i="12"/>
  <c r="E1391" i="12" s="1"/>
  <c r="P1392" i="12"/>
  <c r="E1392" i="12" s="1"/>
  <c r="P1393" i="12"/>
  <c r="E1393" i="12" s="1"/>
  <c r="P1394" i="12"/>
  <c r="E1394" i="12" s="1"/>
  <c r="P1395" i="12"/>
  <c r="E1395" i="12" s="1"/>
  <c r="P1396" i="12"/>
  <c r="E1396" i="12" s="1"/>
  <c r="P1397" i="12"/>
  <c r="E1397" i="12" s="1"/>
  <c r="P1398" i="12"/>
  <c r="E1398" i="12" s="1"/>
  <c r="P1399" i="12"/>
  <c r="E1399" i="12" s="1"/>
  <c r="P1400" i="12"/>
  <c r="E1400" i="12" s="1"/>
  <c r="P1401" i="12"/>
  <c r="E1401" i="12" s="1"/>
  <c r="P1402" i="12"/>
  <c r="E1402" i="12" s="1"/>
  <c r="P1403" i="12"/>
  <c r="E1403" i="12" s="1"/>
  <c r="P1404" i="12"/>
  <c r="E1404" i="12" s="1"/>
  <c r="P1405" i="12"/>
  <c r="E1405" i="12" s="1"/>
  <c r="P1406" i="12"/>
  <c r="E1406" i="12" s="1"/>
  <c r="P1407" i="12"/>
  <c r="E1407" i="12" s="1"/>
  <c r="P1408" i="12"/>
  <c r="E1408" i="12" s="1"/>
  <c r="P1409" i="12"/>
  <c r="E1409" i="12" s="1"/>
  <c r="P1410" i="12"/>
  <c r="E1410" i="12" s="1"/>
  <c r="P1411" i="12"/>
  <c r="E1411" i="12" s="1"/>
  <c r="P1412" i="12"/>
  <c r="E1412" i="12" s="1"/>
  <c r="P1413" i="12"/>
  <c r="E1413" i="12" s="1"/>
  <c r="P1414" i="12"/>
  <c r="E1414" i="12" s="1"/>
  <c r="P1415" i="12"/>
  <c r="E1415" i="12" s="1"/>
  <c r="P1416" i="12"/>
  <c r="E1416" i="12" s="1"/>
  <c r="P1417" i="12"/>
  <c r="E1417" i="12" s="1"/>
  <c r="P1418" i="12"/>
  <c r="E1418" i="12" s="1"/>
  <c r="P1419" i="12"/>
  <c r="E1419" i="12" s="1"/>
  <c r="P1420" i="12"/>
  <c r="E1420" i="12" s="1"/>
  <c r="P1421" i="12"/>
  <c r="E1421" i="12" s="1"/>
  <c r="P1422" i="12"/>
  <c r="E1422" i="12" s="1"/>
  <c r="P1423" i="12"/>
  <c r="E1423" i="12" s="1"/>
  <c r="P1424" i="12"/>
  <c r="E1424" i="12" s="1"/>
  <c r="P1425" i="12"/>
  <c r="E1425" i="12" s="1"/>
  <c r="P1426" i="12"/>
  <c r="E1426" i="12" s="1"/>
  <c r="P1427" i="12"/>
  <c r="E1427" i="12" s="1"/>
  <c r="P1428" i="12"/>
  <c r="E1428" i="12" s="1"/>
  <c r="P1429" i="12"/>
  <c r="E1429" i="12" s="1"/>
  <c r="P1430" i="12"/>
  <c r="E1430" i="12" s="1"/>
  <c r="P1431" i="12"/>
  <c r="E1431" i="12" s="1"/>
  <c r="P1432" i="12"/>
  <c r="E1432" i="12" s="1"/>
  <c r="P1433" i="12"/>
  <c r="E1433" i="12" s="1"/>
  <c r="P1434" i="12"/>
  <c r="E1434" i="12" s="1"/>
  <c r="P1435" i="12"/>
  <c r="E1435" i="12" s="1"/>
  <c r="P1436" i="12"/>
  <c r="E1436" i="12" s="1"/>
  <c r="P1437" i="12"/>
  <c r="E1437" i="12" s="1"/>
  <c r="P1438" i="12"/>
  <c r="E1438" i="12" s="1"/>
  <c r="P1439" i="12"/>
  <c r="E1439" i="12" s="1"/>
  <c r="P1440" i="12"/>
  <c r="E1440" i="12" s="1"/>
  <c r="P1441" i="12"/>
  <c r="E1441" i="12" s="1"/>
  <c r="P1442" i="12"/>
  <c r="E1442" i="12" s="1"/>
  <c r="P1443" i="12"/>
  <c r="E1443" i="12" s="1"/>
  <c r="P1444" i="12"/>
  <c r="E1444" i="12" s="1"/>
  <c r="P1445" i="12"/>
  <c r="E1445" i="12" s="1"/>
  <c r="P1446" i="12"/>
  <c r="E1446" i="12" s="1"/>
  <c r="P1447" i="12"/>
  <c r="E1447" i="12" s="1"/>
  <c r="P1448" i="12"/>
  <c r="E1448" i="12" s="1"/>
  <c r="P1449" i="12"/>
  <c r="E1449" i="12" s="1"/>
  <c r="P1450" i="12"/>
  <c r="E1450" i="12" s="1"/>
  <c r="P1451" i="12"/>
  <c r="E1451" i="12" s="1"/>
  <c r="P1452" i="12"/>
  <c r="E1452" i="12" s="1"/>
  <c r="P1453" i="12"/>
  <c r="E1453" i="12" s="1"/>
  <c r="P1454" i="12"/>
  <c r="E1454" i="12" s="1"/>
  <c r="P1455" i="12"/>
  <c r="E1455" i="12" s="1"/>
  <c r="P1456" i="12"/>
  <c r="E1456" i="12" s="1"/>
  <c r="P1457" i="12"/>
  <c r="E1457" i="12" s="1"/>
  <c r="P1458" i="12"/>
  <c r="E1458" i="12" s="1"/>
  <c r="P1459" i="12"/>
  <c r="E1459" i="12" s="1"/>
  <c r="P1460" i="12"/>
  <c r="E1460" i="12" s="1"/>
  <c r="P1461" i="12"/>
  <c r="E1461" i="12" s="1"/>
  <c r="P1462" i="12"/>
  <c r="E1462" i="12" s="1"/>
  <c r="P1463" i="12"/>
  <c r="E1463" i="12" s="1"/>
  <c r="P1464" i="12"/>
  <c r="E1464" i="12" s="1"/>
  <c r="P1465" i="12"/>
  <c r="E1465" i="12" s="1"/>
  <c r="P1466" i="12"/>
  <c r="E1466" i="12" s="1"/>
  <c r="P1467" i="12"/>
  <c r="E1467" i="12" s="1"/>
  <c r="P1468" i="12"/>
  <c r="E1468" i="12" s="1"/>
  <c r="P1469" i="12"/>
  <c r="E1469" i="12" s="1"/>
  <c r="P1470" i="12"/>
  <c r="E1470" i="12" s="1"/>
  <c r="P1471" i="12"/>
  <c r="E1471" i="12" s="1"/>
  <c r="P1472" i="12"/>
  <c r="E1472" i="12" s="1"/>
  <c r="P1473" i="12"/>
  <c r="E1473" i="12" s="1"/>
  <c r="P1474" i="12"/>
  <c r="E1474" i="12" s="1"/>
  <c r="P1475" i="12"/>
  <c r="E1475" i="12" s="1"/>
  <c r="P1476" i="12"/>
  <c r="E1476" i="12" s="1"/>
  <c r="P1477" i="12"/>
  <c r="E1477" i="12" s="1"/>
  <c r="P1478" i="12"/>
  <c r="E1478" i="12" s="1"/>
  <c r="P1479" i="12"/>
  <c r="E1479" i="12" s="1"/>
  <c r="P1480" i="12"/>
  <c r="E1480" i="12" s="1"/>
  <c r="P1481" i="12"/>
  <c r="E1481" i="12" s="1"/>
  <c r="P1482" i="12"/>
  <c r="E1482" i="12" s="1"/>
  <c r="P1483" i="12"/>
  <c r="E1483" i="12" s="1"/>
  <c r="P1484" i="12"/>
  <c r="E1484" i="12" s="1"/>
  <c r="P1485" i="12"/>
  <c r="E1485" i="12" s="1"/>
  <c r="P1486" i="12"/>
  <c r="E1486" i="12" s="1"/>
  <c r="P1487" i="12"/>
  <c r="E1487" i="12" s="1"/>
  <c r="P1488" i="12"/>
  <c r="E1488" i="12" s="1"/>
  <c r="P1489" i="12"/>
  <c r="E1489" i="12" s="1"/>
  <c r="P1490" i="12"/>
  <c r="E1490" i="12" s="1"/>
  <c r="P1491" i="12"/>
  <c r="E1491" i="12" s="1"/>
  <c r="P1492" i="12"/>
  <c r="E1492" i="12" s="1"/>
  <c r="P1493" i="12"/>
  <c r="E1493" i="12" s="1"/>
  <c r="P1494" i="12"/>
  <c r="E1494" i="12" s="1"/>
  <c r="P1495" i="12"/>
  <c r="E1495" i="12" s="1"/>
  <c r="P1496" i="12"/>
  <c r="E1496" i="12" s="1"/>
  <c r="P1497" i="12"/>
  <c r="E1497" i="12" s="1"/>
  <c r="P1498" i="12"/>
  <c r="E1498" i="12" s="1"/>
  <c r="P1499" i="12"/>
  <c r="E1499" i="12" s="1"/>
  <c r="P1500" i="12"/>
  <c r="E1500" i="12" s="1"/>
  <c r="P1501" i="12"/>
  <c r="E1501" i="12" s="1"/>
  <c r="P1502" i="12"/>
  <c r="E1502" i="12" s="1"/>
  <c r="P1503" i="12"/>
  <c r="E1503" i="12" s="1"/>
  <c r="P1504" i="12"/>
  <c r="E1504" i="12" s="1"/>
  <c r="P1505" i="12"/>
  <c r="E1505" i="12" s="1"/>
  <c r="P1506" i="12"/>
  <c r="E1506" i="12" s="1"/>
  <c r="P1507" i="12"/>
  <c r="E1507" i="12" s="1"/>
  <c r="P1508" i="12"/>
  <c r="E1508" i="12" s="1"/>
  <c r="P1509" i="12"/>
  <c r="E1509" i="12" s="1"/>
  <c r="P1510" i="12"/>
  <c r="E1510" i="12" s="1"/>
  <c r="P1511" i="12"/>
  <c r="E1511" i="12" s="1"/>
  <c r="P1512" i="12"/>
  <c r="E1512" i="12" s="1"/>
  <c r="P1513" i="12"/>
  <c r="E1513" i="12" s="1"/>
  <c r="P1514" i="12"/>
  <c r="E1514" i="12" s="1"/>
  <c r="P1515" i="12"/>
  <c r="E1515" i="12" s="1"/>
  <c r="P1516" i="12"/>
  <c r="E1516" i="12" s="1"/>
  <c r="P1517" i="12"/>
  <c r="E1517" i="12" s="1"/>
  <c r="P1518" i="12"/>
  <c r="E1518" i="12" s="1"/>
  <c r="P1519" i="12"/>
  <c r="E1519" i="12" s="1"/>
  <c r="P1520" i="12"/>
  <c r="E1520" i="12" s="1"/>
  <c r="P1521" i="12"/>
  <c r="E1521" i="12" s="1"/>
  <c r="P1522" i="12"/>
  <c r="E1522" i="12" s="1"/>
  <c r="P1523" i="12"/>
  <c r="E1523" i="12" s="1"/>
  <c r="P1524" i="12"/>
  <c r="E1524" i="12" s="1"/>
  <c r="P1525" i="12"/>
  <c r="E1525" i="12" s="1"/>
  <c r="P1526" i="12"/>
  <c r="E1526" i="12" s="1"/>
  <c r="P1527" i="12"/>
  <c r="E1527" i="12" s="1"/>
  <c r="P1528" i="12"/>
  <c r="E1528" i="12" s="1"/>
  <c r="P1529" i="12"/>
  <c r="E1529" i="12" s="1"/>
  <c r="P1530" i="12"/>
  <c r="E1530" i="12" s="1"/>
  <c r="P1531" i="12"/>
  <c r="E1531" i="12" s="1"/>
  <c r="P1532" i="12"/>
  <c r="E1532" i="12" s="1"/>
  <c r="P1533" i="12"/>
  <c r="E1533" i="12" s="1"/>
  <c r="P1534" i="12"/>
  <c r="E1534" i="12" s="1"/>
  <c r="P1535" i="12"/>
  <c r="E1535" i="12" s="1"/>
  <c r="P1536" i="12"/>
  <c r="E1536" i="12" s="1"/>
  <c r="P1537" i="12"/>
  <c r="E1537" i="12" s="1"/>
  <c r="P1538" i="12"/>
  <c r="E1538" i="12" s="1"/>
  <c r="P1539" i="12"/>
  <c r="E1539" i="12" s="1"/>
  <c r="P1540" i="12"/>
  <c r="E1540" i="12" s="1"/>
  <c r="P1541" i="12"/>
  <c r="E1541" i="12" s="1"/>
  <c r="P1542" i="12"/>
  <c r="E1542" i="12" s="1"/>
  <c r="P1543" i="12"/>
  <c r="E1543" i="12" s="1"/>
  <c r="P1544" i="12"/>
  <c r="E1544" i="12" s="1"/>
  <c r="P1545" i="12"/>
  <c r="E1545" i="12" s="1"/>
  <c r="P1546" i="12"/>
  <c r="E1546" i="12" s="1"/>
  <c r="P1547" i="12"/>
  <c r="E1547" i="12" s="1"/>
  <c r="P1548" i="12"/>
  <c r="E1548" i="12" s="1"/>
  <c r="P1549" i="12"/>
  <c r="E1549" i="12" s="1"/>
  <c r="P1550" i="12"/>
  <c r="E1550" i="12" s="1"/>
  <c r="P1551" i="12"/>
  <c r="E1551" i="12" s="1"/>
  <c r="P1552" i="12"/>
  <c r="E1552" i="12" s="1"/>
  <c r="P1553" i="12"/>
  <c r="E1553" i="12" s="1"/>
  <c r="P1554" i="12"/>
  <c r="E1554" i="12" s="1"/>
  <c r="P1555" i="12"/>
  <c r="E1555" i="12" s="1"/>
  <c r="P1556" i="12"/>
  <c r="E1556" i="12" s="1"/>
  <c r="P1557" i="12"/>
  <c r="E1557" i="12" s="1"/>
  <c r="P1558" i="12"/>
  <c r="E1558" i="12" s="1"/>
  <c r="P1559" i="12"/>
  <c r="E1559" i="12" s="1"/>
  <c r="P1560" i="12"/>
  <c r="E1560" i="12" s="1"/>
  <c r="P1561" i="12"/>
  <c r="E1561" i="12" s="1"/>
  <c r="P1562" i="12"/>
  <c r="E1562" i="12" s="1"/>
  <c r="P1563" i="12"/>
  <c r="E1563" i="12" s="1"/>
  <c r="P1564" i="12"/>
  <c r="E1564" i="12" s="1"/>
  <c r="P1565" i="12"/>
  <c r="E1565" i="12" s="1"/>
  <c r="P1566" i="12"/>
  <c r="E1566" i="12" s="1"/>
  <c r="P1567" i="12"/>
  <c r="E1567" i="12" s="1"/>
  <c r="P1568" i="12"/>
  <c r="E1568" i="12" s="1"/>
  <c r="P1569" i="12"/>
  <c r="E1569" i="12" s="1"/>
  <c r="P1570" i="12"/>
  <c r="E1570" i="12" s="1"/>
  <c r="P1571" i="12"/>
  <c r="E1571" i="12" s="1"/>
  <c r="P1572" i="12"/>
  <c r="E1572" i="12" s="1"/>
  <c r="P1573" i="12"/>
  <c r="E1573" i="12" s="1"/>
  <c r="P1574" i="12"/>
  <c r="E1574" i="12" s="1"/>
  <c r="P1575" i="12"/>
  <c r="E1575" i="12" s="1"/>
  <c r="P1576" i="12"/>
  <c r="E1576" i="12" s="1"/>
  <c r="P1577" i="12"/>
  <c r="E1577" i="12" s="1"/>
  <c r="P1578" i="12"/>
  <c r="E1578" i="12" s="1"/>
  <c r="P1579" i="12"/>
  <c r="E1579" i="12" s="1"/>
  <c r="P1580" i="12"/>
  <c r="E1580" i="12" s="1"/>
  <c r="P1581" i="12"/>
  <c r="E1581" i="12" s="1"/>
  <c r="P1582" i="12"/>
  <c r="E1582" i="12" s="1"/>
  <c r="P1583" i="12"/>
  <c r="E1583" i="12" s="1"/>
  <c r="P1584" i="12"/>
  <c r="E1584" i="12" s="1"/>
  <c r="P1585" i="12"/>
  <c r="E1585" i="12" s="1"/>
  <c r="P1586" i="12"/>
  <c r="E1586" i="12" s="1"/>
  <c r="P1587" i="12"/>
  <c r="E1587" i="12" s="1"/>
  <c r="P1588" i="12"/>
  <c r="E1588" i="12" s="1"/>
  <c r="P1589" i="12"/>
  <c r="E1589" i="12" s="1"/>
  <c r="P1590" i="12"/>
  <c r="E1590" i="12" s="1"/>
  <c r="P1591" i="12"/>
  <c r="E1591" i="12" s="1"/>
  <c r="P1592" i="12"/>
  <c r="E1592" i="12" s="1"/>
  <c r="P1593" i="12"/>
  <c r="E1593" i="12" s="1"/>
  <c r="P1594" i="12"/>
  <c r="E1594" i="12" s="1"/>
  <c r="P1595" i="12"/>
  <c r="E1595" i="12" s="1"/>
  <c r="P1596" i="12"/>
  <c r="E1596" i="12" s="1"/>
  <c r="P1597" i="12"/>
  <c r="E1597" i="12" s="1"/>
  <c r="P1598" i="12"/>
  <c r="E1598" i="12" s="1"/>
  <c r="P1599" i="12"/>
  <c r="E1599" i="12" s="1"/>
  <c r="P1600" i="12"/>
  <c r="E1600" i="12" s="1"/>
  <c r="P1601" i="12"/>
  <c r="E1601" i="12" s="1"/>
  <c r="P1602" i="12"/>
  <c r="E1602" i="12" s="1"/>
  <c r="P1603" i="12"/>
  <c r="E1603" i="12" s="1"/>
  <c r="P1604" i="12"/>
  <c r="E1604" i="12" s="1"/>
  <c r="P1605" i="12"/>
  <c r="E1605" i="12" s="1"/>
  <c r="P1606" i="12"/>
  <c r="E1606" i="12" s="1"/>
  <c r="P1607" i="12"/>
  <c r="E1607" i="12" s="1"/>
  <c r="P1608" i="12"/>
  <c r="E1608" i="12" s="1"/>
  <c r="P1609" i="12"/>
  <c r="E1609" i="12" s="1"/>
  <c r="P1610" i="12"/>
  <c r="E1610" i="12" s="1"/>
  <c r="P1611" i="12"/>
  <c r="E1611" i="12" s="1"/>
  <c r="P1612" i="12"/>
  <c r="E1612" i="12" s="1"/>
  <c r="P1613" i="12"/>
  <c r="E1613" i="12" s="1"/>
  <c r="P1614" i="12"/>
  <c r="E1614" i="12" s="1"/>
  <c r="P1615" i="12"/>
  <c r="E1615" i="12" s="1"/>
  <c r="P1616" i="12"/>
  <c r="E1616" i="12" s="1"/>
  <c r="P1617" i="12"/>
  <c r="E1617" i="12" s="1"/>
  <c r="P1618" i="12"/>
  <c r="E1618" i="12" s="1"/>
  <c r="P1619" i="12"/>
  <c r="E1619" i="12" s="1"/>
  <c r="P1620" i="12"/>
  <c r="E1620" i="12" s="1"/>
  <c r="P1621" i="12"/>
  <c r="E1621" i="12" s="1"/>
  <c r="P1622" i="12"/>
  <c r="E1622" i="12" s="1"/>
  <c r="P1623" i="12"/>
  <c r="E1623" i="12" s="1"/>
  <c r="P1624" i="12"/>
  <c r="E1624" i="12" s="1"/>
  <c r="P1625" i="12"/>
  <c r="E1625" i="12" s="1"/>
  <c r="P1626" i="12"/>
  <c r="E1626" i="12" s="1"/>
  <c r="P1627" i="12"/>
  <c r="E1627" i="12" s="1"/>
  <c r="P1628" i="12"/>
  <c r="E1628" i="12" s="1"/>
  <c r="P1629" i="12"/>
  <c r="E1629" i="12" s="1"/>
  <c r="P1630" i="12"/>
  <c r="E1630" i="12" s="1"/>
  <c r="P1631" i="12"/>
  <c r="E1631" i="12" s="1"/>
  <c r="P1632" i="12"/>
  <c r="E1632" i="12" s="1"/>
  <c r="P1633" i="12"/>
  <c r="E1633" i="12" s="1"/>
  <c r="P1634" i="12"/>
  <c r="E1634" i="12" s="1"/>
  <c r="P1635" i="12"/>
  <c r="E1635" i="12" s="1"/>
  <c r="P1636" i="12"/>
  <c r="E1636" i="12" s="1"/>
  <c r="P1637" i="12"/>
  <c r="E1637" i="12" s="1"/>
  <c r="P1638" i="12"/>
  <c r="E1638" i="12" s="1"/>
  <c r="P1639" i="12"/>
  <c r="E1639" i="12" s="1"/>
  <c r="P1640" i="12"/>
  <c r="E1640" i="12" s="1"/>
  <c r="P1641" i="12"/>
  <c r="E1641" i="12" s="1"/>
  <c r="P1642" i="12"/>
  <c r="E1642" i="12" s="1"/>
  <c r="P1643" i="12"/>
  <c r="E1643" i="12" s="1"/>
  <c r="P1644" i="12"/>
  <c r="E1644" i="12" s="1"/>
  <c r="P1645" i="12"/>
  <c r="E1645" i="12" s="1"/>
  <c r="P1646" i="12"/>
  <c r="E1646" i="12" s="1"/>
  <c r="P1647" i="12"/>
  <c r="E1647" i="12" s="1"/>
  <c r="P1648" i="12"/>
  <c r="E1648" i="12" s="1"/>
  <c r="P1649" i="12"/>
  <c r="E1649" i="12" s="1"/>
  <c r="P1650" i="12"/>
  <c r="E1650" i="12" s="1"/>
  <c r="P1651" i="12"/>
  <c r="E1651" i="12" s="1"/>
  <c r="P1652" i="12"/>
  <c r="E1652" i="12" s="1"/>
  <c r="P1653" i="12"/>
  <c r="E1653" i="12" s="1"/>
  <c r="P1654" i="12"/>
  <c r="E1654" i="12" s="1"/>
  <c r="P1655" i="12"/>
  <c r="E1655" i="12" s="1"/>
  <c r="P1656" i="12"/>
  <c r="E1656" i="12" s="1"/>
  <c r="P1657" i="12"/>
  <c r="E1657" i="12" s="1"/>
  <c r="P1658" i="12"/>
  <c r="E1658" i="12" s="1"/>
  <c r="P1659" i="12"/>
  <c r="E1659" i="12" s="1"/>
  <c r="P1660" i="12"/>
  <c r="E1660" i="12" s="1"/>
  <c r="P1661" i="12"/>
  <c r="E1661" i="12" s="1"/>
  <c r="P1662" i="12"/>
  <c r="E1662" i="12" s="1"/>
  <c r="P1663" i="12"/>
  <c r="E1663" i="12" s="1"/>
  <c r="P1664" i="12"/>
  <c r="E1664" i="12" s="1"/>
  <c r="P1665" i="12"/>
  <c r="E1665" i="12" s="1"/>
  <c r="P1666" i="12"/>
  <c r="E1666" i="12" s="1"/>
  <c r="P1667" i="12"/>
  <c r="E1667" i="12" s="1"/>
  <c r="P1668" i="12"/>
  <c r="E1668" i="12" s="1"/>
  <c r="P1669" i="12"/>
  <c r="E1669" i="12" s="1"/>
  <c r="P1670" i="12"/>
  <c r="E1670" i="12" s="1"/>
  <c r="P1671" i="12"/>
  <c r="E1671" i="12" s="1"/>
  <c r="P1672" i="12"/>
  <c r="E1672" i="12" s="1"/>
  <c r="P1673" i="12"/>
  <c r="E1673" i="12" s="1"/>
  <c r="P1674" i="12"/>
  <c r="E1674" i="12" s="1"/>
  <c r="P1675" i="12"/>
  <c r="E1675" i="12" s="1"/>
  <c r="P1676" i="12"/>
  <c r="E1676" i="12" s="1"/>
  <c r="P1677" i="12"/>
  <c r="E1677" i="12" s="1"/>
  <c r="P1678" i="12"/>
  <c r="E1678" i="12" s="1"/>
  <c r="P1679" i="12"/>
  <c r="E1679" i="12" s="1"/>
  <c r="P1680" i="12"/>
  <c r="E1680" i="12" s="1"/>
  <c r="P1681" i="12"/>
  <c r="E1681" i="12" s="1"/>
  <c r="P1682" i="12"/>
  <c r="E1682" i="12" s="1"/>
  <c r="P1683" i="12"/>
  <c r="E1683" i="12" s="1"/>
  <c r="P1684" i="12"/>
  <c r="E1684" i="12" s="1"/>
  <c r="P1685" i="12"/>
  <c r="E1685" i="12" s="1"/>
  <c r="P1686" i="12"/>
  <c r="E1686" i="12" s="1"/>
  <c r="P1687" i="12"/>
  <c r="E1687" i="12" s="1"/>
  <c r="P1688" i="12"/>
  <c r="E1688" i="12" s="1"/>
  <c r="P1689" i="12"/>
  <c r="E1689" i="12" s="1"/>
  <c r="P1690" i="12"/>
  <c r="E1690" i="12" s="1"/>
  <c r="P1691" i="12"/>
  <c r="E1691" i="12" s="1"/>
  <c r="P1692" i="12"/>
  <c r="E1692" i="12" s="1"/>
  <c r="P1693" i="12"/>
  <c r="E1693" i="12" s="1"/>
  <c r="P1694" i="12"/>
  <c r="E1694" i="12" s="1"/>
  <c r="P1695" i="12"/>
  <c r="E1695" i="12" s="1"/>
  <c r="P1696" i="12"/>
  <c r="E1696" i="12" s="1"/>
  <c r="P1697" i="12"/>
  <c r="E1697" i="12" s="1"/>
  <c r="P1698" i="12"/>
  <c r="E1698" i="12" s="1"/>
  <c r="P1699" i="12"/>
  <c r="E1699" i="12" s="1"/>
  <c r="P1700" i="12"/>
  <c r="E1700" i="12" s="1"/>
  <c r="P1701" i="12"/>
  <c r="E1701" i="12" s="1"/>
  <c r="P1702" i="12"/>
  <c r="E1702" i="12" s="1"/>
  <c r="P1703" i="12"/>
  <c r="E1703" i="12" s="1"/>
  <c r="P1704" i="12"/>
  <c r="E1704" i="12" s="1"/>
  <c r="P1705" i="12"/>
  <c r="E1705" i="12" s="1"/>
  <c r="P1706" i="12"/>
  <c r="E1706" i="12" s="1"/>
  <c r="P1707" i="12"/>
  <c r="E1707" i="12" s="1"/>
  <c r="P1708" i="12"/>
  <c r="E1708" i="12" s="1"/>
  <c r="P1709" i="12"/>
  <c r="E1709" i="12" s="1"/>
  <c r="P1710" i="12"/>
  <c r="E1710" i="12" s="1"/>
  <c r="P1711" i="12"/>
  <c r="E1711" i="12" s="1"/>
  <c r="P1712" i="12"/>
  <c r="E1712" i="12" s="1"/>
  <c r="P1713" i="12"/>
  <c r="E1713" i="12" s="1"/>
  <c r="P1714" i="12"/>
  <c r="E1714" i="12" s="1"/>
  <c r="P1715" i="12"/>
  <c r="E1715" i="12" s="1"/>
  <c r="P1716" i="12"/>
  <c r="E1716" i="12" s="1"/>
  <c r="P1717" i="12"/>
  <c r="E1717" i="12" s="1"/>
  <c r="P1718" i="12"/>
  <c r="E1718" i="12" s="1"/>
  <c r="P1719" i="12"/>
  <c r="E1719" i="12" s="1"/>
  <c r="P1720" i="12"/>
  <c r="E1720" i="12" s="1"/>
  <c r="P1721" i="12"/>
  <c r="E1721" i="12" s="1"/>
  <c r="P1722" i="12"/>
  <c r="E1722" i="12" s="1"/>
  <c r="P1723" i="12"/>
  <c r="E1723" i="12" s="1"/>
  <c r="P1724" i="12"/>
  <c r="E1724" i="12" s="1"/>
  <c r="P1725" i="12"/>
  <c r="E1725" i="12" s="1"/>
  <c r="P1726" i="12"/>
  <c r="E1726" i="12" s="1"/>
  <c r="P1727" i="12"/>
  <c r="E1727" i="12" s="1"/>
  <c r="P1728" i="12"/>
  <c r="E1728" i="12" s="1"/>
  <c r="P1729" i="12"/>
  <c r="E1729" i="12" s="1"/>
  <c r="P1730" i="12"/>
  <c r="E1730" i="12" s="1"/>
  <c r="P1731" i="12"/>
  <c r="E1731" i="12" s="1"/>
  <c r="P1732" i="12"/>
  <c r="E1732" i="12" s="1"/>
  <c r="P1733" i="12"/>
  <c r="E1733" i="12" s="1"/>
  <c r="P1734" i="12"/>
  <c r="E1734" i="12" s="1"/>
  <c r="P1735" i="12"/>
  <c r="E1735" i="12" s="1"/>
  <c r="P1736" i="12"/>
  <c r="E1736" i="12" s="1"/>
  <c r="P1737" i="12"/>
  <c r="E1737" i="12" s="1"/>
  <c r="P1738" i="12"/>
  <c r="E1738" i="12" s="1"/>
  <c r="P1739" i="12"/>
  <c r="E1739" i="12" s="1"/>
  <c r="P1740" i="12"/>
  <c r="E1740" i="12" s="1"/>
  <c r="P1741" i="12"/>
  <c r="E1741" i="12" s="1"/>
  <c r="P1742" i="12"/>
  <c r="E1742" i="12" s="1"/>
  <c r="P1743" i="12"/>
  <c r="E1743" i="12" s="1"/>
  <c r="P1744" i="12"/>
  <c r="E1744" i="12" s="1"/>
  <c r="P1745" i="12"/>
  <c r="E1745" i="12" s="1"/>
  <c r="P1746" i="12"/>
  <c r="E1746" i="12" s="1"/>
  <c r="P1747" i="12"/>
  <c r="E1747" i="12" s="1"/>
  <c r="P1748" i="12"/>
  <c r="E1748" i="12" s="1"/>
  <c r="P1749" i="12"/>
  <c r="E1749" i="12" s="1"/>
  <c r="P1750" i="12"/>
  <c r="E1750" i="12" s="1"/>
  <c r="P1751" i="12"/>
  <c r="E1751" i="12" s="1"/>
  <c r="P1752" i="12"/>
  <c r="E1752" i="12" s="1"/>
  <c r="P1753" i="12"/>
  <c r="E1753" i="12" s="1"/>
  <c r="P1754" i="12"/>
  <c r="E1754" i="12" s="1"/>
  <c r="P1755" i="12"/>
  <c r="E1755" i="12" s="1"/>
  <c r="P1756" i="12"/>
  <c r="E1756" i="12" s="1"/>
  <c r="P1757" i="12"/>
  <c r="E1757" i="12" s="1"/>
  <c r="P1758" i="12"/>
  <c r="E1758" i="12" s="1"/>
  <c r="P1759" i="12"/>
  <c r="E1759" i="12" s="1"/>
  <c r="P1760" i="12"/>
  <c r="E1760" i="12" s="1"/>
  <c r="P1761" i="12"/>
  <c r="E1761" i="12" s="1"/>
  <c r="P1762" i="12"/>
  <c r="E1762" i="12" s="1"/>
  <c r="P1763" i="12"/>
  <c r="E1763" i="12" s="1"/>
  <c r="P1764" i="12"/>
  <c r="E1764" i="12" s="1"/>
  <c r="P1765" i="12"/>
  <c r="E1765" i="12" s="1"/>
  <c r="P1766" i="12"/>
  <c r="E1766" i="12" s="1"/>
  <c r="P1767" i="12"/>
  <c r="E1767" i="12" s="1"/>
  <c r="P1768" i="12"/>
  <c r="E1768" i="12" s="1"/>
  <c r="P1769" i="12"/>
  <c r="E1769" i="12" s="1"/>
  <c r="P1770" i="12"/>
  <c r="E1770" i="12" s="1"/>
  <c r="P1771" i="12"/>
  <c r="E1771" i="12" s="1"/>
  <c r="P1772" i="12"/>
  <c r="E1772" i="12" s="1"/>
  <c r="P1773" i="12"/>
  <c r="E1773" i="12" s="1"/>
  <c r="P1774" i="12"/>
  <c r="E1774" i="12" s="1"/>
  <c r="P1775" i="12"/>
  <c r="E1775" i="12" s="1"/>
  <c r="P1776" i="12"/>
  <c r="E1776" i="12" s="1"/>
  <c r="P1777" i="12"/>
  <c r="E1777" i="12" s="1"/>
  <c r="P1778" i="12"/>
  <c r="E1778" i="12" s="1"/>
  <c r="P1779" i="12"/>
  <c r="E1779" i="12" s="1"/>
  <c r="P1780" i="12"/>
  <c r="E1780" i="12" s="1"/>
  <c r="P1781" i="12"/>
  <c r="E1781" i="12" s="1"/>
  <c r="P1782" i="12"/>
  <c r="E1782" i="12" s="1"/>
  <c r="P1783" i="12"/>
  <c r="E1783" i="12" s="1"/>
  <c r="P1784" i="12"/>
  <c r="E1784" i="12" s="1"/>
  <c r="P1785" i="12"/>
  <c r="E1785" i="12" s="1"/>
  <c r="P1786" i="12"/>
  <c r="E1786" i="12" s="1"/>
  <c r="P1787" i="12"/>
  <c r="E1787" i="12" s="1"/>
  <c r="P1788" i="12"/>
  <c r="E1788" i="12" s="1"/>
  <c r="P1789" i="12"/>
  <c r="E1789" i="12" s="1"/>
  <c r="P1790" i="12"/>
  <c r="E1790" i="12" s="1"/>
  <c r="P1791" i="12"/>
  <c r="E1791" i="12" s="1"/>
  <c r="P1792" i="12"/>
  <c r="E1792" i="12" s="1"/>
  <c r="P1793" i="12"/>
  <c r="E1793" i="12" s="1"/>
  <c r="P1794" i="12"/>
  <c r="E1794" i="12" s="1"/>
  <c r="P1795" i="12"/>
  <c r="E1795" i="12" s="1"/>
  <c r="P1796" i="12"/>
  <c r="E1796" i="12" s="1"/>
  <c r="P1797" i="12"/>
  <c r="E1797" i="12" s="1"/>
  <c r="P1798" i="12"/>
  <c r="E1798" i="12" s="1"/>
  <c r="P1799" i="12"/>
  <c r="E1799" i="12" s="1"/>
  <c r="P1800" i="12"/>
  <c r="E1800" i="12" s="1"/>
  <c r="P1801" i="12"/>
  <c r="E1801" i="12" s="1"/>
  <c r="P1802" i="12"/>
  <c r="E1802" i="12" s="1"/>
  <c r="P1803" i="12"/>
  <c r="E1803" i="12" s="1"/>
  <c r="P1804" i="12"/>
  <c r="E1804" i="12" s="1"/>
  <c r="P1805" i="12"/>
  <c r="E1805" i="12" s="1"/>
  <c r="P1806" i="12"/>
  <c r="E1806" i="12" s="1"/>
  <c r="P1807" i="12"/>
  <c r="E1807" i="12" s="1"/>
  <c r="P1808" i="12"/>
  <c r="E1808" i="12" s="1"/>
  <c r="P1809" i="12"/>
  <c r="E1809" i="12" s="1"/>
  <c r="P1810" i="12"/>
  <c r="E1810" i="12" s="1"/>
  <c r="P1811" i="12"/>
  <c r="E1811" i="12" s="1"/>
  <c r="P1812" i="12"/>
  <c r="E1812" i="12" s="1"/>
  <c r="P1813" i="12"/>
  <c r="E1813" i="12" s="1"/>
  <c r="P1814" i="12"/>
  <c r="E1814" i="12" s="1"/>
  <c r="P1815" i="12"/>
  <c r="E1815" i="12" s="1"/>
  <c r="P1816" i="12"/>
  <c r="E1816" i="12" s="1"/>
  <c r="P1817" i="12"/>
  <c r="E1817" i="12" s="1"/>
  <c r="P1818" i="12"/>
  <c r="E1818" i="12" s="1"/>
  <c r="P1819" i="12"/>
  <c r="E1819" i="12" s="1"/>
  <c r="P1820" i="12"/>
  <c r="E1820" i="12" s="1"/>
  <c r="P1821" i="12"/>
  <c r="E1821" i="12" s="1"/>
  <c r="P1822" i="12"/>
  <c r="E1822" i="12" s="1"/>
  <c r="P1823" i="12"/>
  <c r="E1823" i="12" s="1"/>
  <c r="P1824" i="12"/>
  <c r="E1824" i="12" s="1"/>
  <c r="P1825" i="12"/>
  <c r="E1825" i="12" s="1"/>
  <c r="P1826" i="12"/>
  <c r="E1826" i="12" s="1"/>
  <c r="P1827" i="12"/>
  <c r="E1827" i="12" s="1"/>
  <c r="P1828" i="12"/>
  <c r="E1828" i="12" s="1"/>
  <c r="P1829" i="12"/>
  <c r="E1829" i="12" s="1"/>
  <c r="P1830" i="12"/>
  <c r="E1830" i="12" s="1"/>
  <c r="P1831" i="12"/>
  <c r="E1831" i="12" s="1"/>
  <c r="P1832" i="12"/>
  <c r="E1832" i="12" s="1"/>
  <c r="P1833" i="12"/>
  <c r="E1833" i="12" s="1"/>
  <c r="P1834" i="12"/>
  <c r="E1834" i="12" s="1"/>
  <c r="P1835" i="12"/>
  <c r="E1835" i="12" s="1"/>
  <c r="P1836" i="12"/>
  <c r="E1836" i="12" s="1"/>
  <c r="P1837" i="12"/>
  <c r="E1837" i="12" s="1"/>
  <c r="P1838" i="12"/>
  <c r="E1838" i="12" s="1"/>
  <c r="P1839" i="12"/>
  <c r="E1839" i="12" s="1"/>
  <c r="P1840" i="12"/>
  <c r="E1840" i="12" s="1"/>
  <c r="P1841" i="12"/>
  <c r="E1841" i="12" s="1"/>
  <c r="P1842" i="12"/>
  <c r="E1842" i="12" s="1"/>
  <c r="P1843" i="12"/>
  <c r="E1843" i="12" s="1"/>
  <c r="P1844" i="12"/>
  <c r="E1844" i="12" s="1"/>
  <c r="P1845" i="12"/>
  <c r="E1845" i="12" s="1"/>
  <c r="P1846" i="12"/>
  <c r="E1846" i="12" s="1"/>
  <c r="P1847" i="12"/>
  <c r="E1847" i="12" s="1"/>
  <c r="P1848" i="12"/>
  <c r="E1848" i="12" s="1"/>
  <c r="P1849" i="12"/>
  <c r="E1849" i="12" s="1"/>
  <c r="P1850" i="12"/>
  <c r="E1850" i="12" s="1"/>
  <c r="P1851" i="12"/>
  <c r="E1851" i="12" s="1"/>
  <c r="P1852" i="12"/>
  <c r="E1852" i="12" s="1"/>
  <c r="P1853" i="12"/>
  <c r="E1853" i="12" s="1"/>
  <c r="P1854" i="12"/>
  <c r="E1854" i="12" s="1"/>
  <c r="P1855" i="12"/>
  <c r="E1855" i="12" s="1"/>
  <c r="P1856" i="12"/>
  <c r="E1856" i="12" s="1"/>
  <c r="P1857" i="12"/>
  <c r="E1857" i="12" s="1"/>
  <c r="P1858" i="12"/>
  <c r="E1858" i="12" s="1"/>
  <c r="P1859" i="12"/>
  <c r="E1859" i="12" s="1"/>
  <c r="P1860" i="12"/>
  <c r="E1860" i="12" s="1"/>
  <c r="P1861" i="12"/>
  <c r="E1861" i="12" s="1"/>
  <c r="P1862" i="12"/>
  <c r="E1862" i="12" s="1"/>
  <c r="P1863" i="12"/>
  <c r="E1863" i="12" s="1"/>
  <c r="P1864" i="12"/>
  <c r="E1864" i="12" s="1"/>
  <c r="P1865" i="12"/>
  <c r="E1865" i="12" s="1"/>
  <c r="P1866" i="12"/>
  <c r="E1866" i="12" s="1"/>
  <c r="P1867" i="12"/>
  <c r="E1867" i="12" s="1"/>
  <c r="P1868" i="12"/>
  <c r="E1868" i="12" s="1"/>
  <c r="P1869" i="12"/>
  <c r="E1869" i="12" s="1"/>
  <c r="P1870" i="12"/>
  <c r="E1870" i="12" s="1"/>
  <c r="P1871" i="12"/>
  <c r="E1871" i="12" s="1"/>
  <c r="P1872" i="12"/>
  <c r="E1872" i="12" s="1"/>
  <c r="P1873" i="12"/>
  <c r="E1873" i="12" s="1"/>
  <c r="P1874" i="12"/>
  <c r="E1874" i="12" s="1"/>
  <c r="P1875" i="12"/>
  <c r="E1875" i="12" s="1"/>
  <c r="P1876" i="12"/>
  <c r="E1876" i="12" s="1"/>
  <c r="P1877" i="12"/>
  <c r="E1877" i="12" s="1"/>
  <c r="P1878" i="12"/>
  <c r="E1878" i="12" s="1"/>
  <c r="P1879" i="12"/>
  <c r="E1879" i="12" s="1"/>
  <c r="P1880" i="12"/>
  <c r="E1880" i="12" s="1"/>
  <c r="P1881" i="12"/>
  <c r="E1881" i="12" s="1"/>
  <c r="P1882" i="12"/>
  <c r="E1882" i="12" s="1"/>
  <c r="P1883" i="12"/>
  <c r="E1883" i="12" s="1"/>
  <c r="P1884" i="12"/>
  <c r="E1884" i="12" s="1"/>
  <c r="P1885" i="12"/>
  <c r="E1885" i="12" s="1"/>
  <c r="P1886" i="12"/>
  <c r="E1886" i="12" s="1"/>
  <c r="P1887" i="12"/>
  <c r="E1887" i="12" s="1"/>
  <c r="P1888" i="12"/>
  <c r="E1888" i="12" s="1"/>
  <c r="P1889" i="12"/>
  <c r="E1889" i="12" s="1"/>
  <c r="P1890" i="12"/>
  <c r="E1890" i="12" s="1"/>
  <c r="P1891" i="12"/>
  <c r="E1891" i="12" s="1"/>
  <c r="P1892" i="12"/>
  <c r="E1892" i="12" s="1"/>
  <c r="P1893" i="12"/>
  <c r="E1893" i="12" s="1"/>
  <c r="P1894" i="12"/>
  <c r="E1894" i="12" s="1"/>
  <c r="P1895" i="12"/>
  <c r="E1895" i="12" s="1"/>
  <c r="P1896" i="12"/>
  <c r="E1896" i="12" s="1"/>
  <c r="P1897" i="12"/>
  <c r="E1897" i="12" s="1"/>
  <c r="P1898" i="12"/>
  <c r="E1898" i="12" s="1"/>
  <c r="P1899" i="12"/>
  <c r="E1899" i="12" s="1"/>
  <c r="P1900" i="12"/>
  <c r="E1900" i="12" s="1"/>
  <c r="P1901" i="12"/>
  <c r="E1901" i="12" s="1"/>
  <c r="P1902" i="12"/>
  <c r="E1902" i="12" s="1"/>
  <c r="P1903" i="12"/>
  <c r="E1903" i="12" s="1"/>
  <c r="P1904" i="12"/>
  <c r="E1904" i="12" s="1"/>
  <c r="P1905" i="12"/>
  <c r="E1905" i="12" s="1"/>
  <c r="P1906" i="12"/>
  <c r="E1906" i="12" s="1"/>
  <c r="P1907" i="12"/>
  <c r="E1907" i="12" s="1"/>
  <c r="P1908" i="12"/>
  <c r="E1908" i="12" s="1"/>
  <c r="P1909" i="12"/>
  <c r="E1909" i="12" s="1"/>
  <c r="P1910" i="12"/>
  <c r="E1910" i="12" s="1"/>
  <c r="P1911" i="12"/>
  <c r="E1911" i="12" s="1"/>
  <c r="P1912" i="12"/>
  <c r="E1912" i="12" s="1"/>
  <c r="P1913" i="12"/>
  <c r="E1913" i="12" s="1"/>
  <c r="P1914" i="12"/>
  <c r="E1914" i="12" s="1"/>
  <c r="P1915" i="12"/>
  <c r="E1915" i="12" s="1"/>
  <c r="P1916" i="12"/>
  <c r="E1916" i="12" s="1"/>
  <c r="P1917" i="12"/>
  <c r="E1917" i="12" s="1"/>
  <c r="P1918" i="12"/>
  <c r="E1918" i="12" s="1"/>
  <c r="P1919" i="12"/>
  <c r="E1919" i="12" s="1"/>
  <c r="P1920" i="12"/>
  <c r="E1920" i="12" s="1"/>
  <c r="P1921" i="12"/>
  <c r="E1921" i="12" s="1"/>
  <c r="P1922" i="12"/>
  <c r="E1922" i="12" s="1"/>
  <c r="P1923" i="12"/>
  <c r="E1923" i="12" s="1"/>
  <c r="P1924" i="12"/>
  <c r="E1924" i="12" s="1"/>
  <c r="P1925" i="12"/>
  <c r="E1925" i="12" s="1"/>
  <c r="P1926" i="12"/>
  <c r="E1926" i="12" s="1"/>
  <c r="P1927" i="12"/>
  <c r="E1927" i="12" s="1"/>
  <c r="P1928" i="12"/>
  <c r="E1928" i="12" s="1"/>
  <c r="P1929" i="12"/>
  <c r="E1929" i="12" s="1"/>
  <c r="P1930" i="12"/>
  <c r="E1930" i="12" s="1"/>
  <c r="P1931" i="12"/>
  <c r="E1931" i="12" s="1"/>
  <c r="P1932" i="12"/>
  <c r="E1932" i="12" s="1"/>
  <c r="P1933" i="12"/>
  <c r="E1933" i="12" s="1"/>
  <c r="P1934" i="12"/>
  <c r="E1934" i="12" s="1"/>
  <c r="P1935" i="12"/>
  <c r="E1935" i="12" s="1"/>
  <c r="P1936" i="12"/>
  <c r="E1936" i="12" s="1"/>
  <c r="P1937" i="12"/>
  <c r="E1937" i="12" s="1"/>
  <c r="P1938" i="12"/>
  <c r="E1938" i="12" s="1"/>
  <c r="P1939" i="12"/>
  <c r="E1939" i="12" s="1"/>
  <c r="P1940" i="12"/>
  <c r="E1940" i="12" s="1"/>
  <c r="P1941" i="12"/>
  <c r="E1941" i="12" s="1"/>
  <c r="P1942" i="12"/>
  <c r="E1942" i="12" s="1"/>
  <c r="P1943" i="12"/>
  <c r="E1943" i="12" s="1"/>
  <c r="P1944" i="12"/>
  <c r="E1944" i="12" s="1"/>
  <c r="P1945" i="12"/>
  <c r="E1945" i="12" s="1"/>
  <c r="P1946" i="12"/>
  <c r="E1946" i="12" s="1"/>
  <c r="P1947" i="12"/>
  <c r="E1947" i="12" s="1"/>
  <c r="P1948" i="12"/>
  <c r="E1948" i="12" s="1"/>
  <c r="P1949" i="12"/>
  <c r="E1949" i="12" s="1"/>
  <c r="P1950" i="12"/>
  <c r="E1950" i="12" s="1"/>
  <c r="P1951" i="12"/>
  <c r="E1951" i="12" s="1"/>
  <c r="P1952" i="12"/>
  <c r="E1952" i="12" s="1"/>
  <c r="P1953" i="12"/>
  <c r="E1953" i="12" s="1"/>
  <c r="P1954" i="12"/>
  <c r="E1954" i="12" s="1"/>
  <c r="P1955" i="12"/>
  <c r="E1955" i="12" s="1"/>
  <c r="P1956" i="12"/>
  <c r="E1956" i="12" s="1"/>
  <c r="P1957" i="12"/>
  <c r="E1957" i="12" s="1"/>
  <c r="P1958" i="12"/>
  <c r="E1958" i="12" s="1"/>
  <c r="P1959" i="12"/>
  <c r="E1959" i="12" s="1"/>
  <c r="P1960" i="12"/>
  <c r="E1960" i="12" s="1"/>
  <c r="P1961" i="12"/>
  <c r="E1961" i="12" s="1"/>
  <c r="P1962" i="12"/>
  <c r="E1962" i="12" s="1"/>
  <c r="P1963" i="12"/>
  <c r="E1963" i="12" s="1"/>
  <c r="P1964" i="12"/>
  <c r="E1964" i="12" s="1"/>
  <c r="P1965" i="12"/>
  <c r="E1965" i="12" s="1"/>
  <c r="P1966" i="12"/>
  <c r="E1966" i="12" s="1"/>
  <c r="P1967" i="12"/>
  <c r="E1967" i="12" s="1"/>
  <c r="P1968" i="12"/>
  <c r="E1968" i="12" s="1"/>
  <c r="P1969" i="12"/>
  <c r="E1969" i="12" s="1"/>
  <c r="P1970" i="12"/>
  <c r="E1970" i="12" s="1"/>
  <c r="P1971" i="12"/>
  <c r="E1971" i="12" s="1"/>
  <c r="P1972" i="12"/>
  <c r="E1972" i="12" s="1"/>
  <c r="P1973" i="12"/>
  <c r="E1973" i="12" s="1"/>
  <c r="P1974" i="12"/>
  <c r="E1974" i="12" s="1"/>
  <c r="P1975" i="12"/>
  <c r="E1975" i="12" s="1"/>
  <c r="P1976" i="12"/>
  <c r="E1976" i="12" s="1"/>
  <c r="P1977" i="12"/>
  <c r="E1977" i="12" s="1"/>
  <c r="P1978" i="12"/>
  <c r="E1978" i="12" s="1"/>
  <c r="P1979" i="12"/>
  <c r="E1979" i="12" s="1"/>
  <c r="P1980" i="12"/>
  <c r="E1980" i="12" s="1"/>
  <c r="P1981" i="12"/>
  <c r="E1981" i="12" s="1"/>
  <c r="P1982" i="12"/>
  <c r="E1982" i="12" s="1"/>
  <c r="P1983" i="12"/>
  <c r="E1983" i="12" s="1"/>
  <c r="P1984" i="12"/>
  <c r="E1984" i="12" s="1"/>
  <c r="P1985" i="12"/>
  <c r="E1985" i="12" s="1"/>
  <c r="P1986" i="12"/>
  <c r="E1986" i="12" s="1"/>
  <c r="P1987" i="12"/>
  <c r="E1987" i="12" s="1"/>
  <c r="P1988" i="12"/>
  <c r="E1988" i="12" s="1"/>
  <c r="P1989" i="12"/>
  <c r="E1989" i="12" s="1"/>
  <c r="P1990" i="12"/>
  <c r="E1990" i="12" s="1"/>
  <c r="P1991" i="12"/>
  <c r="E1991" i="12" s="1"/>
  <c r="P1992" i="12"/>
  <c r="E1992" i="12" s="1"/>
  <c r="P1993" i="12"/>
  <c r="E1993" i="12" s="1"/>
  <c r="P1994" i="12"/>
  <c r="E1994" i="12" s="1"/>
  <c r="P1995" i="12"/>
  <c r="E1995" i="12" s="1"/>
  <c r="P1996" i="12"/>
  <c r="E1996" i="12" s="1"/>
  <c r="P1997" i="12"/>
  <c r="E1997" i="12" s="1"/>
  <c r="P1998" i="12"/>
  <c r="E1998" i="12" s="1"/>
  <c r="P1999" i="12"/>
  <c r="E1999" i="12" s="1"/>
  <c r="P2000" i="12"/>
  <c r="E2000" i="12" s="1"/>
  <c r="P2001" i="12"/>
  <c r="E2001" i="12" s="1"/>
  <c r="P2002" i="12"/>
  <c r="E2002" i="12" s="1"/>
  <c r="P2003" i="12"/>
  <c r="E2003" i="12" s="1"/>
  <c r="P2004" i="12"/>
  <c r="E2004" i="12" s="1"/>
  <c r="P2005" i="12"/>
  <c r="E2005" i="12" s="1"/>
  <c r="P2006" i="12"/>
  <c r="E2006" i="12" s="1"/>
  <c r="P2007" i="12"/>
  <c r="E2007" i="12" s="1"/>
  <c r="P2008" i="12"/>
  <c r="E2008" i="12" s="1"/>
  <c r="P2009" i="12"/>
  <c r="E2009" i="12" s="1"/>
  <c r="P2010" i="12"/>
  <c r="E2010" i="12" s="1"/>
  <c r="P2011" i="12"/>
  <c r="E2011" i="12" s="1"/>
  <c r="P2012" i="12"/>
  <c r="E2012" i="12" s="1"/>
  <c r="P2013" i="12"/>
  <c r="E2013" i="12" s="1"/>
  <c r="P2014" i="12"/>
  <c r="E2014" i="12" s="1"/>
  <c r="P2015" i="12"/>
  <c r="E2015" i="12" s="1"/>
  <c r="P2016" i="12"/>
  <c r="E2016" i="12" s="1"/>
  <c r="P2017" i="12"/>
  <c r="E2017" i="12" s="1"/>
  <c r="P2018" i="12"/>
  <c r="E2018" i="12" s="1"/>
  <c r="P2019" i="12"/>
  <c r="E2019" i="12" s="1"/>
  <c r="P2020" i="12"/>
  <c r="E2020" i="12" s="1"/>
  <c r="P2021" i="12"/>
  <c r="E2021" i="12" s="1"/>
  <c r="P2022" i="12"/>
  <c r="E2022" i="12" s="1"/>
  <c r="P2023" i="12"/>
  <c r="E2023" i="12" s="1"/>
  <c r="P2024" i="12"/>
  <c r="E2024" i="12" s="1"/>
  <c r="P2025" i="12"/>
  <c r="E2025" i="12" s="1"/>
  <c r="P2026" i="12"/>
  <c r="E2026" i="12" s="1"/>
  <c r="P2027" i="12"/>
  <c r="E2027" i="12" s="1"/>
  <c r="P2028" i="12"/>
  <c r="E2028" i="12" s="1"/>
  <c r="P2029" i="12"/>
  <c r="E2029" i="12" s="1"/>
  <c r="P2030" i="12"/>
  <c r="E2030" i="12" s="1"/>
  <c r="P2031" i="12"/>
  <c r="E2031" i="12" s="1"/>
  <c r="P2032" i="12"/>
  <c r="E2032" i="12" s="1"/>
  <c r="P2033" i="12"/>
  <c r="E2033" i="12" s="1"/>
  <c r="P2034" i="12"/>
  <c r="E2034" i="12" s="1"/>
  <c r="P2035" i="12"/>
  <c r="E2035" i="12" s="1"/>
  <c r="P2036" i="12"/>
  <c r="E2036" i="12" s="1"/>
  <c r="P2037" i="12"/>
  <c r="E2037" i="12" s="1"/>
  <c r="P2038" i="12"/>
  <c r="E2038" i="12" s="1"/>
  <c r="P2039" i="12"/>
  <c r="E2039" i="12" s="1"/>
  <c r="P2040" i="12"/>
  <c r="E2040" i="12" s="1"/>
  <c r="P2041" i="12"/>
  <c r="E2041" i="12" s="1"/>
  <c r="P2042" i="12"/>
  <c r="E2042" i="12" s="1"/>
  <c r="P2043" i="12"/>
  <c r="E2043" i="12" s="1"/>
  <c r="P2044" i="12"/>
  <c r="E2044" i="12" s="1"/>
  <c r="P2045" i="12"/>
  <c r="E2045" i="12" s="1"/>
  <c r="P2046" i="12"/>
  <c r="E2046" i="12" s="1"/>
  <c r="P2047" i="12"/>
  <c r="E2047" i="12" s="1"/>
  <c r="P2048" i="12"/>
  <c r="E2048" i="12" s="1"/>
  <c r="P2049" i="12"/>
  <c r="E2049" i="12" s="1"/>
  <c r="P2050" i="12"/>
  <c r="E2050" i="12" s="1"/>
  <c r="P2051" i="12"/>
  <c r="E2051" i="12" s="1"/>
  <c r="P2052" i="12"/>
  <c r="E2052" i="12" s="1"/>
  <c r="P2053" i="12"/>
  <c r="E2053" i="12" s="1"/>
  <c r="P2054" i="12"/>
  <c r="E2054" i="12" s="1"/>
  <c r="P2055" i="12"/>
  <c r="E2055" i="12" s="1"/>
  <c r="P2056" i="12"/>
  <c r="E2056" i="12" s="1"/>
  <c r="P2057" i="12"/>
  <c r="E2057" i="12" s="1"/>
  <c r="P2058" i="12"/>
  <c r="E2058" i="12" s="1"/>
  <c r="P2059" i="12"/>
  <c r="E2059" i="12" s="1"/>
  <c r="P2060" i="12"/>
  <c r="E2060" i="12" s="1"/>
  <c r="P2" i="12"/>
  <c r="E2" i="12" s="1"/>
  <c r="C2" i="12"/>
  <c r="B2" i="2" l="1"/>
  <c r="W40" i="15" l="1"/>
  <c r="W39" i="15"/>
  <c r="W38" i="15"/>
  <c r="W37" i="15"/>
  <c r="W36" i="15"/>
  <c r="W35" i="15"/>
  <c r="W42" i="15" l="1"/>
  <c r="X42" i="15" s="1"/>
  <c r="L42" i="15" s="1"/>
  <c r="P42" i="15" s="1"/>
  <c r="W43" i="15"/>
  <c r="W44" i="15"/>
  <c r="X44" i="15" s="1"/>
  <c r="L44" i="15" s="1"/>
  <c r="P44" i="15" s="1"/>
  <c r="W45" i="15"/>
  <c r="X45" i="15" s="1"/>
  <c r="L45" i="15" s="1"/>
  <c r="P45" i="15" s="1"/>
  <c r="W46" i="15"/>
  <c r="X46" i="15" s="1"/>
  <c r="L46" i="15" s="1"/>
  <c r="P46" i="15" s="1"/>
  <c r="W47" i="15"/>
  <c r="X47" i="15" s="1"/>
  <c r="L47" i="15" s="1"/>
  <c r="P47" i="15" s="1"/>
  <c r="W48" i="15"/>
  <c r="X48" i="15" s="1"/>
  <c r="L48" i="15" s="1"/>
  <c r="P48" i="15" s="1"/>
  <c r="W49" i="15"/>
  <c r="X49" i="15" s="1"/>
  <c r="L49" i="15" s="1"/>
  <c r="P49" i="15" s="1"/>
  <c r="W50" i="15"/>
  <c r="X50" i="15" s="1"/>
  <c r="L50" i="15" s="1"/>
  <c r="P50" i="15" s="1"/>
  <c r="W51" i="15"/>
  <c r="X51" i="15" s="1"/>
  <c r="L51" i="15" s="1"/>
  <c r="P51" i="15" s="1"/>
  <c r="W52" i="15"/>
  <c r="X52" i="15" s="1"/>
  <c r="L52" i="15" s="1"/>
  <c r="P52" i="15" s="1"/>
  <c r="W53" i="15"/>
  <c r="X53" i="15" s="1"/>
  <c r="L53" i="15" s="1"/>
  <c r="P53" i="15" s="1"/>
  <c r="W54" i="15"/>
  <c r="X54" i="15" s="1"/>
  <c r="L54" i="15" s="1"/>
  <c r="P54" i="15" s="1"/>
  <c r="W55" i="15"/>
  <c r="X55" i="15" s="1"/>
  <c r="L55" i="15" s="1"/>
  <c r="P55" i="15" s="1"/>
  <c r="W41" i="15"/>
  <c r="X41" i="15" s="1"/>
  <c r="L41" i="15" s="1"/>
  <c r="P41" i="15" s="1"/>
  <c r="K7" i="14"/>
  <c r="K3" i="14"/>
  <c r="K55" i="15"/>
  <c r="E55" i="15" s="1"/>
  <c r="K55" i="14"/>
  <c r="E55" i="14" s="1"/>
  <c r="AV8" i="3"/>
  <c r="X40" i="15"/>
  <c r="L40" i="15" s="1"/>
  <c r="P40" i="15" s="1"/>
  <c r="X43" i="15"/>
  <c r="L43" i="15" s="1"/>
  <c r="P43" i="15" s="1"/>
  <c r="W17" i="15"/>
  <c r="X17" i="15" s="1"/>
  <c r="L17" i="15" s="1"/>
  <c r="P17" i="15" s="1"/>
  <c r="W18" i="15"/>
  <c r="X18" i="15" s="1"/>
  <c r="L18" i="15" s="1"/>
  <c r="P18" i="15" s="1"/>
  <c r="W19" i="15"/>
  <c r="X19" i="15" s="1"/>
  <c r="L19" i="15" s="1"/>
  <c r="P19" i="15" s="1"/>
  <c r="W20" i="15"/>
  <c r="X20" i="15" s="1"/>
  <c r="L20" i="15" s="1"/>
  <c r="P20" i="15" s="1"/>
  <c r="W21" i="15"/>
  <c r="X21" i="15" s="1"/>
  <c r="L21" i="15" s="1"/>
  <c r="P21" i="15" s="1"/>
  <c r="W22" i="15"/>
  <c r="X22" i="15" s="1"/>
  <c r="L22" i="15" s="1"/>
  <c r="P22" i="15" s="1"/>
  <c r="W23" i="15"/>
  <c r="X23" i="15" s="1"/>
  <c r="L23" i="15" s="1"/>
  <c r="P23" i="15" s="1"/>
  <c r="W24" i="15"/>
  <c r="X24" i="15" s="1"/>
  <c r="L24" i="15" s="1"/>
  <c r="P24" i="15" s="1"/>
  <c r="W25" i="15"/>
  <c r="X25" i="15" s="1"/>
  <c r="L25" i="15" s="1"/>
  <c r="P25" i="15" s="1"/>
  <c r="W26" i="15"/>
  <c r="X26" i="15" s="1"/>
  <c r="L26" i="15" s="1"/>
  <c r="P26" i="15" s="1"/>
  <c r="W27" i="15"/>
  <c r="X27" i="15" s="1"/>
  <c r="L27" i="15" s="1"/>
  <c r="P27" i="15" s="1"/>
  <c r="W28" i="15"/>
  <c r="X28" i="15" s="1"/>
  <c r="L28" i="15" s="1"/>
  <c r="P28" i="15" s="1"/>
  <c r="W29" i="15"/>
  <c r="X29" i="15" s="1"/>
  <c r="L29" i="15" s="1"/>
  <c r="P29" i="15" s="1"/>
  <c r="W30" i="15"/>
  <c r="X30" i="15" s="1"/>
  <c r="L30" i="15" s="1"/>
  <c r="P30" i="15" s="1"/>
  <c r="W31" i="15"/>
  <c r="X31" i="15" s="1"/>
  <c r="L31" i="15" s="1"/>
  <c r="P31" i="15" s="1"/>
  <c r="W32" i="15"/>
  <c r="X32" i="15" s="1"/>
  <c r="L32" i="15" s="1"/>
  <c r="P32" i="15" s="1"/>
  <c r="W33" i="15"/>
  <c r="X33" i="15" s="1"/>
  <c r="L33" i="15" s="1"/>
  <c r="P33" i="15" s="1"/>
  <c r="W34" i="15"/>
  <c r="X34" i="15" s="1"/>
  <c r="L34" i="15" s="1"/>
  <c r="P34" i="15" s="1"/>
  <c r="X35" i="15"/>
  <c r="L35" i="15" s="1"/>
  <c r="P35" i="15" s="1"/>
  <c r="X36" i="15"/>
  <c r="L36" i="15" s="1"/>
  <c r="P36" i="15" s="1"/>
  <c r="X37" i="15"/>
  <c r="L37" i="15" s="1"/>
  <c r="P37" i="15" s="1"/>
  <c r="X38" i="15"/>
  <c r="L38" i="15" s="1"/>
  <c r="P38" i="15" s="1"/>
  <c r="X39" i="15"/>
  <c r="L39" i="15" s="1"/>
  <c r="P39" i="15" s="1"/>
  <c r="K59" i="15"/>
  <c r="E59" i="15" s="1"/>
  <c r="W2" i="14"/>
  <c r="X2" i="14" s="1"/>
  <c r="L2" i="14" s="1"/>
  <c r="P2" i="14" s="1"/>
  <c r="W54" i="14"/>
  <c r="X54" i="14" s="1"/>
  <c r="L54" i="14" s="1"/>
  <c r="P54" i="14" s="1"/>
  <c r="W55" i="14"/>
  <c r="X55" i="14" s="1"/>
  <c r="L55" i="14" s="1"/>
  <c r="P55" i="14" s="1"/>
  <c r="W53" i="14"/>
  <c r="X53" i="14" s="1"/>
  <c r="L53" i="14" s="1"/>
  <c r="P53" i="14" s="1"/>
  <c r="W51" i="14"/>
  <c r="X51" i="14" s="1"/>
  <c r="L51" i="14" s="1"/>
  <c r="P51" i="14" s="1"/>
  <c r="W52" i="14"/>
  <c r="X52" i="14" s="1"/>
  <c r="L52" i="14" s="1"/>
  <c r="P52" i="14" s="1"/>
  <c r="W50" i="14"/>
  <c r="X50" i="14" s="1"/>
  <c r="L50" i="14" s="1"/>
  <c r="P50" i="14" s="1"/>
  <c r="W48" i="14"/>
  <c r="X48" i="14" s="1"/>
  <c r="L48" i="14" s="1"/>
  <c r="P48" i="14" s="1"/>
  <c r="W49" i="14"/>
  <c r="X49" i="14" s="1"/>
  <c r="L49" i="14" s="1"/>
  <c r="P49" i="14" s="1"/>
  <c r="W47" i="14"/>
  <c r="X47" i="14" s="1"/>
  <c r="L47" i="14" s="1"/>
  <c r="P47" i="14" s="1"/>
  <c r="W45" i="14"/>
  <c r="X45" i="14" s="1"/>
  <c r="L45" i="14" s="1"/>
  <c r="P45" i="14" s="1"/>
  <c r="W46" i="14"/>
  <c r="X46" i="14" s="1"/>
  <c r="L46" i="14" s="1"/>
  <c r="P46" i="14" s="1"/>
  <c r="W44" i="14"/>
  <c r="X44" i="14" s="1"/>
  <c r="L44" i="14" s="1"/>
  <c r="P44" i="14" s="1"/>
  <c r="W42" i="14"/>
  <c r="X42" i="14" s="1"/>
  <c r="L42" i="14" s="1"/>
  <c r="P42" i="14" s="1"/>
  <c r="W43" i="14"/>
  <c r="X43" i="14" s="1"/>
  <c r="L43" i="14" s="1"/>
  <c r="P43" i="14" s="1"/>
  <c r="W41" i="14"/>
  <c r="X41" i="14" s="1"/>
  <c r="L41" i="14" s="1"/>
  <c r="P41" i="14" s="1"/>
  <c r="W39" i="14"/>
  <c r="X39" i="14" s="1"/>
  <c r="L39" i="14" s="1"/>
  <c r="P39" i="14" s="1"/>
  <c r="W40" i="14"/>
  <c r="X40" i="14" s="1"/>
  <c r="L40" i="14" s="1"/>
  <c r="P40" i="14" s="1"/>
  <c r="W38" i="14"/>
  <c r="X38" i="14" s="1"/>
  <c r="L38" i="14" s="1"/>
  <c r="P38" i="14" s="1"/>
  <c r="W36" i="14"/>
  <c r="X36" i="14" s="1"/>
  <c r="L36" i="14" s="1"/>
  <c r="P36" i="14" s="1"/>
  <c r="W37" i="14"/>
  <c r="X37" i="14" s="1"/>
  <c r="L37" i="14" s="1"/>
  <c r="P37" i="14" s="1"/>
  <c r="W35" i="14"/>
  <c r="X35" i="14" s="1"/>
  <c r="L35" i="14" s="1"/>
  <c r="P35" i="14" s="1"/>
  <c r="W33" i="14"/>
  <c r="X33" i="14" s="1"/>
  <c r="L33" i="14" s="1"/>
  <c r="P33" i="14" s="1"/>
  <c r="W34" i="14"/>
  <c r="X34" i="14" s="1"/>
  <c r="L34" i="14" s="1"/>
  <c r="P34" i="14" s="1"/>
  <c r="W32" i="14"/>
  <c r="X32" i="14" s="1"/>
  <c r="L32" i="14" s="1"/>
  <c r="P32" i="14" s="1"/>
  <c r="W30" i="14"/>
  <c r="X30" i="14" s="1"/>
  <c r="L30" i="14" s="1"/>
  <c r="P30" i="14" s="1"/>
  <c r="W31" i="14"/>
  <c r="X31" i="14" s="1"/>
  <c r="L31" i="14" s="1"/>
  <c r="P31" i="14" s="1"/>
  <c r="W29" i="14"/>
  <c r="X29" i="14" s="1"/>
  <c r="L29" i="14" s="1"/>
  <c r="P29" i="14" s="1"/>
  <c r="W27" i="14"/>
  <c r="X27" i="14" s="1"/>
  <c r="L27" i="14" s="1"/>
  <c r="P27" i="14" s="1"/>
  <c r="W28" i="14"/>
  <c r="X28" i="14" s="1"/>
  <c r="L28" i="14" s="1"/>
  <c r="P28" i="14" s="1"/>
  <c r="W26" i="14"/>
  <c r="X26" i="14" s="1"/>
  <c r="L26" i="14" s="1"/>
  <c r="P26" i="14" s="1"/>
  <c r="W24" i="14"/>
  <c r="X24" i="14" s="1"/>
  <c r="L24" i="14" s="1"/>
  <c r="P24" i="14" s="1"/>
  <c r="W25" i="14"/>
  <c r="X25" i="14" s="1"/>
  <c r="L25" i="14" s="1"/>
  <c r="P25" i="14" s="1"/>
  <c r="W23" i="14"/>
  <c r="X23" i="14" s="1"/>
  <c r="L23" i="14" s="1"/>
  <c r="P23" i="14" s="1"/>
  <c r="W21" i="14"/>
  <c r="X21" i="14" s="1"/>
  <c r="L21" i="14" s="1"/>
  <c r="P21" i="14" s="1"/>
  <c r="W22" i="14"/>
  <c r="X22" i="14" s="1"/>
  <c r="L22" i="14" s="1"/>
  <c r="P22" i="14" s="1"/>
  <c r="W20" i="14"/>
  <c r="X20" i="14" s="1"/>
  <c r="L20" i="14" s="1"/>
  <c r="P20" i="14" s="1"/>
  <c r="W18" i="14"/>
  <c r="X18" i="14" s="1"/>
  <c r="L18" i="14" s="1"/>
  <c r="P18" i="14" s="1"/>
  <c r="W19" i="14"/>
  <c r="X19" i="14" s="1"/>
  <c r="L19" i="14" s="1"/>
  <c r="P19" i="14" s="1"/>
  <c r="W17" i="14"/>
  <c r="X17" i="14" s="1"/>
  <c r="L17" i="14" s="1"/>
  <c r="P17" i="14" s="1"/>
  <c r="W15" i="14"/>
  <c r="X15" i="14" s="1"/>
  <c r="L15" i="14" s="1"/>
  <c r="P15" i="14" s="1"/>
  <c r="W16" i="14"/>
  <c r="X16" i="14" s="1"/>
  <c r="L16" i="14" s="1"/>
  <c r="P16" i="14" s="1"/>
  <c r="W14" i="14"/>
  <c r="X14" i="14" s="1"/>
  <c r="L14" i="14" s="1"/>
  <c r="P14" i="14" s="1"/>
  <c r="W12" i="14"/>
  <c r="X12" i="14" s="1"/>
  <c r="L12" i="14" s="1"/>
  <c r="P12" i="14" s="1"/>
  <c r="W13" i="14"/>
  <c r="X13" i="14" s="1"/>
  <c r="L13" i="14" s="1"/>
  <c r="P13" i="14" s="1"/>
  <c r="W11" i="14"/>
  <c r="X11" i="14" s="1"/>
  <c r="L11" i="14" s="1"/>
  <c r="P11" i="14" s="1"/>
  <c r="W9" i="14"/>
  <c r="X9" i="14" s="1"/>
  <c r="L9" i="14" s="1"/>
  <c r="P9" i="14" s="1"/>
  <c r="W10" i="14"/>
  <c r="X10" i="14" s="1"/>
  <c r="L10" i="14" s="1"/>
  <c r="P10" i="14" s="1"/>
  <c r="W8" i="14"/>
  <c r="X8" i="14" s="1"/>
  <c r="L8" i="14" s="1"/>
  <c r="P8" i="14" s="1"/>
  <c r="W6" i="14"/>
  <c r="X6" i="14" s="1"/>
  <c r="L6" i="14" s="1"/>
  <c r="P6" i="14" s="1"/>
  <c r="W7" i="14"/>
  <c r="X7" i="14" s="1"/>
  <c r="L7" i="14" s="1"/>
  <c r="P7" i="14" s="1"/>
  <c r="W5" i="14"/>
  <c r="X5" i="14" s="1"/>
  <c r="L5" i="14" s="1"/>
  <c r="P5" i="14" s="1"/>
  <c r="W3" i="14"/>
  <c r="X3" i="14" s="1"/>
  <c r="L3" i="14" s="1"/>
  <c r="P3" i="14" s="1"/>
  <c r="W4" i="14"/>
  <c r="X4" i="14" s="1"/>
  <c r="L4" i="14" s="1"/>
  <c r="P4" i="14" s="1"/>
  <c r="K2" i="14"/>
  <c r="B2" i="14" s="1"/>
  <c r="K5" i="14"/>
  <c r="E5" i="14" s="1"/>
  <c r="K54" i="14"/>
  <c r="E54" i="14" s="1"/>
  <c r="K53" i="14"/>
  <c r="E53" i="14" s="1"/>
  <c r="K51" i="14"/>
  <c r="E51" i="14" s="1"/>
  <c r="K52" i="14"/>
  <c r="E52" i="14" s="1"/>
  <c r="K50" i="14"/>
  <c r="E50" i="14" s="1"/>
  <c r="K48" i="14"/>
  <c r="E48" i="14" s="1"/>
  <c r="K49" i="14"/>
  <c r="E49" i="14" s="1"/>
  <c r="K47" i="14"/>
  <c r="E47" i="14" s="1"/>
  <c r="K45" i="14"/>
  <c r="E45" i="14" s="1"/>
  <c r="K46" i="14"/>
  <c r="E46" i="14" s="1"/>
  <c r="K44" i="14"/>
  <c r="E44" i="14" s="1"/>
  <c r="K42" i="14"/>
  <c r="E42" i="14" s="1"/>
  <c r="K43" i="14"/>
  <c r="E43" i="14" s="1"/>
  <c r="K41" i="14"/>
  <c r="E41" i="14" s="1"/>
  <c r="K63" i="14"/>
  <c r="E63" i="14" s="1"/>
  <c r="K64" i="14"/>
  <c r="E64" i="14" s="1"/>
  <c r="K65" i="14"/>
  <c r="E65" i="14" s="1"/>
  <c r="K66" i="14"/>
  <c r="E66" i="14" s="1"/>
  <c r="K67" i="14"/>
  <c r="E67" i="14" s="1"/>
  <c r="K62" i="14"/>
  <c r="K57" i="14"/>
  <c r="E57" i="14" s="1"/>
  <c r="K58" i="14"/>
  <c r="E58" i="14" s="1"/>
  <c r="K59" i="14"/>
  <c r="E59" i="14" s="1"/>
  <c r="K60" i="14"/>
  <c r="E60" i="14" s="1"/>
  <c r="K61" i="14"/>
  <c r="E61" i="14" s="1"/>
  <c r="K56" i="14"/>
  <c r="E56" i="14" s="1"/>
  <c r="K39" i="14"/>
  <c r="K40" i="14"/>
  <c r="E40" i="14" s="1"/>
  <c r="K38" i="14"/>
  <c r="E38" i="14" s="1"/>
  <c r="K36" i="14"/>
  <c r="K37" i="14"/>
  <c r="K35" i="14"/>
  <c r="E35" i="14" s="1"/>
  <c r="BT8" i="3"/>
  <c r="K33" i="14"/>
  <c r="E33" i="14" s="1"/>
  <c r="K34" i="14"/>
  <c r="E34" i="14" s="1"/>
  <c r="K32" i="14"/>
  <c r="E32" i="14" s="1"/>
  <c r="K30" i="14"/>
  <c r="E30" i="14" s="1"/>
  <c r="K31" i="14"/>
  <c r="E31" i="14" s="1"/>
  <c r="K29" i="14"/>
  <c r="E29" i="14" s="1"/>
  <c r="K27" i="14"/>
  <c r="E27" i="14" s="1"/>
  <c r="K28" i="14"/>
  <c r="E28" i="14" s="1"/>
  <c r="K26" i="14"/>
  <c r="E26" i="14" s="1"/>
  <c r="K24" i="14"/>
  <c r="E24" i="14" s="1"/>
  <c r="K25" i="14"/>
  <c r="E25" i="14" s="1"/>
  <c r="K23" i="14"/>
  <c r="E23" i="14" s="1"/>
  <c r="K21" i="14"/>
  <c r="E21" i="14" s="1"/>
  <c r="K22" i="14"/>
  <c r="E22" i="14" s="1"/>
  <c r="K20" i="14"/>
  <c r="K18" i="14"/>
  <c r="E18" i="14" s="1"/>
  <c r="K19" i="14"/>
  <c r="E19" i="14" s="1"/>
  <c r="K17" i="14"/>
  <c r="E17" i="14" s="1"/>
  <c r="K15" i="14"/>
  <c r="E15" i="14" s="1"/>
  <c r="K16" i="14"/>
  <c r="E16" i="14" s="1"/>
  <c r="K14" i="14"/>
  <c r="E14" i="14" s="1"/>
  <c r="K12" i="14"/>
  <c r="E12" i="14" s="1"/>
  <c r="K13" i="14"/>
  <c r="E13" i="14" s="1"/>
  <c r="K11" i="14"/>
  <c r="E11" i="14" s="1"/>
  <c r="K9" i="14"/>
  <c r="K10" i="14"/>
  <c r="E10" i="14" s="1"/>
  <c r="K8" i="14"/>
  <c r="E8" i="14" s="1"/>
  <c r="K6" i="14"/>
  <c r="E6" i="14" s="1"/>
  <c r="K4" i="14"/>
  <c r="K54" i="15"/>
  <c r="E54" i="15" s="1"/>
  <c r="K53" i="15"/>
  <c r="E53" i="15" s="1"/>
  <c r="K51" i="15"/>
  <c r="E51" i="15" s="1"/>
  <c r="K52" i="15"/>
  <c r="E52" i="15" s="1"/>
  <c r="K50" i="15"/>
  <c r="E50" i="15" s="1"/>
  <c r="K48" i="15"/>
  <c r="E48" i="15" s="1"/>
  <c r="K49" i="15"/>
  <c r="E49" i="15" s="1"/>
  <c r="K47" i="15"/>
  <c r="E47" i="15" s="1"/>
  <c r="K45" i="15"/>
  <c r="E45" i="15" s="1"/>
  <c r="K46" i="15"/>
  <c r="E46" i="15" s="1"/>
  <c r="K44" i="15"/>
  <c r="E44" i="15" s="1"/>
  <c r="K42" i="15"/>
  <c r="E42" i="15" s="1"/>
  <c r="K43" i="15"/>
  <c r="E43" i="15" s="1"/>
  <c r="K41" i="15"/>
  <c r="E41" i="15" s="1"/>
  <c r="K63" i="15"/>
  <c r="E63" i="15" s="1"/>
  <c r="K64" i="15"/>
  <c r="E64" i="15" s="1"/>
  <c r="K65" i="15"/>
  <c r="E65" i="15" s="1"/>
  <c r="K66" i="15"/>
  <c r="E66" i="15" s="1"/>
  <c r="K67" i="15"/>
  <c r="E67" i="15" s="1"/>
  <c r="K62" i="15"/>
  <c r="E62" i="15" s="1"/>
  <c r="K57" i="15"/>
  <c r="E57" i="15" s="1"/>
  <c r="K58" i="15"/>
  <c r="E58" i="15" s="1"/>
  <c r="K60" i="15"/>
  <c r="E60" i="15" s="1"/>
  <c r="K61" i="15"/>
  <c r="E61" i="15" s="1"/>
  <c r="K56" i="15"/>
  <c r="E56" i="15" s="1"/>
  <c r="K39" i="15"/>
  <c r="E39" i="15" s="1"/>
  <c r="K40" i="15"/>
  <c r="E40" i="15" s="1"/>
  <c r="K38" i="15"/>
  <c r="E38" i="15" s="1"/>
  <c r="K36" i="15"/>
  <c r="E36" i="15" s="1"/>
  <c r="K37" i="15"/>
  <c r="E37" i="15" s="1"/>
  <c r="K35" i="15"/>
  <c r="E35" i="15" s="1"/>
  <c r="K33" i="15"/>
  <c r="E33" i="15" s="1"/>
  <c r="K34" i="15"/>
  <c r="E34" i="15" s="1"/>
  <c r="K32" i="15"/>
  <c r="E32" i="15" s="1"/>
  <c r="K30" i="15"/>
  <c r="E30" i="15" s="1"/>
  <c r="K31" i="15"/>
  <c r="E31" i="15" s="1"/>
  <c r="K29" i="15"/>
  <c r="E29" i="15" s="1"/>
  <c r="K27" i="15"/>
  <c r="E27" i="15" s="1"/>
  <c r="K28" i="15"/>
  <c r="E28" i="15" s="1"/>
  <c r="K26" i="15"/>
  <c r="E26" i="15" s="1"/>
  <c r="K24" i="15"/>
  <c r="E24" i="15" s="1"/>
  <c r="K25" i="15"/>
  <c r="E25" i="15" s="1"/>
  <c r="K23" i="15"/>
  <c r="E23" i="15" s="1"/>
  <c r="K21" i="15"/>
  <c r="E21" i="15" s="1"/>
  <c r="K22" i="15"/>
  <c r="E22" i="15" s="1"/>
  <c r="K20" i="15"/>
  <c r="E20" i="15" s="1"/>
  <c r="K18" i="15"/>
  <c r="E18" i="15" s="1"/>
  <c r="K19" i="15"/>
  <c r="E19" i="15" s="1"/>
  <c r="K17" i="15"/>
  <c r="E17" i="15" s="1"/>
  <c r="BZ9" i="9"/>
  <c r="BT10" i="9"/>
  <c r="BL11" i="9"/>
  <c r="BZ13" i="9"/>
  <c r="BZ17" i="9"/>
  <c r="BZ18" i="9"/>
  <c r="BL20" i="9"/>
  <c r="BZ21" i="9"/>
  <c r="BT22" i="9"/>
  <c r="BV23" i="9"/>
  <c r="AB57" i="9"/>
  <c r="BT25" i="9"/>
  <c r="BV26" i="9"/>
  <c r="BZ27" i="9"/>
  <c r="BL28" i="9"/>
  <c r="AB62" i="9"/>
  <c r="BV30" i="9"/>
  <c r="AB64" i="9"/>
  <c r="BL33" i="9"/>
  <c r="BZ34" i="9"/>
  <c r="BT35" i="9"/>
  <c r="BV36" i="9"/>
  <c r="BL37" i="9"/>
  <c r="AB71" i="9"/>
  <c r="BV39" i="9"/>
  <c r="BL40" i="9"/>
  <c r="BT8" i="9"/>
  <c r="AL9" i="9"/>
  <c r="AT10" i="9"/>
  <c r="AL11" i="9"/>
  <c r="AT13" i="9"/>
  <c r="AV14" i="9"/>
  <c r="AL15" i="9"/>
  <c r="AZ16" i="9"/>
  <c r="AZ17" i="9"/>
  <c r="AL18" i="9"/>
  <c r="AT20" i="9"/>
  <c r="AV21" i="9"/>
  <c r="AT22" i="9"/>
  <c r="AL23" i="9"/>
  <c r="AZ24" i="9"/>
  <c r="AZ25" i="9"/>
  <c r="AV26" i="9"/>
  <c r="AB27" i="9"/>
  <c r="AB28" i="9"/>
  <c r="AV29" i="9"/>
  <c r="AL30" i="9"/>
  <c r="AV31" i="9"/>
  <c r="AZ32" i="9"/>
  <c r="AZ33" i="9"/>
  <c r="AZ34" i="9"/>
  <c r="AB35" i="9"/>
  <c r="AB36" i="9"/>
  <c r="AL37" i="9"/>
  <c r="AZ38" i="9"/>
  <c r="AL39" i="9"/>
  <c r="AV8" i="9"/>
  <c r="BZ40" i="3"/>
  <c r="BV39" i="3"/>
  <c r="BV38" i="3"/>
  <c r="BL36" i="3"/>
  <c r="AB68" i="3"/>
  <c r="BL33" i="3"/>
  <c r="BV32" i="3"/>
  <c r="BZ31" i="3"/>
  <c r="BT29" i="3"/>
  <c r="BZ28" i="3"/>
  <c r="AB60" i="3"/>
  <c r="BZ26" i="3"/>
  <c r="BZ25" i="3"/>
  <c r="AB57" i="3"/>
  <c r="BT23" i="3"/>
  <c r="BZ22" i="3"/>
  <c r="BT21" i="3"/>
  <c r="BT20" i="3"/>
  <c r="BV19" i="3"/>
  <c r="AB51" i="3"/>
  <c r="AB49" i="3"/>
  <c r="BV15" i="3"/>
  <c r="BV14" i="3"/>
  <c r="BZ13" i="3"/>
  <c r="BV11" i="3"/>
  <c r="BL10" i="3"/>
  <c r="BT9" i="3"/>
  <c r="AZ9" i="3"/>
  <c r="AZ10" i="3"/>
  <c r="AB11" i="3"/>
  <c r="AL12" i="3"/>
  <c r="AZ13" i="3"/>
  <c r="AT14" i="3"/>
  <c r="AL15" i="3"/>
  <c r="AT16" i="3"/>
  <c r="AB17" i="3"/>
  <c r="AZ18" i="3"/>
  <c r="AZ19" i="3"/>
  <c r="AZ20" i="3"/>
  <c r="AB21" i="3"/>
  <c r="AL22" i="3"/>
  <c r="AZ23" i="3"/>
  <c r="AZ24" i="3"/>
  <c r="AZ25" i="3"/>
  <c r="AV26" i="3"/>
  <c r="AZ27" i="3"/>
  <c r="AB28" i="3"/>
  <c r="AZ29" i="3"/>
  <c r="AB30" i="3"/>
  <c r="AV31" i="3"/>
  <c r="AL32" i="3"/>
  <c r="AL33" i="3"/>
  <c r="AB34" i="3"/>
  <c r="AL35" i="3"/>
  <c r="AZ36" i="3"/>
  <c r="AZ37" i="3"/>
  <c r="AB38" i="3"/>
  <c r="AZ40" i="3"/>
  <c r="A4" i="1"/>
  <c r="BV31" i="3"/>
  <c r="M3" i="9"/>
  <c r="I3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BO38" i="9" s="1"/>
  <c r="AA8" i="9"/>
  <c r="BW40" i="9"/>
  <c r="BP40" i="9"/>
  <c r="BK40" i="9"/>
  <c r="Z40" i="9"/>
  <c r="BW39" i="9"/>
  <c r="BP39" i="9"/>
  <c r="BK39" i="9"/>
  <c r="Z39" i="9"/>
  <c r="BP38" i="9"/>
  <c r="BK38" i="9"/>
  <c r="Z38" i="9"/>
  <c r="BW37" i="9"/>
  <c r="BP37" i="9"/>
  <c r="BK37" i="9"/>
  <c r="Z37" i="9"/>
  <c r="BW36" i="9"/>
  <c r="BP36" i="9"/>
  <c r="BK36" i="9"/>
  <c r="Z36" i="9"/>
  <c r="BP35" i="9"/>
  <c r="BK35" i="9"/>
  <c r="Z35" i="9"/>
  <c r="BW34" i="9"/>
  <c r="BP34" i="9"/>
  <c r="BK34" i="9"/>
  <c r="Z34" i="9"/>
  <c r="BW33" i="9"/>
  <c r="BP33" i="9"/>
  <c r="BK33" i="9"/>
  <c r="Z33" i="9"/>
  <c r="BP32" i="9"/>
  <c r="BK32" i="9"/>
  <c r="Z32" i="9"/>
  <c r="BW31" i="9"/>
  <c r="BP31" i="9"/>
  <c r="BK31" i="9"/>
  <c r="Z31" i="9"/>
  <c r="BW30" i="9"/>
  <c r="BP30" i="9"/>
  <c r="BK30" i="9"/>
  <c r="Z30" i="9"/>
  <c r="BP29" i="9"/>
  <c r="BK29" i="9"/>
  <c r="Z29" i="9"/>
  <c r="BW28" i="9"/>
  <c r="BP28" i="9"/>
  <c r="BK28" i="9"/>
  <c r="Z28" i="9"/>
  <c r="BW27" i="9"/>
  <c r="BP27" i="9"/>
  <c r="BK27" i="9"/>
  <c r="Z27" i="9"/>
  <c r="BP26" i="9"/>
  <c r="BK26" i="9"/>
  <c r="Z26" i="9"/>
  <c r="BW25" i="9"/>
  <c r="BP25" i="9"/>
  <c r="Z25" i="9"/>
  <c r="BW24" i="9"/>
  <c r="BP24" i="9"/>
  <c r="Z24" i="9"/>
  <c r="BW23" i="9"/>
  <c r="BP23" i="9"/>
  <c r="Z23" i="9"/>
  <c r="BW22" i="9"/>
  <c r="BP22" i="9"/>
  <c r="BJ22" i="9"/>
  <c r="Z22" i="9"/>
  <c r="BW21" i="9"/>
  <c r="BP21" i="9"/>
  <c r="BJ21" i="9"/>
  <c r="Z21" i="9"/>
  <c r="BP20" i="9"/>
  <c r="BK20" i="9"/>
  <c r="BJ20" i="9"/>
  <c r="Z20" i="9"/>
  <c r="BW19" i="9"/>
  <c r="BP19" i="9"/>
  <c r="Z19" i="9"/>
  <c r="BW18" i="9"/>
  <c r="BP18" i="9"/>
  <c r="Z18" i="9"/>
  <c r="BW17" i="9"/>
  <c r="BP17" i="9"/>
  <c r="Z17" i="9"/>
  <c r="BW16" i="9"/>
  <c r="BP16" i="9"/>
  <c r="BJ16" i="9"/>
  <c r="Z16" i="9"/>
  <c r="BW15" i="9"/>
  <c r="BP15" i="9"/>
  <c r="BJ15" i="9"/>
  <c r="Z15" i="9"/>
  <c r="BP14" i="9"/>
  <c r="BK14" i="9"/>
  <c r="BJ14" i="9"/>
  <c r="Z14" i="9"/>
  <c r="BW13" i="9"/>
  <c r="BP13" i="9"/>
  <c r="BK13" i="9"/>
  <c r="Z13" i="9"/>
  <c r="BW12" i="9"/>
  <c r="BP12" i="9"/>
  <c r="BK12" i="9"/>
  <c r="Z12" i="9"/>
  <c r="BP11" i="9"/>
  <c r="BK11" i="9"/>
  <c r="Z11" i="9"/>
  <c r="BW10" i="9"/>
  <c r="BP10" i="9"/>
  <c r="BK10" i="9"/>
  <c r="Z10" i="9"/>
  <c r="BW9" i="9"/>
  <c r="BP9" i="9"/>
  <c r="BK9" i="9"/>
  <c r="Z9" i="9"/>
  <c r="BP8" i="9"/>
  <c r="BK8" i="9"/>
  <c r="Z8" i="9"/>
  <c r="AW40" i="9"/>
  <c r="AP40" i="9"/>
  <c r="AK40" i="9"/>
  <c r="Y40" i="9"/>
  <c r="AW39" i="9"/>
  <c r="AP39" i="9"/>
  <c r="AK39" i="9"/>
  <c r="Y39" i="9"/>
  <c r="AP38" i="9"/>
  <c r="AK38" i="9"/>
  <c r="Y38" i="9"/>
  <c r="AW37" i="9"/>
  <c r="AP37" i="9"/>
  <c r="AK37" i="9"/>
  <c r="Y37" i="9"/>
  <c r="AW36" i="9"/>
  <c r="AP36" i="9"/>
  <c r="AK36" i="9"/>
  <c r="Y36" i="9"/>
  <c r="AP35" i="9"/>
  <c r="AK35" i="9"/>
  <c r="Y35" i="9"/>
  <c r="AW34" i="9"/>
  <c r="AP34" i="9"/>
  <c r="AK34" i="9"/>
  <c r="Y34" i="9"/>
  <c r="AW33" i="9"/>
  <c r="AP33" i="9"/>
  <c r="AK33" i="9"/>
  <c r="Y33" i="9"/>
  <c r="AP32" i="9"/>
  <c r="AK32" i="9"/>
  <c r="Y32" i="9"/>
  <c r="AW31" i="9"/>
  <c r="AP31" i="9"/>
  <c r="AK31" i="9"/>
  <c r="Y31" i="9"/>
  <c r="AW30" i="9"/>
  <c r="AP30" i="9"/>
  <c r="AK30" i="9"/>
  <c r="Y30" i="9"/>
  <c r="AP29" i="9"/>
  <c r="AK29" i="9"/>
  <c r="Y29" i="9"/>
  <c r="AW28" i="9"/>
  <c r="AP28" i="9"/>
  <c r="AK28" i="9"/>
  <c r="Y28" i="9"/>
  <c r="AW27" i="9"/>
  <c r="AP27" i="9"/>
  <c r="AK27" i="9"/>
  <c r="Y27" i="9"/>
  <c r="AP26" i="9"/>
  <c r="AK26" i="9"/>
  <c r="Y26" i="9"/>
  <c r="AW25" i="9"/>
  <c r="AP25" i="9"/>
  <c r="AK25" i="9"/>
  <c r="Y25" i="9"/>
  <c r="AW24" i="9"/>
  <c r="AP24" i="9"/>
  <c r="AK24" i="9"/>
  <c r="Y24" i="9"/>
  <c r="AP23" i="9"/>
  <c r="AK23" i="9"/>
  <c r="Y23" i="9"/>
  <c r="AW22" i="9"/>
  <c r="AP22" i="9"/>
  <c r="AK22" i="9"/>
  <c r="Y22" i="9"/>
  <c r="AW21" i="9"/>
  <c r="AP21" i="9"/>
  <c r="AK21" i="9"/>
  <c r="Y21" i="9"/>
  <c r="AP20" i="9"/>
  <c r="AK20" i="9"/>
  <c r="Y20" i="9"/>
  <c r="AW19" i="9"/>
  <c r="AP19" i="9"/>
  <c r="AK19" i="9"/>
  <c r="Y19" i="9"/>
  <c r="AW18" i="9"/>
  <c r="AP18" i="9"/>
  <c r="AK18" i="9"/>
  <c r="Y18" i="9"/>
  <c r="AP17" i="9"/>
  <c r="AK17" i="9"/>
  <c r="Y17" i="9"/>
  <c r="AW16" i="9"/>
  <c r="AP16" i="9"/>
  <c r="AK16" i="9"/>
  <c r="Y16" i="9"/>
  <c r="AW15" i="9"/>
  <c r="AP15" i="9"/>
  <c r="AK15" i="9"/>
  <c r="Y15" i="9"/>
  <c r="AP14" i="9"/>
  <c r="AK14" i="9"/>
  <c r="Y14" i="9"/>
  <c r="AW13" i="9"/>
  <c r="AP13" i="9"/>
  <c r="AK13" i="9"/>
  <c r="Y13" i="9"/>
  <c r="AW12" i="9"/>
  <c r="AP12" i="9"/>
  <c r="AK12" i="9"/>
  <c r="Y12" i="9"/>
  <c r="AP11" i="9"/>
  <c r="AK11" i="9"/>
  <c r="Y11" i="9"/>
  <c r="AW10" i="9"/>
  <c r="AP10" i="9"/>
  <c r="AK10" i="9"/>
  <c r="Y10" i="9"/>
  <c r="AW9" i="9"/>
  <c r="AP9" i="9"/>
  <c r="AK9" i="9"/>
  <c r="Y9" i="9"/>
  <c r="AP8" i="9"/>
  <c r="AK8" i="9"/>
  <c r="Y8" i="9"/>
  <c r="M3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BW40" i="3"/>
  <c r="BP40" i="3"/>
  <c r="BK40" i="3"/>
  <c r="Z40" i="3"/>
  <c r="BW39" i="3"/>
  <c r="BP39" i="3"/>
  <c r="BK39" i="3"/>
  <c r="Z39" i="3"/>
  <c r="BP38" i="3"/>
  <c r="BK38" i="3"/>
  <c r="Z38" i="3"/>
  <c r="BW37" i="3"/>
  <c r="BP37" i="3"/>
  <c r="BK37" i="3"/>
  <c r="Z37" i="3"/>
  <c r="BW36" i="3"/>
  <c r="BP36" i="3"/>
  <c r="BK36" i="3"/>
  <c r="Z36" i="3"/>
  <c r="BP35" i="3"/>
  <c r="BK35" i="3"/>
  <c r="Z35" i="3"/>
  <c r="BW34" i="3"/>
  <c r="BP34" i="3"/>
  <c r="BK34" i="3"/>
  <c r="Z34" i="3"/>
  <c r="BW33" i="3"/>
  <c r="BP33" i="3"/>
  <c r="BK33" i="3"/>
  <c r="Z33" i="3"/>
  <c r="BP32" i="3"/>
  <c r="BK32" i="3"/>
  <c r="Z32" i="3"/>
  <c r="BW31" i="3"/>
  <c r="BP31" i="3"/>
  <c r="BK31" i="3"/>
  <c r="Z31" i="3"/>
  <c r="BW30" i="3"/>
  <c r="BP30" i="3"/>
  <c r="BK30" i="3"/>
  <c r="Z30" i="3"/>
  <c r="BP29" i="3"/>
  <c r="BK29" i="3"/>
  <c r="Z29" i="3"/>
  <c r="BW28" i="3"/>
  <c r="BP28" i="3"/>
  <c r="BK28" i="3"/>
  <c r="Z28" i="3"/>
  <c r="BW27" i="3"/>
  <c r="BP27" i="3"/>
  <c r="BK27" i="3"/>
  <c r="Z27" i="3"/>
  <c r="BP26" i="3"/>
  <c r="BK26" i="3"/>
  <c r="Z26" i="3"/>
  <c r="BW25" i="3"/>
  <c r="BP25" i="3"/>
  <c r="Z25" i="3"/>
  <c r="BW24" i="3"/>
  <c r="BP24" i="3"/>
  <c r="Z24" i="3"/>
  <c r="BW23" i="3"/>
  <c r="BP23" i="3"/>
  <c r="Z23" i="3"/>
  <c r="BW22" i="3"/>
  <c r="BP22" i="3"/>
  <c r="BJ22" i="3"/>
  <c r="Z22" i="3"/>
  <c r="BW21" i="3"/>
  <c r="BP21" i="3"/>
  <c r="BJ21" i="3"/>
  <c r="Z21" i="3"/>
  <c r="BP20" i="3"/>
  <c r="BK20" i="3"/>
  <c r="BJ20" i="3"/>
  <c r="Z20" i="3"/>
  <c r="BW19" i="3"/>
  <c r="BP19" i="3"/>
  <c r="Z19" i="3"/>
  <c r="BW18" i="3"/>
  <c r="BP18" i="3"/>
  <c r="Z18" i="3"/>
  <c r="BW17" i="3"/>
  <c r="BP17" i="3"/>
  <c r="Z17" i="3"/>
  <c r="BW16" i="3"/>
  <c r="BP16" i="3"/>
  <c r="BJ16" i="3"/>
  <c r="Z16" i="3"/>
  <c r="BW15" i="3"/>
  <c r="BP15" i="3"/>
  <c r="BJ15" i="3"/>
  <c r="Z15" i="3"/>
  <c r="BP14" i="3"/>
  <c r="BK14" i="3"/>
  <c r="BJ14" i="3"/>
  <c r="Z14" i="3"/>
  <c r="BW13" i="3"/>
  <c r="BP13" i="3"/>
  <c r="BK13" i="3"/>
  <c r="Z13" i="3"/>
  <c r="BW12" i="3"/>
  <c r="BP12" i="3"/>
  <c r="BK12" i="3"/>
  <c r="Z12" i="3"/>
  <c r="BP11" i="3"/>
  <c r="BK11" i="3"/>
  <c r="Z11" i="3"/>
  <c r="BW10" i="3"/>
  <c r="BP10" i="3"/>
  <c r="BK10" i="3"/>
  <c r="Z10" i="3"/>
  <c r="BW9" i="3"/>
  <c r="BP9" i="3"/>
  <c r="BK9" i="3"/>
  <c r="Z9" i="3"/>
  <c r="BP8" i="3"/>
  <c r="BK8" i="3"/>
  <c r="Z8" i="3"/>
  <c r="AW40" i="3"/>
  <c r="AP40" i="3"/>
  <c r="AK40" i="3"/>
  <c r="Y40" i="3"/>
  <c r="AW39" i="3"/>
  <c r="AP39" i="3"/>
  <c r="AK39" i="3"/>
  <c r="Y39" i="3"/>
  <c r="AP38" i="3"/>
  <c r="AK38" i="3"/>
  <c r="Y38" i="3"/>
  <c r="AW37" i="3"/>
  <c r="AP37" i="3"/>
  <c r="AK37" i="3"/>
  <c r="Y37" i="3"/>
  <c r="AW36" i="3"/>
  <c r="AP36" i="3"/>
  <c r="AK36" i="3"/>
  <c r="Y36" i="3"/>
  <c r="AP35" i="3"/>
  <c r="AK35" i="3"/>
  <c r="Y35" i="3"/>
  <c r="AW34" i="3"/>
  <c r="AP34" i="3"/>
  <c r="AK34" i="3"/>
  <c r="Y34" i="3"/>
  <c r="AW33" i="3"/>
  <c r="AP33" i="3"/>
  <c r="AK33" i="3"/>
  <c r="Y33" i="3"/>
  <c r="AP32" i="3"/>
  <c r="AK32" i="3"/>
  <c r="Y32" i="3"/>
  <c r="AW31" i="3"/>
  <c r="AP31" i="3"/>
  <c r="AK31" i="3"/>
  <c r="Y31" i="3"/>
  <c r="AW30" i="3"/>
  <c r="AP30" i="3"/>
  <c r="AK30" i="3"/>
  <c r="Y30" i="3"/>
  <c r="AP29" i="3"/>
  <c r="AK29" i="3"/>
  <c r="Y29" i="3"/>
  <c r="AW28" i="3"/>
  <c r="AP28" i="3"/>
  <c r="AK28" i="3"/>
  <c r="Y28" i="3"/>
  <c r="AW27" i="3"/>
  <c r="AP27" i="3"/>
  <c r="AK27" i="3"/>
  <c r="Y27" i="3"/>
  <c r="AP26" i="3"/>
  <c r="AK26" i="3"/>
  <c r="Y26" i="3"/>
  <c r="AW25" i="3"/>
  <c r="AP25" i="3"/>
  <c r="AK25" i="3"/>
  <c r="Y25" i="3"/>
  <c r="AW24" i="3"/>
  <c r="AP24" i="3"/>
  <c r="AK24" i="3"/>
  <c r="Y24" i="3"/>
  <c r="AP23" i="3"/>
  <c r="AK23" i="3"/>
  <c r="Y23" i="3"/>
  <c r="AW22" i="3"/>
  <c r="AP22" i="3"/>
  <c r="AK22" i="3"/>
  <c r="Y22" i="3"/>
  <c r="AW21" i="3"/>
  <c r="AP21" i="3"/>
  <c r="AK21" i="3"/>
  <c r="Y21" i="3"/>
  <c r="AP20" i="3"/>
  <c r="AK20" i="3"/>
  <c r="Y20" i="3"/>
  <c r="AW19" i="3"/>
  <c r="AP19" i="3"/>
  <c r="AK19" i="3"/>
  <c r="Y19" i="3"/>
  <c r="AW18" i="3"/>
  <c r="AP18" i="3"/>
  <c r="AK18" i="3"/>
  <c r="Y18" i="3"/>
  <c r="AP17" i="3"/>
  <c r="AK17" i="3"/>
  <c r="Y17" i="3"/>
  <c r="AW16" i="3"/>
  <c r="AP16" i="3"/>
  <c r="AK16" i="3"/>
  <c r="Y16" i="3"/>
  <c r="AW15" i="3"/>
  <c r="AP15" i="3"/>
  <c r="AK15" i="3"/>
  <c r="Y15" i="3"/>
  <c r="AP14" i="3"/>
  <c r="AK14" i="3"/>
  <c r="Y14" i="3"/>
  <c r="AW13" i="3"/>
  <c r="AP13" i="3"/>
  <c r="AK13" i="3"/>
  <c r="Y13" i="3"/>
  <c r="AW12" i="3"/>
  <c r="AP12" i="3"/>
  <c r="AK12" i="3"/>
  <c r="Y12" i="3"/>
  <c r="AP11" i="3"/>
  <c r="AK11" i="3"/>
  <c r="Y11" i="3"/>
  <c r="AW10" i="3"/>
  <c r="AP10" i="3"/>
  <c r="AK10" i="3"/>
  <c r="Y10" i="3"/>
  <c r="AP9" i="3"/>
  <c r="AK9" i="3"/>
  <c r="Y9" i="3"/>
  <c r="AK8" i="3"/>
  <c r="G4" i="1"/>
  <c r="M5" i="9"/>
  <c r="I5" i="9"/>
  <c r="B5" i="9"/>
  <c r="Q3" i="9"/>
  <c r="B3" i="9"/>
  <c r="BX15" i="9" s="1"/>
  <c r="Q3" i="3"/>
  <c r="M5" i="3"/>
  <c r="I5" i="3"/>
  <c r="B5" i="3"/>
  <c r="B3" i="3"/>
  <c r="AX34" i="3" s="1"/>
  <c r="A9" i="1"/>
  <c r="A11" i="1"/>
  <c r="A13" i="1"/>
  <c r="AZ31" i="9"/>
  <c r="AP8" i="3"/>
  <c r="I3" i="3"/>
  <c r="AW9" i="3"/>
  <c r="AA8" i="3"/>
  <c r="Y8" i="3"/>
  <c r="AO11" i="3"/>
  <c r="A4" i="14" l="1"/>
  <c r="E4" i="14"/>
  <c r="A9" i="14"/>
  <c r="M9" i="14" s="1"/>
  <c r="E9" i="14"/>
  <c r="A36" i="14"/>
  <c r="E36" i="14"/>
  <c r="A7" i="14"/>
  <c r="M7" i="14" s="1"/>
  <c r="E7" i="14"/>
  <c r="A20" i="14"/>
  <c r="E20" i="14"/>
  <c r="A62" i="14"/>
  <c r="E62" i="14"/>
  <c r="A37" i="14"/>
  <c r="E37" i="14"/>
  <c r="A39" i="14"/>
  <c r="M39" i="14" s="1"/>
  <c r="E39" i="14"/>
  <c r="A3" i="14"/>
  <c r="E3" i="14"/>
  <c r="D18" i="15"/>
  <c r="B18" i="15"/>
  <c r="N18" i="15" s="1"/>
  <c r="C18" i="15"/>
  <c r="B28" i="15"/>
  <c r="N28" i="15" s="1"/>
  <c r="C28" i="15"/>
  <c r="D28" i="15"/>
  <c r="B35" i="15"/>
  <c r="N35" i="15" s="1"/>
  <c r="C35" i="15"/>
  <c r="D35" i="15"/>
  <c r="B60" i="15"/>
  <c r="C60" i="15"/>
  <c r="D60" i="15"/>
  <c r="B63" i="15"/>
  <c r="C63" i="15"/>
  <c r="D63" i="15"/>
  <c r="C49" i="15"/>
  <c r="D49" i="15"/>
  <c r="B49" i="15"/>
  <c r="N49" i="15" s="1"/>
  <c r="B20" i="15"/>
  <c r="N20" i="15" s="1"/>
  <c r="C20" i="15"/>
  <c r="D20" i="15"/>
  <c r="B27" i="15"/>
  <c r="N27" i="15" s="1"/>
  <c r="C27" i="15"/>
  <c r="D27" i="15"/>
  <c r="C37" i="15"/>
  <c r="D37" i="15"/>
  <c r="B37" i="15"/>
  <c r="N37" i="15" s="1"/>
  <c r="D58" i="15"/>
  <c r="B58" i="15"/>
  <c r="C58" i="15"/>
  <c r="C41" i="15"/>
  <c r="D41" i="15"/>
  <c r="B41" i="15"/>
  <c r="N41" i="15" s="1"/>
  <c r="B48" i="15"/>
  <c r="N48" i="15" s="1"/>
  <c r="C48" i="15"/>
  <c r="D48" i="15"/>
  <c r="B59" i="15"/>
  <c r="C59" i="15"/>
  <c r="D59" i="15"/>
  <c r="B19" i="15"/>
  <c r="N19" i="15" s="1"/>
  <c r="C19" i="15"/>
  <c r="D19" i="15"/>
  <c r="C21" i="15"/>
  <c r="D21" i="15"/>
  <c r="B21" i="15"/>
  <c r="N21" i="15" s="1"/>
  <c r="D26" i="15"/>
  <c r="B26" i="15"/>
  <c r="N26" i="15" s="1"/>
  <c r="C26" i="15"/>
  <c r="B31" i="15"/>
  <c r="N31" i="15" s="1"/>
  <c r="C31" i="15"/>
  <c r="D31" i="15"/>
  <c r="C33" i="15"/>
  <c r="D33" i="15"/>
  <c r="B33" i="15"/>
  <c r="N33" i="15" s="1"/>
  <c r="D38" i="15"/>
  <c r="B38" i="15"/>
  <c r="N38" i="15" s="1"/>
  <c r="C38" i="15"/>
  <c r="C61" i="15"/>
  <c r="D61" i="15"/>
  <c r="B61" i="15"/>
  <c r="D62" i="15"/>
  <c r="B62" i="15"/>
  <c r="C62" i="15"/>
  <c r="B64" i="15"/>
  <c r="C64" i="15"/>
  <c r="D64" i="15"/>
  <c r="D42" i="15"/>
  <c r="B42" i="15"/>
  <c r="N42" i="15" s="1"/>
  <c r="C42" i="15"/>
  <c r="B47" i="15"/>
  <c r="N47" i="15" s="1"/>
  <c r="C47" i="15"/>
  <c r="D47" i="15"/>
  <c r="B52" i="15"/>
  <c r="N52" i="15" s="1"/>
  <c r="C52" i="15"/>
  <c r="D52" i="15"/>
  <c r="B23" i="15"/>
  <c r="N23" i="15" s="1"/>
  <c r="C23" i="15"/>
  <c r="D23" i="15"/>
  <c r="D30" i="15"/>
  <c r="B30" i="15"/>
  <c r="N30" i="15" s="1"/>
  <c r="C30" i="15"/>
  <c r="B40" i="15"/>
  <c r="N40" i="15" s="1"/>
  <c r="C40" i="15"/>
  <c r="D40" i="15"/>
  <c r="B44" i="15"/>
  <c r="N44" i="15" s="1"/>
  <c r="C44" i="15"/>
  <c r="D44" i="15"/>
  <c r="B51" i="15"/>
  <c r="N51" i="15" s="1"/>
  <c r="C51" i="15"/>
  <c r="D51" i="15"/>
  <c r="C25" i="15"/>
  <c r="D25" i="15"/>
  <c r="B25" i="15"/>
  <c r="N25" i="15" s="1"/>
  <c r="B32" i="15"/>
  <c r="N32" i="15" s="1"/>
  <c r="C32" i="15"/>
  <c r="D32" i="15"/>
  <c r="B39" i="15"/>
  <c r="N39" i="15" s="1"/>
  <c r="C39" i="15"/>
  <c r="D39" i="15"/>
  <c r="D66" i="15"/>
  <c r="B66" i="15"/>
  <c r="C66" i="15"/>
  <c r="D46" i="15"/>
  <c r="B46" i="15"/>
  <c r="N46" i="15" s="1"/>
  <c r="C46" i="15"/>
  <c r="C53" i="15"/>
  <c r="D53" i="15"/>
  <c r="B53" i="15"/>
  <c r="N53" i="15" s="1"/>
  <c r="B55" i="15"/>
  <c r="N55" i="15" s="1"/>
  <c r="C55" i="15"/>
  <c r="D55" i="15"/>
  <c r="G17" i="15"/>
  <c r="C17" i="15"/>
  <c r="D17" i="15"/>
  <c r="B17" i="15"/>
  <c r="N17" i="15" s="1"/>
  <c r="D22" i="15"/>
  <c r="B22" i="15"/>
  <c r="N22" i="15" s="1"/>
  <c r="C22" i="15"/>
  <c r="B24" i="15"/>
  <c r="N24" i="15" s="1"/>
  <c r="C24" i="15"/>
  <c r="D24" i="15"/>
  <c r="C29" i="15"/>
  <c r="D29" i="15"/>
  <c r="B29" i="15"/>
  <c r="N29" i="15" s="1"/>
  <c r="D34" i="15"/>
  <c r="B34" i="15"/>
  <c r="N34" i="15" s="1"/>
  <c r="C34" i="15"/>
  <c r="B36" i="15"/>
  <c r="N36" i="15" s="1"/>
  <c r="C36" i="15"/>
  <c r="D36" i="15"/>
  <c r="H56" i="15"/>
  <c r="B56" i="15"/>
  <c r="C56" i="15"/>
  <c r="D56" i="15"/>
  <c r="C57" i="15"/>
  <c r="D57" i="15"/>
  <c r="B57" i="15"/>
  <c r="C65" i="15"/>
  <c r="D65" i="15"/>
  <c r="B65" i="15"/>
  <c r="B43" i="15"/>
  <c r="N43" i="15" s="1"/>
  <c r="C43" i="15"/>
  <c r="D43" i="15"/>
  <c r="C45" i="15"/>
  <c r="D45" i="15"/>
  <c r="B45" i="15"/>
  <c r="N45" i="15" s="1"/>
  <c r="D50" i="15"/>
  <c r="B50" i="15"/>
  <c r="N50" i="15" s="1"/>
  <c r="C50" i="15"/>
  <c r="D54" i="15"/>
  <c r="B54" i="15"/>
  <c r="N54" i="15" s="1"/>
  <c r="C54" i="15"/>
  <c r="A14" i="14"/>
  <c r="M14" i="14" s="1"/>
  <c r="B14" i="14"/>
  <c r="N14" i="14" s="1"/>
  <c r="H14" i="14"/>
  <c r="D14" i="14"/>
  <c r="C14" i="14"/>
  <c r="D19" i="14"/>
  <c r="H19" i="14"/>
  <c r="A19" i="14"/>
  <c r="M19" i="14" s="1"/>
  <c r="B19" i="14"/>
  <c r="N19" i="14" s="1"/>
  <c r="C19" i="14"/>
  <c r="A21" i="14"/>
  <c r="D21" i="14"/>
  <c r="B21" i="14"/>
  <c r="N21" i="14" s="1"/>
  <c r="C21" i="14"/>
  <c r="H21" i="14"/>
  <c r="A26" i="14"/>
  <c r="M26" i="14" s="1"/>
  <c r="C26" i="14"/>
  <c r="B26" i="14"/>
  <c r="N26" i="14" s="1"/>
  <c r="H26" i="14"/>
  <c r="D26" i="14"/>
  <c r="B31" i="14"/>
  <c r="N31" i="14" s="1"/>
  <c r="H31" i="14"/>
  <c r="A31" i="14"/>
  <c r="D31" i="14"/>
  <c r="C31" i="14"/>
  <c r="A33" i="14"/>
  <c r="M33" i="14" s="1"/>
  <c r="D33" i="14"/>
  <c r="B33" i="14"/>
  <c r="N33" i="14" s="1"/>
  <c r="C33" i="14"/>
  <c r="H33" i="14"/>
  <c r="A56" i="14"/>
  <c r="D56" i="14"/>
  <c r="B56" i="14"/>
  <c r="C56" i="14"/>
  <c r="H56" i="14"/>
  <c r="B58" i="14"/>
  <c r="H58" i="14"/>
  <c r="D58" i="14"/>
  <c r="A58" i="14"/>
  <c r="C58" i="14"/>
  <c r="A66" i="14"/>
  <c r="C66" i="14"/>
  <c r="H66" i="14"/>
  <c r="D66" i="14"/>
  <c r="B66" i="14"/>
  <c r="A41" i="14"/>
  <c r="M41" i="14" s="1"/>
  <c r="C41" i="14"/>
  <c r="B41" i="14"/>
  <c r="N41" i="14" s="1"/>
  <c r="H41" i="14"/>
  <c r="D41" i="14"/>
  <c r="B46" i="14"/>
  <c r="N46" i="14" s="1"/>
  <c r="H46" i="14"/>
  <c r="C46" i="14"/>
  <c r="A46" i="14"/>
  <c r="M46" i="14" s="1"/>
  <c r="D46" i="14"/>
  <c r="A48" i="14"/>
  <c r="M48" i="14" s="1"/>
  <c r="D48" i="14"/>
  <c r="H48" i="14"/>
  <c r="B48" i="14"/>
  <c r="N48" i="14" s="1"/>
  <c r="C48" i="14"/>
  <c r="A53" i="14"/>
  <c r="M53" i="14" s="1"/>
  <c r="C53" i="14"/>
  <c r="H53" i="14"/>
  <c r="D53" i="14"/>
  <c r="B53" i="14"/>
  <c r="N53" i="14" s="1"/>
  <c r="A6" i="14"/>
  <c r="M6" i="14" s="1"/>
  <c r="H6" i="14"/>
  <c r="D6" i="14"/>
  <c r="B6" i="14"/>
  <c r="N6" i="14" s="1"/>
  <c r="C6" i="14"/>
  <c r="D11" i="14"/>
  <c r="A11" i="14"/>
  <c r="M11" i="14" s="1"/>
  <c r="B11" i="14"/>
  <c r="N11" i="14" s="1"/>
  <c r="C11" i="14"/>
  <c r="H11" i="14"/>
  <c r="A16" i="14"/>
  <c r="M16" i="14" s="1"/>
  <c r="D16" i="14"/>
  <c r="B16" i="14"/>
  <c r="N16" i="14" s="1"/>
  <c r="C16" i="14"/>
  <c r="H16" i="14"/>
  <c r="A18" i="14"/>
  <c r="M18" i="14" s="1"/>
  <c r="B18" i="14"/>
  <c r="N18" i="14" s="1"/>
  <c r="H18" i="14"/>
  <c r="D18" i="14"/>
  <c r="C18" i="14"/>
  <c r="B23" i="14"/>
  <c r="N23" i="14" s="1"/>
  <c r="H23" i="14"/>
  <c r="D23" i="14"/>
  <c r="C23" i="14"/>
  <c r="A23" i="14"/>
  <c r="M23" i="14" s="1"/>
  <c r="A28" i="14"/>
  <c r="M28" i="14" s="1"/>
  <c r="D28" i="14"/>
  <c r="B28" i="14"/>
  <c r="N28" i="14" s="1"/>
  <c r="C28" i="14"/>
  <c r="H28" i="14"/>
  <c r="A30" i="14"/>
  <c r="M30" i="14" s="1"/>
  <c r="C30" i="14"/>
  <c r="H30" i="14"/>
  <c r="D30" i="14"/>
  <c r="B30" i="14"/>
  <c r="N30" i="14" s="1"/>
  <c r="A38" i="14"/>
  <c r="M38" i="14" s="1"/>
  <c r="H38" i="14"/>
  <c r="C38" i="14"/>
  <c r="B38" i="14"/>
  <c r="N38" i="14" s="1"/>
  <c r="D38" i="14"/>
  <c r="A61" i="14"/>
  <c r="C61" i="14"/>
  <c r="B61" i="14"/>
  <c r="H61" i="14"/>
  <c r="D61" i="14"/>
  <c r="A57" i="14"/>
  <c r="C57" i="14"/>
  <c r="B57" i="14"/>
  <c r="H57" i="14"/>
  <c r="D57" i="14"/>
  <c r="A65" i="14"/>
  <c r="D65" i="14"/>
  <c r="H65" i="14"/>
  <c r="C65" i="14"/>
  <c r="B65" i="14"/>
  <c r="A43" i="14"/>
  <c r="M43" i="14" s="1"/>
  <c r="H43" i="14"/>
  <c r="D43" i="14"/>
  <c r="C43" i="14"/>
  <c r="B43" i="14"/>
  <c r="N43" i="14" s="1"/>
  <c r="A45" i="14"/>
  <c r="M45" i="14" s="1"/>
  <c r="C45" i="14"/>
  <c r="B45" i="14"/>
  <c r="N45" i="14" s="1"/>
  <c r="H45" i="14"/>
  <c r="D45" i="14"/>
  <c r="B50" i="14"/>
  <c r="N50" i="14" s="1"/>
  <c r="H50" i="14"/>
  <c r="A50" i="14"/>
  <c r="M50" i="14" s="1"/>
  <c r="C50" i="14"/>
  <c r="D50" i="14"/>
  <c r="B54" i="14"/>
  <c r="N54" i="14" s="1"/>
  <c r="H54" i="14"/>
  <c r="D54" i="14"/>
  <c r="A54" i="14"/>
  <c r="C54" i="14"/>
  <c r="A55" i="14"/>
  <c r="M55" i="14" s="1"/>
  <c r="H55" i="14"/>
  <c r="D55" i="14"/>
  <c r="B55" i="14"/>
  <c r="N55" i="14" s="1"/>
  <c r="C55" i="14"/>
  <c r="C8" i="14"/>
  <c r="A8" i="14"/>
  <c r="M8" i="14" s="1"/>
  <c r="B8" i="14"/>
  <c r="N8" i="14" s="1"/>
  <c r="H8" i="14"/>
  <c r="D8" i="14"/>
  <c r="A13" i="14"/>
  <c r="C13" i="14"/>
  <c r="H13" i="14"/>
  <c r="B13" i="14"/>
  <c r="N13" i="14" s="1"/>
  <c r="D13" i="14"/>
  <c r="D15" i="14"/>
  <c r="A15" i="14"/>
  <c r="M15" i="14" s="1"/>
  <c r="B15" i="14"/>
  <c r="N15" i="14" s="1"/>
  <c r="C15" i="14"/>
  <c r="H15" i="14"/>
  <c r="A25" i="14"/>
  <c r="M25" i="14" s="1"/>
  <c r="D25" i="14"/>
  <c r="H25" i="14"/>
  <c r="C25" i="14"/>
  <c r="B25" i="14"/>
  <c r="N25" i="14" s="1"/>
  <c r="B27" i="14"/>
  <c r="N27" i="14" s="1"/>
  <c r="H27" i="14"/>
  <c r="C27" i="14"/>
  <c r="A27" i="14"/>
  <c r="M27" i="14" s="1"/>
  <c r="D27" i="14"/>
  <c r="A32" i="14"/>
  <c r="B32" i="14"/>
  <c r="N32" i="14" s="1"/>
  <c r="C32" i="14"/>
  <c r="H32" i="14"/>
  <c r="D32" i="14"/>
  <c r="B35" i="14"/>
  <c r="N35" i="14" s="1"/>
  <c r="H35" i="14"/>
  <c r="D35" i="14"/>
  <c r="A35" i="14"/>
  <c r="M35" i="14" s="1"/>
  <c r="C35" i="14"/>
  <c r="A40" i="14"/>
  <c r="M40" i="14" s="1"/>
  <c r="D40" i="14"/>
  <c r="B40" i="14"/>
  <c r="N40" i="14" s="1"/>
  <c r="C40" i="14"/>
  <c r="H40" i="14"/>
  <c r="A60" i="14"/>
  <c r="D60" i="14"/>
  <c r="H60" i="14"/>
  <c r="B60" i="14"/>
  <c r="C60" i="14"/>
  <c r="A64" i="14"/>
  <c r="D64" i="14"/>
  <c r="B64" i="14"/>
  <c r="H64" i="14"/>
  <c r="C64" i="14"/>
  <c r="B42" i="14"/>
  <c r="N42" i="14" s="1"/>
  <c r="H42" i="14"/>
  <c r="D42" i="14"/>
  <c r="C42" i="14"/>
  <c r="A42" i="14"/>
  <c r="M42" i="14" s="1"/>
  <c r="A47" i="14"/>
  <c r="M47" i="14" s="1"/>
  <c r="D47" i="14"/>
  <c r="B47" i="14"/>
  <c r="N47" i="14" s="1"/>
  <c r="H47" i="14"/>
  <c r="C47" i="14"/>
  <c r="A52" i="14"/>
  <c r="M52" i="14" s="1"/>
  <c r="D52" i="14"/>
  <c r="B52" i="14"/>
  <c r="N52" i="14" s="1"/>
  <c r="H52" i="14"/>
  <c r="C52" i="14"/>
  <c r="A5" i="14"/>
  <c r="M5" i="14" s="1"/>
  <c r="D5" i="14"/>
  <c r="H5" i="14"/>
  <c r="C5" i="14"/>
  <c r="B5" i="14"/>
  <c r="N5" i="14" s="1"/>
  <c r="A10" i="14"/>
  <c r="M10" i="14" s="1"/>
  <c r="B10" i="14"/>
  <c r="N10" i="14" s="1"/>
  <c r="H10" i="14"/>
  <c r="D10" i="14"/>
  <c r="C10" i="14"/>
  <c r="A12" i="14"/>
  <c r="M12" i="14" s="1"/>
  <c r="H12" i="14"/>
  <c r="D12" i="14"/>
  <c r="B12" i="14"/>
  <c r="N12" i="14" s="1"/>
  <c r="C12" i="14"/>
  <c r="A17" i="14"/>
  <c r="M17" i="14" s="1"/>
  <c r="C17" i="14"/>
  <c r="H17" i="14"/>
  <c r="D17" i="14"/>
  <c r="B17" i="14"/>
  <c r="N17" i="14" s="1"/>
  <c r="A22" i="14"/>
  <c r="M22" i="14" s="1"/>
  <c r="C22" i="14"/>
  <c r="B22" i="14"/>
  <c r="N22" i="14" s="1"/>
  <c r="H22" i="14"/>
  <c r="D22" i="14"/>
  <c r="A24" i="14"/>
  <c r="M24" i="14" s="1"/>
  <c r="H24" i="14"/>
  <c r="D24" i="14"/>
  <c r="B24" i="14"/>
  <c r="N24" i="14" s="1"/>
  <c r="C24" i="14"/>
  <c r="A29" i="14"/>
  <c r="M29" i="14" s="1"/>
  <c r="D29" i="14"/>
  <c r="H29" i="14"/>
  <c r="C29" i="14"/>
  <c r="B29" i="14"/>
  <c r="N29" i="14" s="1"/>
  <c r="A34" i="14"/>
  <c r="M34" i="14" s="1"/>
  <c r="C34" i="14"/>
  <c r="H34" i="14"/>
  <c r="D34" i="14"/>
  <c r="B34" i="14"/>
  <c r="N34" i="14" s="1"/>
  <c r="A59" i="14"/>
  <c r="H59" i="14"/>
  <c r="D59" i="14"/>
  <c r="B59" i="14"/>
  <c r="C59" i="14"/>
  <c r="B67" i="14"/>
  <c r="H67" i="14"/>
  <c r="C67" i="14"/>
  <c r="D67" i="14"/>
  <c r="A67" i="14"/>
  <c r="G67" i="14"/>
  <c r="B63" i="14"/>
  <c r="H63" i="14"/>
  <c r="C63" i="14"/>
  <c r="A63" i="14"/>
  <c r="D63" i="14"/>
  <c r="A44" i="14"/>
  <c r="M44" i="14" s="1"/>
  <c r="D44" i="14"/>
  <c r="H44" i="14"/>
  <c r="B44" i="14"/>
  <c r="N44" i="14" s="1"/>
  <c r="C44" i="14"/>
  <c r="A49" i="14"/>
  <c r="M49" i="14" s="1"/>
  <c r="C49" i="14"/>
  <c r="H49" i="14"/>
  <c r="D49" i="14"/>
  <c r="B49" i="14"/>
  <c r="N49" i="14" s="1"/>
  <c r="A51" i="14"/>
  <c r="M51" i="14" s="1"/>
  <c r="B51" i="14"/>
  <c r="N51" i="14" s="1"/>
  <c r="C51" i="14"/>
  <c r="D51" i="14"/>
  <c r="H51" i="14"/>
  <c r="D67" i="15"/>
  <c r="C67" i="15"/>
  <c r="B67" i="15"/>
  <c r="B62" i="14"/>
  <c r="H62" i="14"/>
  <c r="C62" i="14"/>
  <c r="D62" i="14"/>
  <c r="B39" i="14"/>
  <c r="N39" i="14" s="1"/>
  <c r="H39" i="14"/>
  <c r="D39" i="14"/>
  <c r="C39" i="14"/>
  <c r="D37" i="14"/>
  <c r="H37" i="14"/>
  <c r="C37" i="14"/>
  <c r="B37" i="14"/>
  <c r="N37" i="14" s="1"/>
  <c r="C36" i="14"/>
  <c r="H36" i="14"/>
  <c r="D36" i="14"/>
  <c r="B36" i="14"/>
  <c r="N36" i="14" s="1"/>
  <c r="B9" i="14"/>
  <c r="N9" i="14" s="1"/>
  <c r="H9" i="14"/>
  <c r="C9" i="14"/>
  <c r="D9" i="14"/>
  <c r="C7" i="14"/>
  <c r="B7" i="14"/>
  <c r="N7" i="14" s="1"/>
  <c r="D7" i="14"/>
  <c r="H7" i="14"/>
  <c r="AO13" i="9"/>
  <c r="B20" i="14"/>
  <c r="N20" i="14" s="1"/>
  <c r="H20" i="14"/>
  <c r="D20" i="14"/>
  <c r="C20" i="14"/>
  <c r="B3" i="14"/>
  <c r="N3" i="14" s="1"/>
  <c r="M3" i="14"/>
  <c r="B4" i="14"/>
  <c r="N4" i="14" s="1"/>
  <c r="H3" i="14"/>
  <c r="D3" i="14"/>
  <c r="C3" i="14"/>
  <c r="D4" i="14"/>
  <c r="H4" i="14"/>
  <c r="C4" i="14"/>
  <c r="D2" i="14"/>
  <c r="H2" i="14"/>
  <c r="C2" i="14"/>
  <c r="E2" i="14"/>
  <c r="N2" i="14"/>
  <c r="A2" i="14"/>
  <c r="M2" i="14" s="1"/>
  <c r="BX29" i="3"/>
  <c r="G55" i="14"/>
  <c r="BV28" i="9"/>
  <c r="BZ40" i="9"/>
  <c r="AV13" i="3"/>
  <c r="BV35" i="3"/>
  <c r="AL18" i="3"/>
  <c r="BZ39" i="3"/>
  <c r="AZ14" i="3"/>
  <c r="AB72" i="3"/>
  <c r="BT39" i="3"/>
  <c r="AL14" i="3"/>
  <c r="BL27" i="3"/>
  <c r="BL39" i="3"/>
  <c r="BZ38" i="3"/>
  <c r="BV10" i="3"/>
  <c r="BV8" i="3"/>
  <c r="BL8" i="3"/>
  <c r="AL31" i="3"/>
  <c r="BT27" i="3"/>
  <c r="AT11" i="3"/>
  <c r="M32" i="14"/>
  <c r="G61" i="14"/>
  <c r="M13" i="14"/>
  <c r="G10" i="14"/>
  <c r="G34" i="14"/>
  <c r="M37" i="14"/>
  <c r="M36" i="14"/>
  <c r="G50" i="14"/>
  <c r="G22" i="15"/>
  <c r="A59" i="15"/>
  <c r="A19" i="15"/>
  <c r="M19" i="15" s="1"/>
  <c r="A26" i="15"/>
  <c r="M26" i="15" s="1"/>
  <c r="A61" i="15"/>
  <c r="A64" i="15"/>
  <c r="A47" i="15"/>
  <c r="M47" i="15" s="1"/>
  <c r="H23" i="15"/>
  <c r="G30" i="15"/>
  <c r="A35" i="15"/>
  <c r="M35" i="15" s="1"/>
  <c r="A40" i="15"/>
  <c r="M40" i="15" s="1"/>
  <c r="A60" i="15"/>
  <c r="A67" i="15"/>
  <c r="A63" i="15"/>
  <c r="A44" i="15"/>
  <c r="M44" i="15" s="1"/>
  <c r="A49" i="15"/>
  <c r="M49" i="15" s="1"/>
  <c r="A51" i="15"/>
  <c r="M51" i="15" s="1"/>
  <c r="A55" i="15"/>
  <c r="M55" i="15" s="1"/>
  <c r="A21" i="15"/>
  <c r="M21" i="15" s="1"/>
  <c r="A31" i="15"/>
  <c r="M31" i="15" s="1"/>
  <c r="A38" i="15"/>
  <c r="M38" i="15" s="1"/>
  <c r="A62" i="15"/>
  <c r="A42" i="15"/>
  <c r="M42" i="15" s="1"/>
  <c r="A52" i="15"/>
  <c r="M52" i="15" s="1"/>
  <c r="A27" i="15"/>
  <c r="M27" i="15" s="1"/>
  <c r="A32" i="15"/>
  <c r="M32" i="15" s="1"/>
  <c r="A37" i="15"/>
  <c r="M37" i="15" s="1"/>
  <c r="A39" i="15"/>
  <c r="M39" i="15" s="1"/>
  <c r="A66" i="15"/>
  <c r="A41" i="15"/>
  <c r="M41" i="15" s="1"/>
  <c r="A46" i="15"/>
  <c r="M46" i="15" s="1"/>
  <c r="A48" i="15"/>
  <c r="M48" i="15" s="1"/>
  <c r="A53" i="15"/>
  <c r="M53" i="15" s="1"/>
  <c r="BQ5" i="9"/>
  <c r="BX16" i="3"/>
  <c r="AX9" i="3"/>
  <c r="BX9" i="3"/>
  <c r="AX12" i="3"/>
  <c r="BX19" i="3"/>
  <c r="BX33" i="3"/>
  <c r="AX38" i="3"/>
  <c r="BX17" i="3"/>
  <c r="AX30" i="3"/>
  <c r="BX28" i="3"/>
  <c r="BX20" i="3"/>
  <c r="BX37" i="3"/>
  <c r="AX25" i="3"/>
  <c r="AX36" i="3"/>
  <c r="BX36" i="3"/>
  <c r="BQ5" i="3"/>
  <c r="BX13" i="3"/>
  <c r="AX18" i="3"/>
  <c r="AX21" i="3"/>
  <c r="BX32" i="3"/>
  <c r="AX14" i="3"/>
  <c r="BX11" i="3"/>
  <c r="BX8" i="3"/>
  <c r="BX12" i="3"/>
  <c r="AX8" i="3"/>
  <c r="AX15" i="3"/>
  <c r="BX15" i="3"/>
  <c r="AX10" i="3"/>
  <c r="BX25" i="3"/>
  <c r="AX37" i="3"/>
  <c r="AX22" i="3"/>
  <c r="AX27" i="3"/>
  <c r="BX22" i="3"/>
  <c r="AX23" i="3"/>
  <c r="AX32" i="3"/>
  <c r="BX23" i="3"/>
  <c r="BX27" i="3"/>
  <c r="AX17" i="3"/>
  <c r="AX37" i="9"/>
  <c r="BX34" i="3"/>
  <c r="AX35" i="3"/>
  <c r="BX21" i="3"/>
  <c r="AX28" i="3"/>
  <c r="AX39" i="3"/>
  <c r="AX33" i="3"/>
  <c r="AX40" i="3"/>
  <c r="AQ4" i="3"/>
  <c r="BX39" i="3"/>
  <c r="BX35" i="3"/>
  <c r="BX10" i="3"/>
  <c r="AX24" i="3"/>
  <c r="AV21" i="3"/>
  <c r="AT21" i="3"/>
  <c r="BV20" i="3"/>
  <c r="AL11" i="3"/>
  <c r="BL14" i="3"/>
  <c r="AZ15" i="3"/>
  <c r="BT10" i="3"/>
  <c r="BZ14" i="3"/>
  <c r="AZ11" i="3"/>
  <c r="AL27" i="3"/>
  <c r="BZ10" i="3"/>
  <c r="AL17" i="3"/>
  <c r="AT19" i="3"/>
  <c r="AB43" i="3"/>
  <c r="AV37" i="3"/>
  <c r="AB37" i="3"/>
  <c r="AL37" i="3"/>
  <c r="AZ17" i="3"/>
  <c r="BT24" i="3"/>
  <c r="AT17" i="3"/>
  <c r="AV17" i="3"/>
  <c r="AB13" i="3"/>
  <c r="AT13" i="3"/>
  <c r="AL21" i="3"/>
  <c r="BV25" i="3"/>
  <c r="AV40" i="3"/>
  <c r="AT37" i="3"/>
  <c r="AL13" i="3"/>
  <c r="BZ16" i="3"/>
  <c r="BT16" i="3"/>
  <c r="BL20" i="3"/>
  <c r="AB42" i="3"/>
  <c r="AB27" i="3"/>
  <c r="AV27" i="3"/>
  <c r="AL40" i="3"/>
  <c r="AB53" i="3"/>
  <c r="AB40" i="3"/>
  <c r="AL16" i="3"/>
  <c r="BV16" i="3"/>
  <c r="AT20" i="3"/>
  <c r="AB31" i="3"/>
  <c r="BZ9" i="3"/>
  <c r="AT31" i="3"/>
  <c r="AZ31" i="3"/>
  <c r="AB23" i="3"/>
  <c r="AV34" i="3"/>
  <c r="AT10" i="3"/>
  <c r="AT34" i="3"/>
  <c r="BL32" i="3"/>
  <c r="AB18" i="3"/>
  <c r="BZ36" i="3"/>
  <c r="AB14" i="3"/>
  <c r="BT18" i="3"/>
  <c r="AB10" i="3"/>
  <c r="AL30" i="3"/>
  <c r="AB65" i="3"/>
  <c r="BT15" i="3"/>
  <c r="AZ34" i="3"/>
  <c r="AT29" i="3"/>
  <c r="AB58" i="3"/>
  <c r="AV10" i="3"/>
  <c r="AL34" i="3"/>
  <c r="AB26" i="3"/>
  <c r="AL10" i="3"/>
  <c r="AV30" i="3"/>
  <c r="BT32" i="3"/>
  <c r="AV18" i="3"/>
  <c r="AT18" i="3"/>
  <c r="BZ32" i="3"/>
  <c r="BT25" i="3"/>
  <c r="BT36" i="3"/>
  <c r="AT38" i="3"/>
  <c r="BT27" i="9"/>
  <c r="BV24" i="9"/>
  <c r="AL36" i="9"/>
  <c r="AT25" i="9"/>
  <c r="AB31" i="9"/>
  <c r="AB46" i="9"/>
  <c r="AZ30" i="3"/>
  <c r="AB12" i="3"/>
  <c r="AT30" i="3"/>
  <c r="AB35" i="3"/>
  <c r="BX29" i="9"/>
  <c r="AB66" i="3"/>
  <c r="AB24" i="3"/>
  <c r="AT40" i="3"/>
  <c r="AV11" i="3"/>
  <c r="G43" i="15"/>
  <c r="AT24" i="3"/>
  <c r="BV34" i="9"/>
  <c r="AT35" i="3"/>
  <c r="AV38" i="3"/>
  <c r="AB56" i="3"/>
  <c r="G66" i="15"/>
  <c r="BV23" i="3"/>
  <c r="AV32" i="3"/>
  <c r="BZ23" i="3"/>
  <c r="AV35" i="3"/>
  <c r="AX33" i="9"/>
  <c r="AZ35" i="3"/>
  <c r="AT32" i="3"/>
  <c r="BT26" i="9"/>
  <c r="AB54" i="9"/>
  <c r="G58" i="15"/>
  <c r="A58" i="15"/>
  <c r="BZ25" i="9"/>
  <c r="BT24" i="9"/>
  <c r="G36" i="15"/>
  <c r="A36" i="15"/>
  <c r="M36" i="15" s="1"/>
  <c r="G56" i="15"/>
  <c r="A56" i="15"/>
  <c r="H57" i="15"/>
  <c r="A57" i="15"/>
  <c r="H65" i="15"/>
  <c r="A65" i="15"/>
  <c r="A43" i="15"/>
  <c r="M43" i="15" s="1"/>
  <c r="G45" i="15"/>
  <c r="A45" i="15"/>
  <c r="M45" i="15" s="1"/>
  <c r="H50" i="15"/>
  <c r="A50" i="15"/>
  <c r="M50" i="15" s="1"/>
  <c r="H54" i="15"/>
  <c r="A54" i="15"/>
  <c r="M54" i="15" s="1"/>
  <c r="G50" i="15"/>
  <c r="H45" i="15"/>
  <c r="A25" i="15"/>
  <c r="M25" i="15" s="1"/>
  <c r="A33" i="15"/>
  <c r="M33" i="15" s="1"/>
  <c r="AZ11" i="9"/>
  <c r="H18" i="15"/>
  <c r="A18" i="15"/>
  <c r="M18" i="15" s="1"/>
  <c r="A23" i="15"/>
  <c r="M23" i="15" s="1"/>
  <c r="G28" i="15"/>
  <c r="A28" i="15"/>
  <c r="M28" i="15" s="1"/>
  <c r="H30" i="15"/>
  <c r="A30" i="15"/>
  <c r="M30" i="15" s="1"/>
  <c r="H28" i="15"/>
  <c r="G20" i="15"/>
  <c r="A20" i="15"/>
  <c r="M20" i="15" s="1"/>
  <c r="AT27" i="9"/>
  <c r="BO26" i="9"/>
  <c r="A17" i="15"/>
  <c r="M17" i="15" s="1"/>
  <c r="A22" i="15"/>
  <c r="M22" i="15" s="1"/>
  <c r="G24" i="15"/>
  <c r="A24" i="15"/>
  <c r="M24" i="15" s="1"/>
  <c r="A29" i="15"/>
  <c r="M29" i="15" s="1"/>
  <c r="G34" i="15"/>
  <c r="A34" i="15"/>
  <c r="M34" i="15" s="1"/>
  <c r="AB44" i="3"/>
  <c r="BZ33" i="3"/>
  <c r="BZ27" i="3"/>
  <c r="BV27" i="3"/>
  <c r="AB64" i="3"/>
  <c r="BV36" i="3"/>
  <c r="BV18" i="3"/>
  <c r="BT31" i="3"/>
  <c r="G65" i="14"/>
  <c r="M54" i="14"/>
  <c r="G57" i="14"/>
  <c r="BV24" i="3"/>
  <c r="BZ20" i="3"/>
  <c r="BV33" i="3"/>
  <c r="BT33" i="3"/>
  <c r="BZ24" i="3"/>
  <c r="BV9" i="3"/>
  <c r="AB69" i="3"/>
  <c r="BT11" i="3"/>
  <c r="BT38" i="3"/>
  <c r="BZ18" i="3"/>
  <c r="AV29" i="3"/>
  <c r="M31" i="14"/>
  <c r="G7" i="14"/>
  <c r="AB16" i="3"/>
  <c r="AL29" i="3"/>
  <c r="G11" i="14"/>
  <c r="G6" i="14"/>
  <c r="AL26" i="3"/>
  <c r="AZ38" i="3"/>
  <c r="AZ16" i="3"/>
  <c r="AB15" i="3"/>
  <c r="AS23" i="3" s="1"/>
  <c r="AV20" i="3"/>
  <c r="AZ12" i="3"/>
  <c r="AT12" i="3"/>
  <c r="AZ32" i="3"/>
  <c r="AB32" i="3"/>
  <c r="AL38" i="3"/>
  <c r="AB20" i="3"/>
  <c r="M20" i="14"/>
  <c r="M4" i="14"/>
  <c r="M21" i="14"/>
  <c r="AT26" i="3"/>
  <c r="G5" i="14"/>
  <c r="AL20" i="3"/>
  <c r="AV12" i="3"/>
  <c r="AZ26" i="3"/>
  <c r="AV19" i="3"/>
  <c r="AV16" i="3"/>
  <c r="AT27" i="3"/>
  <c r="AL24" i="3"/>
  <c r="AZ21" i="3"/>
  <c r="AV24" i="3"/>
  <c r="AV14" i="3"/>
  <c r="AV23" i="3"/>
  <c r="AB29" i="3"/>
  <c r="G12" i="14"/>
  <c r="G24" i="14"/>
  <c r="G15" i="14"/>
  <c r="AX34" i="9"/>
  <c r="AX31" i="9"/>
  <c r="BX12" i="9"/>
  <c r="AX10" i="9"/>
  <c r="BX32" i="9"/>
  <c r="BX36" i="9"/>
  <c r="AX38" i="9"/>
  <c r="BX9" i="9"/>
  <c r="AX19" i="9"/>
  <c r="BQ4" i="9"/>
  <c r="BX19" i="9"/>
  <c r="BX10" i="9"/>
  <c r="BX14" i="3"/>
  <c r="BX30" i="3"/>
  <c r="A3" i="3"/>
  <c r="AD3" i="3"/>
  <c r="AD3" i="9"/>
  <c r="AT39" i="3"/>
  <c r="AL39" i="3"/>
  <c r="AV39" i="3"/>
  <c r="AZ39" i="3"/>
  <c r="AT9" i="3"/>
  <c r="AV9" i="3"/>
  <c r="AB52" i="3"/>
  <c r="BZ19" i="3"/>
  <c r="BT19" i="3"/>
  <c r="BV28" i="3"/>
  <c r="AB61" i="3"/>
  <c r="BL28" i="3"/>
  <c r="AB67" i="3"/>
  <c r="BZ34" i="3"/>
  <c r="BL34" i="3"/>
  <c r="BT28" i="3"/>
  <c r="AB67" i="9"/>
  <c r="BT34" i="3"/>
  <c r="BV34" i="3"/>
  <c r="AV25" i="9"/>
  <c r="A3" i="9"/>
  <c r="C24" i="2"/>
  <c r="BO9" i="9"/>
  <c r="BO8" i="9"/>
  <c r="AO24" i="9"/>
  <c r="H33" i="15"/>
  <c r="H55" i="15"/>
  <c r="G55" i="15"/>
  <c r="AV13" i="9"/>
  <c r="AL13" i="9"/>
  <c r="AB13" i="9"/>
  <c r="AB47" i="9"/>
  <c r="BT14" i="9"/>
  <c r="H38" i="15"/>
  <c r="H61" i="15"/>
  <c r="G61" i="15"/>
  <c r="G62" i="15"/>
  <c r="G64" i="15"/>
  <c r="H64" i="15"/>
  <c r="H42" i="15"/>
  <c r="G42" i="15"/>
  <c r="G47" i="15"/>
  <c r="G52" i="15"/>
  <c r="H52" i="15"/>
  <c r="G4" i="14"/>
  <c r="G19" i="14"/>
  <c r="G26" i="14"/>
  <c r="G36" i="14"/>
  <c r="G58" i="14"/>
  <c r="G48" i="14"/>
  <c r="G46" i="14"/>
  <c r="G38" i="15"/>
  <c r="AO8" i="3"/>
  <c r="BO28" i="3"/>
  <c r="BO11" i="3"/>
  <c r="AB39" i="3"/>
  <c r="BO37" i="3"/>
  <c r="BL14" i="9"/>
  <c r="AB25" i="3"/>
  <c r="AT25" i="3"/>
  <c r="AV25" i="3"/>
  <c r="AL25" i="3"/>
  <c r="AV22" i="3"/>
  <c r="AZ22" i="3"/>
  <c r="AT22" i="3"/>
  <c r="AB22" i="3"/>
  <c r="AL19" i="3"/>
  <c r="AB19" i="3"/>
  <c r="AV15" i="3"/>
  <c r="AT15" i="3"/>
  <c r="AB46" i="3"/>
  <c r="BL13" i="3"/>
  <c r="BT13" i="3"/>
  <c r="BV13" i="3"/>
  <c r="AL12" i="9"/>
  <c r="AV12" i="9"/>
  <c r="G66" i="14"/>
  <c r="G31" i="14"/>
  <c r="BT14" i="3"/>
  <c r="AB47" i="3"/>
  <c r="AZ35" i="9"/>
  <c r="AL35" i="9"/>
  <c r="BT40" i="9"/>
  <c r="BV40" i="9"/>
  <c r="H27" i="15"/>
  <c r="G32" i="15"/>
  <c r="H32" i="15"/>
  <c r="H46" i="15"/>
  <c r="G8" i="14"/>
  <c r="G13" i="14"/>
  <c r="G25" i="14"/>
  <c r="G27" i="14"/>
  <c r="G32" i="14"/>
  <c r="G25" i="15"/>
  <c r="BO10" i="9"/>
  <c r="G20" i="14"/>
  <c r="G3" i="14"/>
  <c r="G54" i="14"/>
  <c r="G43" i="14"/>
  <c r="G22" i="14"/>
  <c r="G65" i="15"/>
  <c r="G57" i="15"/>
  <c r="G29" i="15"/>
  <c r="G18" i="15"/>
  <c r="H36" i="15"/>
  <c r="G54" i="15"/>
  <c r="G23" i="15"/>
  <c r="H17" i="15"/>
  <c r="BX14" i="9"/>
  <c r="AX35" i="9"/>
  <c r="AX30" i="9"/>
  <c r="AX16" i="9"/>
  <c r="AX14" i="9"/>
  <c r="AX13" i="9"/>
  <c r="AX11" i="9"/>
  <c r="AX32" i="9"/>
  <c r="BX38" i="9"/>
  <c r="BX40" i="9"/>
  <c r="BX34" i="9"/>
  <c r="BX20" i="9"/>
  <c r="BX39" i="9"/>
  <c r="AX17" i="9"/>
  <c r="AX15" i="9"/>
  <c r="BX21" i="9"/>
  <c r="AQ4" i="9"/>
  <c r="BX35" i="9"/>
  <c r="AX29" i="9"/>
  <c r="AX12" i="9"/>
  <c r="BX22" i="9"/>
  <c r="AX22" i="9"/>
  <c r="BX26" i="9"/>
  <c r="BX11" i="9"/>
  <c r="AX8" i="9"/>
  <c r="BX24" i="9"/>
  <c r="BX30" i="9"/>
  <c r="AX26" i="9"/>
  <c r="BX8" i="9"/>
  <c r="AX36" i="9"/>
  <c r="AX18" i="9"/>
  <c r="AX25" i="9"/>
  <c r="AX23" i="9"/>
  <c r="BX33" i="9"/>
  <c r="AX20" i="9"/>
  <c r="AX40" i="9"/>
  <c r="AX21" i="9"/>
  <c r="BX13" i="9"/>
  <c r="AX28" i="9"/>
  <c r="BX23" i="9"/>
  <c r="AX9" i="9"/>
  <c r="BX18" i="9"/>
  <c r="AX24" i="9"/>
  <c r="AX26" i="3"/>
  <c r="BX18" i="3"/>
  <c r="BX24" i="3"/>
  <c r="BX38" i="3"/>
  <c r="BX26" i="3"/>
  <c r="BX37" i="9"/>
  <c r="AQ5" i="9"/>
  <c r="BX28" i="9"/>
  <c r="BX16" i="9"/>
  <c r="AX39" i="9"/>
  <c r="BX17" i="9"/>
  <c r="AQ5" i="3"/>
  <c r="AX20" i="3"/>
  <c r="BX31" i="3"/>
  <c r="AX13" i="3"/>
  <c r="AX11" i="3"/>
  <c r="BQ4" i="3"/>
  <c r="AX16" i="3"/>
  <c r="AX27" i="9"/>
  <c r="AX19" i="3"/>
  <c r="AX29" i="3"/>
  <c r="AX31" i="3"/>
  <c r="BX25" i="9"/>
  <c r="BX27" i="9"/>
  <c r="BX40" i="3"/>
  <c r="BX31" i="9"/>
  <c r="AB60" i="9"/>
  <c r="AT32" i="9"/>
  <c r="AV20" i="9"/>
  <c r="AT12" i="9"/>
  <c r="AL32" i="9"/>
  <c r="AB38" i="9"/>
  <c r="BV22" i="9"/>
  <c r="AV35" i="9"/>
  <c r="BL26" i="9"/>
  <c r="BL34" i="9"/>
  <c r="BT31" i="9"/>
  <c r="AV39" i="9"/>
  <c r="BT34" i="9"/>
  <c r="AB20" i="9"/>
  <c r="AV32" i="9"/>
  <c r="AT28" i="9"/>
  <c r="AT37" i="9"/>
  <c r="AZ23" i="9"/>
  <c r="AT35" i="9"/>
  <c r="AB55" i="9"/>
  <c r="AB70" i="9"/>
  <c r="BZ23" i="9"/>
  <c r="BL30" i="9"/>
  <c r="AZ36" i="9"/>
  <c r="AV11" i="9"/>
  <c r="BL29" i="9"/>
  <c r="AB18" i="9"/>
  <c r="AT14" i="9"/>
  <c r="BV21" i="9"/>
  <c r="BZ37" i="9"/>
  <c r="AB50" i="9"/>
  <c r="AB73" i="9"/>
  <c r="AB39" i="9"/>
  <c r="BV29" i="9"/>
  <c r="BZ24" i="9"/>
  <c r="BT20" i="9"/>
  <c r="AB17" i="9"/>
  <c r="BV20" i="9"/>
  <c r="AZ28" i="9"/>
  <c r="BV25" i="9"/>
  <c r="AB53" i="9"/>
  <c r="AB69" i="9"/>
  <c r="AB32" i="9"/>
  <c r="BT37" i="9"/>
  <c r="AB33" i="9"/>
  <c r="AZ39" i="9"/>
  <c r="BT21" i="9"/>
  <c r="AB14" i="9"/>
  <c r="AS14" i="9" s="1"/>
  <c r="AT39" i="9"/>
  <c r="BL31" i="9"/>
  <c r="BV17" i="9"/>
  <c r="AB58" i="9"/>
  <c r="AB61" i="9"/>
  <c r="BZ20" i="9"/>
  <c r="AT17" i="9"/>
  <c r="AL10" i="9"/>
  <c r="AB44" i="9"/>
  <c r="BV33" i="9"/>
  <c r="AZ13" i="9"/>
  <c r="AV10" i="9"/>
  <c r="AB42" i="9"/>
  <c r="AL38" i="9"/>
  <c r="AT18" i="9"/>
  <c r="AV17" i="9"/>
  <c r="BV37" i="9"/>
  <c r="AZ18" i="9"/>
  <c r="AB63" i="9"/>
  <c r="BZ31" i="9"/>
  <c r="AZ22" i="9"/>
  <c r="BZ26" i="9"/>
  <c r="BZ22" i="9"/>
  <c r="BZ30" i="9"/>
  <c r="BZ10" i="9"/>
  <c r="BL27" i="9"/>
  <c r="AZ14" i="9"/>
  <c r="BT30" i="9"/>
  <c r="BV31" i="9"/>
  <c r="BT29" i="9"/>
  <c r="AT8" i="9"/>
  <c r="AB59" i="9"/>
  <c r="BV14" i="9"/>
  <c r="AT15" i="9"/>
  <c r="AT38" i="9"/>
  <c r="AV18" i="9"/>
  <c r="BT17" i="9"/>
  <c r="AV38" i="9"/>
  <c r="AV9" i="9"/>
  <c r="AZ27" i="9"/>
  <c r="AZ9" i="9"/>
  <c r="AT33" i="9"/>
  <c r="BZ29" i="9"/>
  <c r="AZ15" i="9"/>
  <c r="AV15" i="9"/>
  <c r="AB34" i="9"/>
  <c r="AB19" i="9"/>
  <c r="AT19" i="9"/>
  <c r="AZ19" i="9"/>
  <c r="AV19" i="9"/>
  <c r="BL35" i="9"/>
  <c r="BZ35" i="9"/>
  <c r="BZ32" i="9"/>
  <c r="BL32" i="9"/>
  <c r="BV32" i="9"/>
  <c r="BL12" i="9"/>
  <c r="AB45" i="9"/>
  <c r="AB68" i="9"/>
  <c r="BL39" i="9"/>
  <c r="AB23" i="9"/>
  <c r="AL19" i="9"/>
  <c r="AT23" i="9"/>
  <c r="AL27" i="9"/>
  <c r="AV23" i="9"/>
  <c r="AB65" i="9"/>
  <c r="AL8" i="9"/>
  <c r="AZ8" i="9"/>
  <c r="AV37" i="9"/>
  <c r="AZ37" i="9"/>
  <c r="AB26" i="9"/>
  <c r="AT26" i="9"/>
  <c r="AB12" i="9"/>
  <c r="AZ12" i="9"/>
  <c r="AB56" i="9"/>
  <c r="BT23" i="9"/>
  <c r="BZ19" i="9"/>
  <c r="BV19" i="9"/>
  <c r="BT15" i="9"/>
  <c r="AB48" i="9"/>
  <c r="BZ15" i="9"/>
  <c r="BT11" i="9"/>
  <c r="BV11" i="9"/>
  <c r="BT39" i="9"/>
  <c r="AB15" i="9"/>
  <c r="BT19" i="9"/>
  <c r="AL26" i="9"/>
  <c r="AT9" i="9"/>
  <c r="BZ11" i="9"/>
  <c r="AB72" i="9"/>
  <c r="BV12" i="9"/>
  <c r="BZ39" i="9"/>
  <c r="AZ30" i="9"/>
  <c r="AB9" i="9"/>
  <c r="AV40" i="9"/>
  <c r="AZ40" i="9"/>
  <c r="AZ29" i="9"/>
  <c r="AL29" i="9"/>
  <c r="AB11" i="9"/>
  <c r="AT11" i="9"/>
  <c r="BV18" i="9"/>
  <c r="AB51" i="9"/>
  <c r="AB43" i="9"/>
  <c r="BL10" i="9"/>
  <c r="BT33" i="9"/>
  <c r="BV27" i="9"/>
  <c r="AB8" i="9"/>
  <c r="AS8" i="9" s="1"/>
  <c r="BT18" i="9"/>
  <c r="BZ28" i="9"/>
  <c r="BZ14" i="9"/>
  <c r="AB37" i="9"/>
  <c r="AS37" i="9" s="1"/>
  <c r="AL34" i="9"/>
  <c r="BT28" i="9"/>
  <c r="BV10" i="9"/>
  <c r="AB29" i="9"/>
  <c r="AS29" i="9" s="1"/>
  <c r="AB25" i="9"/>
  <c r="AT29" i="9"/>
  <c r="AL25" i="9"/>
  <c r="AH25" i="9" s="1"/>
  <c r="AG25" i="9" s="1"/>
  <c r="BZ33" i="9"/>
  <c r="AV27" i="9"/>
  <c r="BV35" i="9"/>
  <c r="AZ26" i="9"/>
  <c r="BV15" i="9"/>
  <c r="AB66" i="9"/>
  <c r="AT36" i="9"/>
  <c r="AV36" i="9"/>
  <c r="AL28" i="9"/>
  <c r="AV28" i="9"/>
  <c r="AB24" i="9"/>
  <c r="AV24" i="9"/>
  <c r="AL24" i="9"/>
  <c r="AT24" i="9"/>
  <c r="BT36" i="9"/>
  <c r="BL36" i="9"/>
  <c r="BZ36" i="9"/>
  <c r="BT32" i="9"/>
  <c r="BV13" i="9"/>
  <c r="BT13" i="9"/>
  <c r="BL13" i="9"/>
  <c r="D21" i="2"/>
  <c r="G21" i="2" s="1"/>
  <c r="D25" i="2"/>
  <c r="G25" i="2" s="1"/>
  <c r="D12" i="2"/>
  <c r="G12" i="2" s="1"/>
  <c r="BZ8" i="9"/>
  <c r="BV8" i="9"/>
  <c r="BL8" i="9"/>
  <c r="AB41" i="9"/>
  <c r="BV38" i="9"/>
  <c r="BL38" i="9"/>
  <c r="BZ38" i="9"/>
  <c r="BT38" i="9"/>
  <c r="BZ16" i="9"/>
  <c r="AB49" i="9"/>
  <c r="BV16" i="9"/>
  <c r="BT16" i="9"/>
  <c r="BT9" i="9"/>
  <c r="BV9" i="9"/>
  <c r="BL9" i="9"/>
  <c r="H35" i="15"/>
  <c r="G35" i="15"/>
  <c r="G40" i="15"/>
  <c r="H40" i="15"/>
  <c r="G60" i="15"/>
  <c r="H60" i="15"/>
  <c r="G67" i="15"/>
  <c r="H67" i="15"/>
  <c r="G63" i="15"/>
  <c r="H63" i="15"/>
  <c r="G44" i="15"/>
  <c r="H44" i="15"/>
  <c r="G49" i="15"/>
  <c r="H49" i="15"/>
  <c r="H51" i="15"/>
  <c r="G51" i="15"/>
  <c r="G59" i="15"/>
  <c r="BO37" i="9"/>
  <c r="BO34" i="9"/>
  <c r="BO31" i="9"/>
  <c r="BO36" i="9"/>
  <c r="BO35" i="9"/>
  <c r="BO30" i="9"/>
  <c r="BO29" i="9"/>
  <c r="G37" i="15"/>
  <c r="H39" i="15"/>
  <c r="H58" i="15"/>
  <c r="H66" i="15"/>
  <c r="G41" i="15"/>
  <c r="G48" i="15"/>
  <c r="G46" i="15"/>
  <c r="BT12" i="9"/>
  <c r="AO9" i="9"/>
  <c r="AO14" i="9"/>
  <c r="AO20" i="9"/>
  <c r="D24" i="2"/>
  <c r="G24" i="2" s="1"/>
  <c r="AO37" i="9"/>
  <c r="BO11" i="9"/>
  <c r="BO12" i="9"/>
  <c r="BO27" i="9"/>
  <c r="BO32" i="9"/>
  <c r="BO39" i="9"/>
  <c r="AB52" i="9"/>
  <c r="G39" i="15"/>
  <c r="H48" i="15"/>
  <c r="H59" i="15"/>
  <c r="G53" i="15"/>
  <c r="H41" i="15"/>
  <c r="H37" i="15"/>
  <c r="BZ12" i="9"/>
  <c r="AO16" i="9"/>
  <c r="AO30" i="9"/>
  <c r="BO13" i="9"/>
  <c r="BO28" i="9"/>
  <c r="BO33" i="9"/>
  <c r="BO40" i="9"/>
  <c r="H53" i="15"/>
  <c r="H47" i="15"/>
  <c r="H43" i="15"/>
  <c r="H62" i="15"/>
  <c r="BO39" i="3"/>
  <c r="BO35" i="3"/>
  <c r="BO32" i="3"/>
  <c r="BO40" i="3"/>
  <c r="BO36" i="3"/>
  <c r="BO33" i="3"/>
  <c r="BO27" i="3"/>
  <c r="BO13" i="3"/>
  <c r="BZ29" i="3"/>
  <c r="BL29" i="3"/>
  <c r="AB62" i="3"/>
  <c r="BV37" i="3"/>
  <c r="BL37" i="3"/>
  <c r="BT37" i="3"/>
  <c r="G37" i="14"/>
  <c r="G39" i="14"/>
  <c r="G59" i="14"/>
  <c r="G63" i="14"/>
  <c r="G44" i="14"/>
  <c r="G49" i="14"/>
  <c r="AB70" i="3"/>
  <c r="BO38" i="3"/>
  <c r="BT12" i="3"/>
  <c r="BZ12" i="3"/>
  <c r="AB45" i="3"/>
  <c r="BV12" i="3"/>
  <c r="BL12" i="3"/>
  <c r="BZ17" i="3"/>
  <c r="BV17" i="3"/>
  <c r="BL26" i="3"/>
  <c r="AB59" i="3"/>
  <c r="BZ30" i="3"/>
  <c r="BL30" i="3"/>
  <c r="BV30" i="3"/>
  <c r="BT30" i="3"/>
  <c r="BZ35" i="3"/>
  <c r="BL35" i="3"/>
  <c r="BT35" i="3"/>
  <c r="BV26" i="3"/>
  <c r="BZ37" i="3"/>
  <c r="AB63" i="3"/>
  <c r="BO10" i="3"/>
  <c r="BO26" i="3"/>
  <c r="BZ15" i="3"/>
  <c r="AB48" i="3"/>
  <c r="BZ21" i="3"/>
  <c r="AB54" i="3"/>
  <c r="BV21" i="3"/>
  <c r="BV29" i="3"/>
  <c r="BT17" i="3"/>
  <c r="BL9" i="3"/>
  <c r="AB50" i="3"/>
  <c r="BT26" i="3"/>
  <c r="BO12" i="3"/>
  <c r="BO31" i="3"/>
  <c r="BT40" i="3"/>
  <c r="BL40" i="3"/>
  <c r="AB73" i="3"/>
  <c r="BV40" i="3"/>
  <c r="G35" i="14"/>
  <c r="G40" i="14"/>
  <c r="G60" i="14"/>
  <c r="G64" i="14"/>
  <c r="G42" i="14"/>
  <c r="G47" i="14"/>
  <c r="G52" i="14"/>
  <c r="G51" i="14"/>
  <c r="G62" i="14"/>
  <c r="AO13" i="3"/>
  <c r="C11" i="2"/>
  <c r="F11" i="2" s="1"/>
  <c r="BT22" i="3"/>
  <c r="AB55" i="3"/>
  <c r="AB71" i="3"/>
  <c r="BL38" i="3"/>
  <c r="BL11" i="3"/>
  <c r="BZ11" i="3"/>
  <c r="BL31" i="3"/>
  <c r="C18" i="2"/>
  <c r="F18" i="2" s="1"/>
  <c r="BV22" i="3"/>
  <c r="BO9" i="3"/>
  <c r="BO8" i="3"/>
  <c r="BO34" i="3"/>
  <c r="BO30" i="3"/>
  <c r="BO29" i="3"/>
  <c r="AB41" i="3"/>
  <c r="BZ8" i="3"/>
  <c r="G45" i="14"/>
  <c r="G38" i="14"/>
  <c r="G53" i="14"/>
  <c r="G41" i="14"/>
  <c r="G56" i="14"/>
  <c r="D19" i="2"/>
  <c r="G19" i="2" s="1"/>
  <c r="D14" i="2"/>
  <c r="D26" i="2"/>
  <c r="G26" i="2" s="1"/>
  <c r="D15" i="2"/>
  <c r="G15" i="2" s="1"/>
  <c r="AO39" i="9"/>
  <c r="AO35" i="9"/>
  <c r="AO32" i="9"/>
  <c r="AO25" i="9"/>
  <c r="AO19" i="9"/>
  <c r="AO12" i="9"/>
  <c r="AS33" i="9"/>
  <c r="AO8" i="9"/>
  <c r="AO36" i="9"/>
  <c r="AO33" i="9"/>
  <c r="AO29" i="9"/>
  <c r="AO26" i="9"/>
  <c r="AL16" i="9"/>
  <c r="AV16" i="9"/>
  <c r="H19" i="15"/>
  <c r="G21" i="15"/>
  <c r="H21" i="15"/>
  <c r="H26" i="15"/>
  <c r="G26" i="15"/>
  <c r="G31" i="15"/>
  <c r="H31" i="15"/>
  <c r="G33" i="15"/>
  <c r="G19" i="15"/>
  <c r="AT16" i="9"/>
  <c r="AT40" i="9"/>
  <c r="AB16" i="9"/>
  <c r="AB40" i="9"/>
  <c r="AL31" i="9"/>
  <c r="AL40" i="9"/>
  <c r="BS35" i="9"/>
  <c r="D23" i="2"/>
  <c r="G23" i="2" s="1"/>
  <c r="D20" i="2"/>
  <c r="G20" i="2" s="1"/>
  <c r="AV33" i="9"/>
  <c r="AO18" i="9"/>
  <c r="AO21" i="9"/>
  <c r="AO23" i="9"/>
  <c r="AO31" i="9"/>
  <c r="AB22" i="9"/>
  <c r="AL22" i="9"/>
  <c r="AV22" i="9"/>
  <c r="D17" i="2"/>
  <c r="G17" i="2" s="1"/>
  <c r="D9" i="2"/>
  <c r="G9" i="2" s="1"/>
  <c r="D10" i="2"/>
  <c r="G10" i="2" s="1"/>
  <c r="D11" i="2"/>
  <c r="G11" i="2" s="1"/>
  <c r="D7" i="2"/>
  <c r="G7" i="2" s="1"/>
  <c r="D18" i="2"/>
  <c r="G18" i="2" s="1"/>
  <c r="D16" i="2"/>
  <c r="G16" i="2" s="1"/>
  <c r="AB21" i="9"/>
  <c r="AZ21" i="9"/>
  <c r="AL21" i="9"/>
  <c r="AL33" i="9"/>
  <c r="AT21" i="9"/>
  <c r="AZ10" i="9"/>
  <c r="AT31" i="9"/>
  <c r="AB10" i="9"/>
  <c r="BS33" i="9" s="1"/>
  <c r="D8" i="2"/>
  <c r="G8" i="2" s="1"/>
  <c r="D6" i="2"/>
  <c r="AS38" i="9"/>
  <c r="AO10" i="9"/>
  <c r="AO15" i="9"/>
  <c r="AO17" i="9"/>
  <c r="D22" i="2"/>
  <c r="G22" i="2" s="1"/>
  <c r="AO27" i="9"/>
  <c r="AO38" i="9"/>
  <c r="AV34" i="9"/>
  <c r="AT34" i="9"/>
  <c r="AT30" i="9"/>
  <c r="AV30" i="9"/>
  <c r="AB30" i="9"/>
  <c r="G27" i="15"/>
  <c r="H25" i="15"/>
  <c r="H20" i="15"/>
  <c r="AL17" i="9"/>
  <c r="AZ20" i="9"/>
  <c r="AL20" i="9"/>
  <c r="AL14" i="9"/>
  <c r="AO40" i="9"/>
  <c r="AO34" i="9"/>
  <c r="AO28" i="9"/>
  <c r="AO22" i="9"/>
  <c r="AO11" i="9"/>
  <c r="H22" i="15"/>
  <c r="H34" i="15"/>
  <c r="H29" i="15"/>
  <c r="H24" i="15"/>
  <c r="AO21" i="3"/>
  <c r="AL36" i="3"/>
  <c r="AB36" i="3"/>
  <c r="C25" i="2"/>
  <c r="C12" i="2"/>
  <c r="AV36" i="3"/>
  <c r="AO29" i="3"/>
  <c r="C17" i="2"/>
  <c r="F17" i="2" s="1"/>
  <c r="AO9" i="3"/>
  <c r="G16" i="14"/>
  <c r="G18" i="14"/>
  <c r="G23" i="14"/>
  <c r="G28" i="14"/>
  <c r="G30" i="14"/>
  <c r="AO40" i="3"/>
  <c r="AO34" i="3"/>
  <c r="AO30" i="3"/>
  <c r="AO20" i="3"/>
  <c r="AO39" i="3"/>
  <c r="AO38" i="3"/>
  <c r="AO33" i="3"/>
  <c r="AO32" i="3"/>
  <c r="AO27" i="3"/>
  <c r="AO18" i="3"/>
  <c r="AO17" i="3"/>
  <c r="AO35" i="3"/>
  <c r="AO28" i="3"/>
  <c r="AO24" i="3"/>
  <c r="AO15" i="3"/>
  <c r="AO16" i="3"/>
  <c r="AO10" i="3"/>
  <c r="AO25" i="3"/>
  <c r="AO19" i="3"/>
  <c r="AO14" i="3"/>
  <c r="AO26" i="3"/>
  <c r="AO37" i="3"/>
  <c r="AZ33" i="3"/>
  <c r="AT33" i="3"/>
  <c r="AB33" i="3"/>
  <c r="AT36" i="3"/>
  <c r="AO22" i="3"/>
  <c r="C10" i="2"/>
  <c r="F10" i="2" s="1"/>
  <c r="C6" i="2"/>
  <c r="C20" i="2"/>
  <c r="F20" i="2" s="1"/>
  <c r="C13" i="2"/>
  <c r="C8" i="2"/>
  <c r="F8" i="2" s="1"/>
  <c r="C15" i="2"/>
  <c r="C9" i="2"/>
  <c r="F9" i="2" s="1"/>
  <c r="C22" i="2"/>
  <c r="C7" i="2"/>
  <c r="F7" i="2" s="1"/>
  <c r="C16" i="2"/>
  <c r="C21" i="2"/>
  <c r="AV33" i="3"/>
  <c r="AO12" i="3"/>
  <c r="AO23" i="3"/>
  <c r="AO31" i="3"/>
  <c r="AO36" i="3"/>
  <c r="AV28" i="3"/>
  <c r="AZ28" i="3"/>
  <c r="AT28" i="3"/>
  <c r="AL28" i="3"/>
  <c r="AB9" i="3"/>
  <c r="AL9" i="3"/>
  <c r="AT23" i="3"/>
  <c r="AL23" i="3"/>
  <c r="G9" i="14"/>
  <c r="G21" i="14"/>
  <c r="G33" i="14"/>
  <c r="G14" i="14"/>
  <c r="G29" i="14"/>
  <c r="G17" i="14"/>
  <c r="AL8" i="3"/>
  <c r="AZ8" i="3"/>
  <c r="AT8" i="3"/>
  <c r="C26" i="2"/>
  <c r="C23" i="2"/>
  <c r="C19" i="2"/>
  <c r="AB8" i="3"/>
  <c r="G2" i="14"/>
  <c r="AS11" i="3"/>
  <c r="AS13" i="3"/>
  <c r="BS18" i="3"/>
  <c r="BD30" i="9"/>
  <c r="BE38" i="9"/>
  <c r="BD31" i="9"/>
  <c r="BE16" i="9"/>
  <c r="BE11" i="9"/>
  <c r="BU35" i="3"/>
  <c r="BD31" i="3"/>
  <c r="BE11" i="3"/>
  <c r="BE36" i="3"/>
  <c r="BU29" i="3"/>
  <c r="AD38" i="9"/>
  <c r="BU37" i="9"/>
  <c r="BD26" i="9"/>
  <c r="BU28" i="9"/>
  <c r="BU14" i="9"/>
  <c r="BD33" i="3"/>
  <c r="BD30" i="3"/>
  <c r="BD40" i="3"/>
  <c r="BE29" i="3"/>
  <c r="BU27" i="3"/>
  <c r="AE37" i="9"/>
  <c r="BE33" i="9"/>
  <c r="BE14" i="9"/>
  <c r="BD35" i="3"/>
  <c r="AU20" i="9"/>
  <c r="AD23" i="9"/>
  <c r="AE33" i="9"/>
  <c r="AD18" i="3"/>
  <c r="AD21" i="3"/>
  <c r="AU17" i="3"/>
  <c r="BD10" i="9"/>
  <c r="BD26" i="3"/>
  <c r="AU35" i="9"/>
  <c r="BD20" i="9"/>
  <c r="BU36" i="3"/>
  <c r="BU31" i="3"/>
  <c r="BU11" i="3"/>
  <c r="AD39" i="9"/>
  <c r="AD37" i="9"/>
  <c r="AU40" i="9"/>
  <c r="AE26" i="9"/>
  <c r="AU40" i="3"/>
  <c r="AD40" i="3"/>
  <c r="AE28" i="3"/>
  <c r="BD16" i="9"/>
  <c r="BU22" i="9"/>
  <c r="BD8" i="3"/>
  <c r="AU34" i="9"/>
  <c r="BE17" i="9"/>
  <c r="AE21" i="3"/>
  <c r="AE20" i="3"/>
  <c r="BD38" i="9"/>
  <c r="AD23" i="3"/>
  <c r="AE17" i="3"/>
  <c r="BU33" i="3"/>
  <c r="AU16" i="3"/>
  <c r="BU24" i="9"/>
  <c r="AE35" i="3"/>
  <c r="BE36" i="9"/>
  <c r="BE18" i="9"/>
  <c r="BU10" i="9"/>
  <c r="AU29" i="9"/>
  <c r="BU9" i="9"/>
  <c r="AD27" i="9"/>
  <c r="BD27" i="3"/>
  <c r="AE40" i="9"/>
  <c r="AD37" i="3"/>
  <c r="AU39" i="3"/>
  <c r="BE31" i="3"/>
  <c r="AE29" i="9"/>
  <c r="BD33" i="9"/>
  <c r="AE22" i="9"/>
  <c r="BU26" i="9"/>
  <c r="BU31" i="9"/>
  <c r="BU19" i="9"/>
  <c r="BU11" i="9"/>
  <c r="BE9" i="9"/>
  <c r="BD28" i="3"/>
  <c r="BE32" i="3"/>
  <c r="AD33" i="9"/>
  <c r="BD28" i="9"/>
  <c r="BU15" i="9"/>
  <c r="BD9" i="9"/>
  <c r="BU23" i="9"/>
  <c r="BE27" i="3"/>
  <c r="BD13" i="3"/>
  <c r="AD32" i="9"/>
  <c r="BU20" i="9"/>
  <c r="BE23" i="9"/>
  <c r="BE40" i="3"/>
  <c r="BU8" i="3"/>
  <c r="BE13" i="3"/>
  <c r="AU28" i="9"/>
  <c r="AU19" i="9"/>
  <c r="AD40" i="9"/>
  <c r="AD33" i="3"/>
  <c r="AU20" i="3"/>
  <c r="AD20" i="3"/>
  <c r="AE16" i="3"/>
  <c r="BU27" i="9"/>
  <c r="BD37" i="9"/>
  <c r="BD34" i="3"/>
  <c r="AE19" i="9"/>
  <c r="BD24" i="9"/>
  <c r="BD11" i="9"/>
  <c r="BD23" i="9"/>
  <c r="AU30" i="9"/>
  <c r="AD28" i="9"/>
  <c r="AU32" i="9"/>
  <c r="AE39" i="9"/>
  <c r="AE32" i="9"/>
  <c r="AU34" i="3"/>
  <c r="AE33" i="3"/>
  <c r="AD36" i="3"/>
  <c r="AU18" i="3"/>
  <c r="AU25" i="3"/>
  <c r="BU12" i="9"/>
  <c r="AE25" i="9"/>
  <c r="AU39" i="9"/>
  <c r="AD32" i="3"/>
  <c r="AU36" i="3"/>
  <c r="AE32" i="3"/>
  <c r="BE21" i="9"/>
  <c r="BE8" i="3"/>
  <c r="AE34" i="3"/>
  <c r="AD28" i="3"/>
  <c r="AE39" i="3"/>
  <c r="AU22" i="9"/>
  <c r="AD29" i="3"/>
  <c r="BD12" i="9"/>
  <c r="AE22" i="3"/>
  <c r="AD14" i="3"/>
  <c r="BD29" i="3"/>
  <c r="AE20" i="9"/>
  <c r="BE10" i="9"/>
  <c r="BD22" i="9"/>
  <c r="BD11" i="3"/>
  <c r="BD21" i="9"/>
  <c r="BU40" i="3"/>
  <c r="BE24" i="9"/>
  <c r="BU26" i="3"/>
  <c r="AD36" i="9"/>
  <c r="AU37" i="3"/>
  <c r="AU27" i="3"/>
  <c r="AE37" i="3"/>
  <c r="BE15" i="9"/>
  <c r="BE33" i="3"/>
  <c r="AE24" i="9"/>
  <c r="AD25" i="3"/>
  <c r="BD36" i="9"/>
  <c r="BD15" i="9"/>
  <c r="BU18" i="9"/>
  <c r="BE37" i="9"/>
  <c r="BE22" i="9"/>
  <c r="BU30" i="3"/>
  <c r="BU34" i="3"/>
  <c r="AU24" i="9"/>
  <c r="BD14" i="9"/>
  <c r="BD18" i="9"/>
  <c r="BU36" i="9"/>
  <c r="BU21" i="9"/>
  <c r="BD38" i="3"/>
  <c r="BE30" i="3"/>
  <c r="BE38" i="3"/>
  <c r="BE34" i="3"/>
  <c r="AU23" i="9"/>
  <c r="BD17" i="9"/>
  <c r="BU16" i="9"/>
  <c r="BD37" i="3"/>
  <c r="AD26" i="9"/>
  <c r="AE27" i="9"/>
  <c r="AE35" i="9"/>
  <c r="AU27" i="9"/>
  <c r="AD30" i="3"/>
  <c r="AD34" i="3"/>
  <c r="AU14" i="3"/>
  <c r="AE40" i="3"/>
  <c r="AE25" i="3"/>
  <c r="AD35" i="9"/>
  <c r="AE36" i="3"/>
  <c r="BE26" i="9"/>
  <c r="BE31" i="9"/>
  <c r="BE12" i="9"/>
  <c r="AE36" i="9"/>
  <c r="AD21" i="9"/>
  <c r="AU35" i="3"/>
  <c r="AU21" i="3"/>
  <c r="AD17" i="3"/>
  <c r="AE29" i="3"/>
  <c r="BU38" i="9"/>
  <c r="BD36" i="3"/>
  <c r="BE35" i="3"/>
  <c r="AE23" i="9"/>
  <c r="AD19" i="9"/>
  <c r="AE28" i="9"/>
  <c r="AD25" i="9"/>
  <c r="AE30" i="3"/>
  <c r="BU33" i="9"/>
  <c r="BU32" i="3"/>
  <c r="AE27" i="3"/>
  <c r="BD19" i="9"/>
  <c r="AD35" i="3"/>
  <c r="BE26" i="3"/>
  <c r="AD29" i="9"/>
  <c r="AE14" i="3"/>
  <c r="AE23" i="3"/>
  <c r="AE21" i="9"/>
  <c r="AU23" i="3"/>
  <c r="AE38" i="9"/>
  <c r="AE18" i="3"/>
  <c r="AD30" i="9"/>
  <c r="BU30" i="9"/>
  <c r="BU38" i="3"/>
  <c r="BU17" i="9"/>
  <c r="BE30" i="9"/>
  <c r="BU37" i="3"/>
  <c r="BU13" i="3"/>
  <c r="BE28" i="9"/>
  <c r="BD32" i="3"/>
  <c r="AU36" i="9"/>
  <c r="AD24" i="9"/>
  <c r="BE19" i="9"/>
  <c r="AE30" i="9"/>
  <c r="BE28" i="3"/>
  <c r="AD20" i="9"/>
  <c r="AU33" i="9"/>
  <c r="AD39" i="3"/>
  <c r="AD22" i="3"/>
  <c r="BE20" i="9"/>
  <c r="AD22" i="9"/>
  <c r="AU21" i="9"/>
  <c r="AD16" i="3"/>
  <c r="AU33" i="3"/>
  <c r="BU28" i="3"/>
  <c r="AU37" i="9"/>
  <c r="AU29" i="3"/>
  <c r="BD27" i="9"/>
  <c r="AU25" i="9"/>
  <c r="AU28" i="3"/>
  <c r="BE37" i="3"/>
  <c r="AD27" i="3"/>
  <c r="AU22" i="3"/>
  <c r="AU32" i="3"/>
  <c r="AU38" i="9"/>
  <c r="AU26" i="9"/>
  <c r="AE34" i="9"/>
  <c r="AD34" i="9"/>
  <c r="AU30" i="3"/>
  <c r="BE27" i="9"/>
  <c r="AD13" i="3"/>
  <c r="AE13" i="3"/>
  <c r="AU13" i="3"/>
  <c r="BE13" i="9"/>
  <c r="BD13" i="9"/>
  <c r="BU13" i="9"/>
  <c r="BE8" i="9"/>
  <c r="BU8" i="9"/>
  <c r="BD8" i="9"/>
  <c r="AE9" i="9"/>
  <c r="AD9" i="9"/>
  <c r="AU9" i="9"/>
  <c r="AE26" i="3"/>
  <c r="AD26" i="3"/>
  <c r="AU26" i="3"/>
  <c r="BE25" i="9"/>
  <c r="BU25" i="9"/>
  <c r="BD25" i="9"/>
  <c r="AU18" i="9"/>
  <c r="AU11" i="9"/>
  <c r="BD10" i="3"/>
  <c r="AU10" i="3"/>
  <c r="AE13" i="9"/>
  <c r="AD18" i="9"/>
  <c r="AE10" i="9"/>
  <c r="BD12" i="3"/>
  <c r="AD10" i="9"/>
  <c r="AE18" i="9"/>
  <c r="AD10" i="3"/>
  <c r="BE12" i="3"/>
  <c r="AU13" i="9"/>
  <c r="AE17" i="9"/>
  <c r="AD17" i="9"/>
  <c r="AU12" i="9"/>
  <c r="AE12" i="9"/>
  <c r="AU15" i="9"/>
  <c r="AD12" i="9"/>
  <c r="AU17" i="9"/>
  <c r="AD15" i="9"/>
  <c r="AE16" i="9"/>
  <c r="BU12" i="3"/>
  <c r="AD16" i="9"/>
  <c r="AE15" i="9"/>
  <c r="BE9" i="3"/>
  <c r="AU16" i="9"/>
  <c r="AE11" i="9"/>
  <c r="BU10" i="3"/>
  <c r="AD13" i="9"/>
  <c r="BU9" i="3"/>
  <c r="AE10" i="3"/>
  <c r="AD11" i="9"/>
  <c r="BD9" i="3"/>
  <c r="BE10" i="3"/>
  <c r="AU10" i="9"/>
  <c r="AE24" i="3"/>
  <c r="AU24" i="3"/>
  <c r="AD24" i="3"/>
  <c r="AD19" i="3"/>
  <c r="AU19" i="3"/>
  <c r="AE19" i="3"/>
  <c r="AE31" i="3"/>
  <c r="AU31" i="3"/>
  <c r="AD31" i="3"/>
  <c r="AE38" i="3"/>
  <c r="AD38" i="3"/>
  <c r="AU38" i="3"/>
  <c r="BU39" i="3"/>
  <c r="BD39" i="3"/>
  <c r="BE39" i="3"/>
  <c r="BD25" i="3"/>
  <c r="BU25" i="3"/>
  <c r="BE25" i="3"/>
  <c r="BE24" i="3"/>
  <c r="BU24" i="3"/>
  <c r="BD24" i="3"/>
  <c r="BD23" i="3"/>
  <c r="BU23" i="3"/>
  <c r="BE23" i="3"/>
  <c r="BD22" i="3"/>
  <c r="BU22" i="3"/>
  <c r="BE22" i="3"/>
  <c r="BE21" i="3"/>
  <c r="BD21" i="3"/>
  <c r="BU21" i="3"/>
  <c r="BU20" i="3"/>
  <c r="BE20" i="3"/>
  <c r="BD20" i="3"/>
  <c r="BU19" i="3"/>
  <c r="BD19" i="3"/>
  <c r="BE19" i="3"/>
  <c r="BD18" i="3"/>
  <c r="BU18" i="3"/>
  <c r="BE18" i="3"/>
  <c r="BD17" i="3"/>
  <c r="BU17" i="3"/>
  <c r="BE17" i="3"/>
  <c r="BE16" i="3"/>
  <c r="BD16" i="3"/>
  <c r="BU16" i="3"/>
  <c r="BE15" i="3"/>
  <c r="BU15" i="3"/>
  <c r="BD15" i="3"/>
  <c r="BU14" i="3"/>
  <c r="BE14" i="3"/>
  <c r="BD14" i="3"/>
  <c r="AE15" i="3"/>
  <c r="AD15" i="3"/>
  <c r="AU15" i="3"/>
  <c r="AE12" i="3"/>
  <c r="AD12" i="3"/>
  <c r="AU12" i="3"/>
  <c r="AE9" i="3"/>
  <c r="AD9" i="3"/>
  <c r="AU9" i="3"/>
  <c r="AE31" i="9"/>
  <c r="AD31" i="9"/>
  <c r="AU31" i="9"/>
  <c r="BU29" i="9"/>
  <c r="BE29" i="9"/>
  <c r="BD29" i="9"/>
  <c r="BU34" i="9"/>
  <c r="BD34" i="9"/>
  <c r="BE34" i="9"/>
  <c r="BU32" i="9"/>
  <c r="BE32" i="9"/>
  <c r="BD32" i="9"/>
  <c r="BD35" i="9"/>
  <c r="BE35" i="9"/>
  <c r="BU35" i="9"/>
  <c r="BD39" i="9"/>
  <c r="BE39" i="9"/>
  <c r="BU39" i="9"/>
  <c r="BE40" i="9"/>
  <c r="BU40" i="9"/>
  <c r="BD40" i="9"/>
  <c r="AE8" i="9"/>
  <c r="AD8" i="9"/>
  <c r="AU8" i="9"/>
  <c r="AU14" i="9"/>
  <c r="AD14" i="9"/>
  <c r="AE14" i="9"/>
  <c r="AU8" i="3"/>
  <c r="AE8" i="3"/>
  <c r="AD8" i="3"/>
  <c r="AD11" i="3"/>
  <c r="AU11" i="3"/>
  <c r="AE11" i="3"/>
  <c r="AS31" i="3" l="1"/>
  <c r="AS8" i="3"/>
  <c r="BS11" i="3"/>
  <c r="BS14" i="3"/>
  <c r="AS32" i="3"/>
  <c r="AS40" i="9"/>
  <c r="BS30" i="9"/>
  <c r="AS22" i="9"/>
  <c r="BS34" i="9"/>
  <c r="BS28" i="9"/>
  <c r="AS9" i="9"/>
  <c r="BS10" i="9"/>
  <c r="AS26" i="9"/>
  <c r="AS20" i="9"/>
  <c r="BS31" i="9"/>
  <c r="AS27" i="9"/>
  <c r="BS37" i="9"/>
  <c r="BS27" i="9"/>
  <c r="AS11" i="9"/>
  <c r="BS26" i="9"/>
  <c r="BS39" i="9"/>
  <c r="AS25" i="9"/>
  <c r="AS19" i="9"/>
  <c r="AS32" i="9"/>
  <c r="BS17" i="9"/>
  <c r="AS18" i="9"/>
  <c r="AS36" i="9"/>
  <c r="BS21" i="9"/>
  <c r="AS35" i="9"/>
  <c r="BS38" i="9"/>
  <c r="BS36" i="9"/>
  <c r="AS21" i="9"/>
  <c r="BS23" i="9"/>
  <c r="AS13" i="9"/>
  <c r="BS9" i="9"/>
  <c r="AS16" i="9"/>
  <c r="BS13" i="9"/>
  <c r="BS25" i="9"/>
  <c r="AS31" i="9"/>
  <c r="BS16" i="9"/>
  <c r="BS19" i="9"/>
  <c r="BS32" i="9"/>
  <c r="BS8" i="9"/>
  <c r="BS18" i="9"/>
  <c r="BS12" i="9"/>
  <c r="BS11" i="9"/>
  <c r="BS20" i="9"/>
  <c r="AS17" i="9"/>
  <c r="AS39" i="9"/>
  <c r="BS40" i="9"/>
  <c r="AS34" i="9"/>
  <c r="AS30" i="9"/>
  <c r="AS10" i="9"/>
  <c r="BS15" i="9"/>
  <c r="BS29" i="9"/>
  <c r="BS24" i="9"/>
  <c r="BS14" i="9"/>
  <c r="AS24" i="9"/>
  <c r="AS15" i="9"/>
  <c r="AS12" i="9"/>
  <c r="AS23" i="9"/>
  <c r="BS22" i="9"/>
  <c r="AS28" i="9"/>
  <c r="AS30" i="3"/>
  <c r="AS35" i="3"/>
  <c r="BS17" i="3"/>
  <c r="BS23" i="3"/>
  <c r="BS22" i="3"/>
  <c r="BS10" i="3"/>
  <c r="AS33" i="3"/>
  <c r="AS14" i="3"/>
  <c r="AS12" i="3"/>
  <c r="AS38" i="3"/>
  <c r="BS38" i="3"/>
  <c r="BS21" i="3"/>
  <c r="BS40" i="3"/>
  <c r="BS19" i="3"/>
  <c r="BS33" i="3"/>
  <c r="BS27" i="3"/>
  <c r="AS26" i="3"/>
  <c r="BS16" i="3"/>
  <c r="BS37" i="3"/>
  <c r="AS19" i="3"/>
  <c r="AS9" i="3"/>
  <c r="BS30" i="3"/>
  <c r="BS35" i="3"/>
  <c r="AS24" i="3"/>
  <c r="AS36" i="3"/>
  <c r="BS20" i="3"/>
  <c r="AS27" i="3"/>
  <c r="AS10" i="3"/>
  <c r="AS16" i="3"/>
  <c r="AS34" i="3"/>
  <c r="BS25" i="3"/>
  <c r="BS39" i="3"/>
  <c r="AS25" i="3"/>
  <c r="AS40" i="3"/>
  <c r="BS24" i="3"/>
  <c r="BS8" i="3"/>
  <c r="AS29" i="3"/>
  <c r="BS9" i="3"/>
  <c r="AS39" i="3"/>
  <c r="BS13" i="3"/>
  <c r="BS34" i="3"/>
  <c r="BS31" i="3"/>
  <c r="BS15" i="3"/>
  <c r="AS18" i="3"/>
  <c r="AS17" i="3"/>
  <c r="AS22" i="3"/>
  <c r="BS12" i="3"/>
  <c r="BS26" i="3"/>
  <c r="AS21" i="3"/>
  <c r="BS36" i="3"/>
  <c r="AS20" i="3"/>
  <c r="AS15" i="3"/>
  <c r="BS29" i="3"/>
  <c r="AS37" i="3"/>
  <c r="BS28" i="3"/>
  <c r="BS32" i="3"/>
  <c r="AS28" i="3"/>
  <c r="E23" i="2"/>
  <c r="E16" i="2"/>
  <c r="E6" i="2"/>
  <c r="H8" i="2"/>
  <c r="E12" i="2"/>
  <c r="H7" i="2"/>
  <c r="E24" i="2"/>
  <c r="F16" i="2"/>
  <c r="H16" i="2" s="1"/>
  <c r="F12" i="2"/>
  <c r="H12" i="2" s="1"/>
  <c r="H18" i="2"/>
  <c r="E17" i="2"/>
  <c r="F24" i="2"/>
  <c r="H24" i="2" s="1"/>
  <c r="BQ27" i="9"/>
  <c r="AR12" i="3"/>
  <c r="BR12" i="3"/>
  <c r="AR34" i="9"/>
  <c r="AQ34" i="9"/>
  <c r="AR24" i="3"/>
  <c r="BR16" i="3"/>
  <c r="AR8" i="3"/>
  <c r="AQ19" i="3"/>
  <c r="AR27" i="3"/>
  <c r="BR27" i="9"/>
  <c r="AQ31" i="9"/>
  <c r="AR16" i="3"/>
  <c r="AQ15" i="3"/>
  <c r="AR22" i="9"/>
  <c r="BQ20" i="9"/>
  <c r="AR22" i="3"/>
  <c r="AR39" i="3"/>
  <c r="AR20" i="9"/>
  <c r="BQ28" i="3"/>
  <c r="BH28" i="3" s="1"/>
  <c r="BG28" i="3" s="1"/>
  <c r="BQ39" i="9"/>
  <c r="AQ30" i="9"/>
  <c r="BQ19" i="9"/>
  <c r="AQ26" i="3"/>
  <c r="AR24" i="9"/>
  <c r="AQ12" i="9"/>
  <c r="BR32" i="3"/>
  <c r="BQ28" i="9"/>
  <c r="BR9" i="3"/>
  <c r="BQ30" i="9"/>
  <c r="AR30" i="9"/>
  <c r="AQ18" i="3"/>
  <c r="AH18" i="3" s="1"/>
  <c r="AG18" i="3" s="1"/>
  <c r="AQ38" i="9"/>
  <c r="AH38" i="9" s="1"/>
  <c r="AG38" i="9" s="1"/>
  <c r="AQ21" i="9"/>
  <c r="BR40" i="9"/>
  <c r="AQ17" i="9"/>
  <c r="AR29" i="9"/>
  <c r="AR35" i="3"/>
  <c r="BR19" i="9"/>
  <c r="AR9" i="9"/>
  <c r="AQ30" i="3"/>
  <c r="AR9" i="3"/>
  <c r="AR25" i="9"/>
  <c r="BQ16" i="3"/>
  <c r="BR8" i="9"/>
  <c r="AQ28" i="9"/>
  <c r="AR19" i="9"/>
  <c r="AQ23" i="9"/>
  <c r="BR36" i="3"/>
  <c r="BQ34" i="9"/>
  <c r="AR17" i="3"/>
  <c r="AR13" i="3"/>
  <c r="AQ8" i="9"/>
  <c r="AR21" i="9"/>
  <c r="AQ36" i="9"/>
  <c r="AR15" i="9"/>
  <c r="BR15" i="3"/>
  <c r="BQ12" i="9"/>
  <c r="BQ31" i="9"/>
  <c r="BQ26" i="9"/>
  <c r="AQ36" i="3"/>
  <c r="AR35" i="9"/>
  <c r="BQ13" i="9"/>
  <c r="AR34" i="3"/>
  <c r="AH34" i="3" s="1"/>
  <c r="AG34" i="3" s="1"/>
  <c r="AR30" i="3"/>
  <c r="AH30" i="3" s="1"/>
  <c r="AG30" i="3" s="1"/>
  <c r="AR12" i="9"/>
  <c r="AQ35" i="9"/>
  <c r="AQ27" i="9"/>
  <c r="AR26" i="9"/>
  <c r="BR37" i="3"/>
  <c r="BR17" i="9"/>
  <c r="BR21" i="3"/>
  <c r="BR19" i="3"/>
  <c r="BR38" i="3"/>
  <c r="BR34" i="9"/>
  <c r="BR18" i="9"/>
  <c r="BR14" i="9"/>
  <c r="BR35" i="9"/>
  <c r="BR24" i="3"/>
  <c r="BR39" i="3"/>
  <c r="BQ22" i="9"/>
  <c r="BQ37" i="9"/>
  <c r="BR15" i="9"/>
  <c r="BR36" i="9"/>
  <c r="AR25" i="3"/>
  <c r="AQ24" i="9"/>
  <c r="BQ33" i="3"/>
  <c r="BQ15" i="9"/>
  <c r="AQ37" i="3"/>
  <c r="AQ9" i="9"/>
  <c r="AR36" i="9"/>
  <c r="BQ24" i="9"/>
  <c r="BQ9" i="3"/>
  <c r="BH9" i="3" s="1"/>
  <c r="BG9" i="3" s="1"/>
  <c r="BR21" i="9"/>
  <c r="BR25" i="9"/>
  <c r="BQ40" i="9"/>
  <c r="BR11" i="3"/>
  <c r="BR14" i="3"/>
  <c r="BR22" i="9"/>
  <c r="BQ10" i="9"/>
  <c r="AR10" i="3"/>
  <c r="AQ20" i="9"/>
  <c r="AH20" i="9" s="1"/>
  <c r="AG20" i="9" s="1"/>
  <c r="BR29" i="3"/>
  <c r="AR14" i="3"/>
  <c r="AR8" i="9"/>
  <c r="BR12" i="9"/>
  <c r="AR29" i="3"/>
  <c r="AR28" i="3"/>
  <c r="AQ34" i="3"/>
  <c r="AQ14" i="9"/>
  <c r="BQ8" i="3"/>
  <c r="BQ21" i="9"/>
  <c r="AQ16" i="9"/>
  <c r="AR32" i="3"/>
  <c r="AQ25" i="9"/>
  <c r="BQ32" i="9"/>
  <c r="AR36" i="3"/>
  <c r="AQ32" i="9"/>
  <c r="AQ39" i="9"/>
  <c r="AR28" i="9"/>
  <c r="BR23" i="9"/>
  <c r="BR11" i="9"/>
  <c r="BR24" i="9"/>
  <c r="AQ19" i="9"/>
  <c r="AH19" i="9" s="1"/>
  <c r="AG19" i="9" s="1"/>
  <c r="AQ10" i="9"/>
  <c r="BR34" i="3"/>
  <c r="BR37" i="9"/>
  <c r="AR11" i="3"/>
  <c r="AQ16" i="3"/>
  <c r="AR20" i="3"/>
  <c r="AR33" i="3"/>
  <c r="AR40" i="9"/>
  <c r="BR39" i="9"/>
  <c r="BQ23" i="9"/>
  <c r="AR32" i="9"/>
  <c r="BR20" i="3"/>
  <c r="BR17" i="3"/>
  <c r="BR13" i="3"/>
  <c r="BQ8" i="9"/>
  <c r="BR9" i="9"/>
  <c r="BR28" i="9"/>
  <c r="BQ25" i="9"/>
  <c r="AR13" i="9"/>
  <c r="AR33" i="9"/>
  <c r="BR18" i="3"/>
  <c r="BR28" i="3"/>
  <c r="BR32" i="9"/>
  <c r="BQ9" i="9"/>
  <c r="BH9" i="9" s="1"/>
  <c r="BG9" i="9" s="1"/>
  <c r="AR19" i="3"/>
  <c r="AR18" i="9"/>
  <c r="AQ22" i="9"/>
  <c r="AH22" i="9" s="1"/>
  <c r="AG22" i="9" s="1"/>
  <c r="BR10" i="3"/>
  <c r="BR33" i="9"/>
  <c r="AQ29" i="9"/>
  <c r="BQ31" i="3"/>
  <c r="AR37" i="3"/>
  <c r="AH37" i="3" s="1"/>
  <c r="AG37" i="3" s="1"/>
  <c r="AQ40" i="9"/>
  <c r="BR27" i="3"/>
  <c r="AR27" i="9"/>
  <c r="BQ29" i="9"/>
  <c r="BQ18" i="9"/>
  <c r="AR31" i="3"/>
  <c r="BQ36" i="9"/>
  <c r="BR23" i="3"/>
  <c r="AR15" i="3"/>
  <c r="AR23" i="3"/>
  <c r="BR38" i="9"/>
  <c r="AR11" i="9"/>
  <c r="BQ17" i="9"/>
  <c r="AR10" i="9"/>
  <c r="BR22" i="3"/>
  <c r="BR8" i="3"/>
  <c r="BH8" i="3" s="1"/>
  <c r="BG8" i="3" s="1"/>
  <c r="BR16" i="9"/>
  <c r="AR26" i="3"/>
  <c r="AR40" i="3"/>
  <c r="AQ26" i="9"/>
  <c r="AQ11" i="9"/>
  <c r="AR14" i="9"/>
  <c r="AR37" i="9"/>
  <c r="AR39" i="9"/>
  <c r="AH39" i="9" s="1"/>
  <c r="AG39" i="9" s="1"/>
  <c r="BR20" i="9"/>
  <c r="AQ13" i="9"/>
  <c r="AR31" i="9"/>
  <c r="BR26" i="3"/>
  <c r="BR10" i="9"/>
  <c r="AR21" i="3"/>
  <c r="AR18" i="3"/>
  <c r="AQ24" i="3"/>
  <c r="AR38" i="3"/>
  <c r="AQ15" i="9"/>
  <c r="AQ33" i="9"/>
  <c r="AR23" i="9"/>
  <c r="AR16" i="9"/>
  <c r="BR25" i="3"/>
  <c r="BR35" i="3"/>
  <c r="BR13" i="9"/>
  <c r="BQ14" i="9"/>
  <c r="BH14" i="9" s="1"/>
  <c r="BG14" i="9" s="1"/>
  <c r="BQ33" i="9"/>
  <c r="AR17" i="9"/>
  <c r="AQ37" i="9"/>
  <c r="AH37" i="9" s="1"/>
  <c r="AG37" i="9" s="1"/>
  <c r="BR40" i="3"/>
  <c r="BR30" i="3"/>
  <c r="BR33" i="3"/>
  <c r="BR26" i="9"/>
  <c r="BR29" i="9"/>
  <c r="AQ18" i="9"/>
  <c r="AH18" i="9" s="1"/>
  <c r="AG18" i="9" s="1"/>
  <c r="AR38" i="9"/>
  <c r="BR31" i="3"/>
  <c r="BQ11" i="9"/>
  <c r="BQ16" i="9"/>
  <c r="BR31" i="9"/>
  <c r="BQ35" i="9"/>
  <c r="BQ38" i="9"/>
  <c r="BR30" i="9"/>
  <c r="BQ14" i="3"/>
  <c r="AQ35" i="3"/>
  <c r="AQ38" i="3"/>
  <c r="AH38" i="3" s="1"/>
  <c r="AG38" i="3" s="1"/>
  <c r="AQ12" i="3"/>
  <c r="AQ32" i="3"/>
  <c r="AQ13" i="3"/>
  <c r="AH13" i="3" s="1"/>
  <c r="AG13" i="3" s="1"/>
  <c r="BQ37" i="3"/>
  <c r="BQ23" i="3"/>
  <c r="BQ12" i="3"/>
  <c r="BQ40" i="3"/>
  <c r="BQ22" i="3"/>
  <c r="BQ25" i="3"/>
  <c r="BQ39" i="3"/>
  <c r="BQ15" i="3"/>
  <c r="AQ8" i="3"/>
  <c r="AQ33" i="3"/>
  <c r="AQ20" i="3"/>
  <c r="AQ40" i="3"/>
  <c r="AH40" i="3" s="1"/>
  <c r="AG40" i="3" s="1"/>
  <c r="AQ17" i="3"/>
  <c r="AQ10" i="3"/>
  <c r="AQ31" i="3"/>
  <c r="AQ22" i="3"/>
  <c r="AH22" i="3" s="1"/>
  <c r="AG22" i="3" s="1"/>
  <c r="AQ11" i="3"/>
  <c r="AQ23" i="3"/>
  <c r="AH23" i="3" s="1"/>
  <c r="AG23" i="3" s="1"/>
  <c r="AQ28" i="3"/>
  <c r="AQ29" i="3"/>
  <c r="AH29" i="3" s="1"/>
  <c r="AG29" i="3" s="1"/>
  <c r="AQ39" i="3"/>
  <c r="BQ27" i="3"/>
  <c r="BH27" i="3" s="1"/>
  <c r="BG27" i="3" s="1"/>
  <c r="BQ30" i="3"/>
  <c r="BH30" i="3" s="1"/>
  <c r="BG30" i="3" s="1"/>
  <c r="BQ19" i="3"/>
  <c r="BQ10" i="3"/>
  <c r="BQ21" i="3"/>
  <c r="BQ36" i="3"/>
  <c r="BQ35" i="3"/>
  <c r="BH35" i="3" s="1"/>
  <c r="BG35" i="3" s="1"/>
  <c r="BQ13" i="3"/>
  <c r="AQ21" i="3"/>
  <c r="AH21" i="3" s="1"/>
  <c r="AG21" i="3" s="1"/>
  <c r="AQ14" i="3"/>
  <c r="AQ9" i="3"/>
  <c r="AQ27" i="3"/>
  <c r="AQ25" i="3"/>
  <c r="AH25" i="3" s="1"/>
  <c r="AG25" i="3" s="1"/>
  <c r="BQ26" i="3"/>
  <c r="BQ38" i="3"/>
  <c r="BH38" i="3" s="1"/>
  <c r="BG38" i="3" s="1"/>
  <c r="BQ24" i="3"/>
  <c r="BQ20" i="3"/>
  <c r="BQ11" i="3"/>
  <c r="BQ32" i="3"/>
  <c r="BH32" i="3" s="1"/>
  <c r="BG32" i="3" s="1"/>
  <c r="BQ29" i="3"/>
  <c r="BQ18" i="3"/>
  <c r="BQ34" i="3"/>
  <c r="BH34" i="3" s="1"/>
  <c r="BG34" i="3" s="1"/>
  <c r="BQ17" i="3"/>
  <c r="E7" i="2"/>
  <c r="H10" i="2"/>
  <c r="E10" i="2"/>
  <c r="H9" i="2"/>
  <c r="H20" i="2"/>
  <c r="H11" i="2"/>
  <c r="F6" i="2"/>
  <c r="E8" i="2"/>
  <c r="AH19" i="3"/>
  <c r="AG19" i="3" s="1"/>
  <c r="G14" i="2"/>
  <c r="H14" i="2" s="1"/>
  <c r="E14" i="2"/>
  <c r="D27" i="2"/>
  <c r="G6" i="2"/>
  <c r="H17" i="2"/>
  <c r="E11" i="2"/>
  <c r="E18" i="2"/>
  <c r="E9" i="2"/>
  <c r="E20" i="2"/>
  <c r="E22" i="2"/>
  <c r="F22" i="2"/>
  <c r="H22" i="2" s="1"/>
  <c r="E21" i="2"/>
  <c r="F21" i="2"/>
  <c r="H21" i="2" s="1"/>
  <c r="AH36" i="3"/>
  <c r="AG36" i="3" s="1"/>
  <c r="F15" i="2"/>
  <c r="H15" i="2" s="1"/>
  <c r="E15" i="2"/>
  <c r="E13" i="2"/>
  <c r="F13" i="2"/>
  <c r="H13" i="2" s="1"/>
  <c r="AH16" i="3"/>
  <c r="AG16" i="3" s="1"/>
  <c r="F25" i="2"/>
  <c r="H25" i="2" s="1"/>
  <c r="E25" i="2"/>
  <c r="F23" i="2"/>
  <c r="H23" i="2" s="1"/>
  <c r="F26" i="2"/>
  <c r="H26" i="2" s="1"/>
  <c r="E26" i="2"/>
  <c r="F19" i="2"/>
  <c r="H19" i="2" s="1"/>
  <c r="E19" i="2"/>
  <c r="C27" i="2"/>
  <c r="AH12" i="3" l="1"/>
  <c r="AG12" i="3" s="1"/>
  <c r="BH12" i="3"/>
  <c r="BG12" i="3" s="1"/>
  <c r="AH15" i="3"/>
  <c r="AG15" i="3" s="1"/>
  <c r="AH14" i="9"/>
  <c r="AG14" i="9" s="1"/>
  <c r="AH35" i="3"/>
  <c r="AG35" i="3" s="1"/>
  <c r="AH24" i="3"/>
  <c r="AG24" i="3" s="1"/>
  <c r="AH31" i="3"/>
  <c r="AG31" i="3" s="1"/>
  <c r="AH20" i="3"/>
  <c r="AG20" i="3" s="1"/>
  <c r="AH32" i="3"/>
  <c r="AG32" i="3" s="1"/>
  <c r="AH26" i="3"/>
  <c r="AG26" i="3" s="1"/>
  <c r="AH9" i="3"/>
  <c r="AG9" i="3" s="1"/>
  <c r="AH10" i="3"/>
  <c r="AG10" i="3" s="1"/>
  <c r="BH14" i="3"/>
  <c r="BG14" i="3" s="1"/>
  <c r="BH25" i="3"/>
  <c r="BG25" i="3" s="1"/>
  <c r="G27" i="2"/>
  <c r="BH31" i="9"/>
  <c r="BG31" i="9" s="1"/>
  <c r="BH17" i="9"/>
  <c r="BG17" i="9" s="1"/>
  <c r="BH32" i="9"/>
  <c r="BG32" i="9" s="1"/>
  <c r="BH40" i="9"/>
  <c r="BG40" i="9" s="1"/>
  <c r="BH24" i="9"/>
  <c r="BG24" i="9" s="1"/>
  <c r="BH15" i="9"/>
  <c r="BG15" i="9" s="1"/>
  <c r="BH16" i="3"/>
  <c r="BG16" i="3" s="1"/>
  <c r="BH12" i="9"/>
  <c r="BG12" i="9" s="1"/>
  <c r="AH21" i="9"/>
  <c r="AG21" i="9" s="1"/>
  <c r="AH16" i="9"/>
  <c r="AG16" i="9" s="1"/>
  <c r="BH30" i="9"/>
  <c r="BG30" i="9" s="1"/>
  <c r="BH16" i="9"/>
  <c r="BG16" i="9" s="1"/>
  <c r="AH29" i="9"/>
  <c r="AG29" i="9" s="1"/>
  <c r="BH21" i="9"/>
  <c r="BG21" i="9" s="1"/>
  <c r="BH36" i="9"/>
  <c r="BG36" i="9" s="1"/>
  <c r="AH27" i="9"/>
  <c r="AG27" i="9" s="1"/>
  <c r="AH15" i="9"/>
  <c r="AG15" i="9" s="1"/>
  <c r="AH9" i="9"/>
  <c r="AG9" i="9" s="1"/>
  <c r="AH17" i="9"/>
  <c r="AG17" i="9" s="1"/>
  <c r="AH31" i="9"/>
  <c r="AG31" i="9" s="1"/>
  <c r="BH11" i="9"/>
  <c r="BG11" i="9" s="1"/>
  <c r="BH23" i="9"/>
  <c r="BG23" i="9" s="1"/>
  <c r="AH24" i="9"/>
  <c r="AG24" i="9" s="1"/>
  <c r="BH35" i="9"/>
  <c r="BG35" i="9" s="1"/>
  <c r="AH8" i="9"/>
  <c r="AG8" i="9" s="1"/>
  <c r="BH39" i="9"/>
  <c r="BG39" i="9" s="1"/>
  <c r="AH13" i="9"/>
  <c r="AG13" i="9" s="1"/>
  <c r="AH32" i="9"/>
  <c r="AG32" i="9" s="1"/>
  <c r="AH35" i="9"/>
  <c r="AG35" i="9" s="1"/>
  <c r="AH30" i="9"/>
  <c r="AG30" i="9" s="1"/>
  <c r="BH15" i="3"/>
  <c r="BG15" i="3" s="1"/>
  <c r="BH40" i="3"/>
  <c r="BG40" i="3" s="1"/>
  <c r="AH26" i="9"/>
  <c r="AG26" i="9" s="1"/>
  <c r="AH11" i="9"/>
  <c r="AG11" i="9" s="1"/>
  <c r="BH29" i="9"/>
  <c r="BG29" i="9" s="1"/>
  <c r="BH10" i="3"/>
  <c r="BG10" i="3" s="1"/>
  <c r="BH20" i="9"/>
  <c r="BG20" i="9" s="1"/>
  <c r="BH11" i="3"/>
  <c r="BG11" i="3" s="1"/>
  <c r="BH36" i="3"/>
  <c r="BG36" i="3" s="1"/>
  <c r="BH8" i="9"/>
  <c r="BG8" i="9" s="1"/>
  <c r="BH27" i="9"/>
  <c r="BG27" i="9" s="1"/>
  <c r="BH17" i="3"/>
  <c r="BG17" i="3" s="1"/>
  <c r="BH19" i="3"/>
  <c r="BG19" i="3" s="1"/>
  <c r="AH40" i="9"/>
  <c r="AG40" i="9" s="1"/>
  <c r="BH10" i="9"/>
  <c r="BG10" i="9" s="1"/>
  <c r="BH18" i="9"/>
  <c r="BG18" i="9" s="1"/>
  <c r="BH28" i="9"/>
  <c r="BG28" i="9" s="1"/>
  <c r="AH34" i="9"/>
  <c r="AG34" i="9" s="1"/>
  <c r="AH33" i="9"/>
  <c r="AG33" i="9" s="1"/>
  <c r="BH38" i="9"/>
  <c r="BG38" i="9" s="1"/>
  <c r="BH31" i="3"/>
  <c r="BG31" i="3" s="1"/>
  <c r="BH22" i="9"/>
  <c r="BG22" i="9" s="1"/>
  <c r="AH36" i="9"/>
  <c r="AG36" i="9" s="1"/>
  <c r="BH19" i="9"/>
  <c r="BG19" i="9" s="1"/>
  <c r="BH18" i="3"/>
  <c r="BG18" i="3" s="1"/>
  <c r="BH33" i="9"/>
  <c r="BG33" i="9" s="1"/>
  <c r="AH10" i="9"/>
  <c r="AG10" i="9" s="1"/>
  <c r="BH25" i="9"/>
  <c r="BG25" i="9" s="1"/>
  <c r="BH37" i="9"/>
  <c r="BG37" i="9" s="1"/>
  <c r="BH34" i="9"/>
  <c r="BG34" i="9" s="1"/>
  <c r="AH28" i="9"/>
  <c r="AG28" i="9" s="1"/>
  <c r="AH12" i="9"/>
  <c r="AG12" i="9" s="1"/>
  <c r="BH26" i="9"/>
  <c r="BG26" i="9" s="1"/>
  <c r="AH23" i="9"/>
  <c r="AG23" i="9" s="1"/>
  <c r="BH33" i="3"/>
  <c r="BG33" i="3" s="1"/>
  <c r="BH13" i="9"/>
  <c r="BG13" i="9" s="1"/>
  <c r="AH27" i="3"/>
  <c r="AG27" i="3" s="1"/>
  <c r="BH13" i="3"/>
  <c r="BG13" i="3" s="1"/>
  <c r="AH39" i="3"/>
  <c r="AG39" i="3" s="1"/>
  <c r="BH37" i="3"/>
  <c r="BG37" i="3" s="1"/>
  <c r="BH26" i="3"/>
  <c r="BG26" i="3" s="1"/>
  <c r="AH14" i="3"/>
  <c r="AG14" i="3" s="1"/>
  <c r="AH28" i="3"/>
  <c r="AG28" i="3" s="1"/>
  <c r="BH20" i="3"/>
  <c r="BG20" i="3" s="1"/>
  <c r="BH21" i="3"/>
  <c r="BG21" i="3" s="1"/>
  <c r="AH33" i="3"/>
  <c r="AG33" i="3" s="1"/>
  <c r="BH23" i="3"/>
  <c r="BG23" i="3" s="1"/>
  <c r="BH39" i="3"/>
  <c r="BG39" i="3" s="1"/>
  <c r="BH29" i="3"/>
  <c r="BG29" i="3" s="1"/>
  <c r="BH24" i="3"/>
  <c r="BG24" i="3" s="1"/>
  <c r="AH11" i="3"/>
  <c r="AG11" i="3" s="1"/>
  <c r="AH17" i="3"/>
  <c r="AG17" i="3" s="1"/>
  <c r="AH8" i="3"/>
  <c r="AG8" i="3" s="1"/>
  <c r="BH22" i="3"/>
  <c r="BG22" i="3" s="1"/>
  <c r="E27" i="2"/>
  <c r="H6" i="2"/>
  <c r="H27" i="2" s="1"/>
  <c r="H28" i="2" s="1"/>
  <c r="F27" i="2"/>
  <c r="AG7" i="3" l="1"/>
  <c r="BG7" i="3"/>
  <c r="AG7" i="9"/>
  <c r="BG7" i="9"/>
</calcChain>
</file>

<file path=xl/sharedStrings.xml><?xml version="1.0" encoding="utf-8"?>
<sst xmlns="http://schemas.openxmlformats.org/spreadsheetml/2006/main" count="28756" uniqueCount="10147">
  <si>
    <t>団体ｺｰﾄﾞ</t>
  </si>
  <si>
    <t>-</t>
  </si>
  <si>
    <t>大会名</t>
    <rPh sb="0" eb="2">
      <t>タイカイ</t>
    </rPh>
    <rPh sb="2" eb="3">
      <t>メイ</t>
    </rPh>
    <phoneticPr fontId="3"/>
  </si>
  <si>
    <t>識別名</t>
    <rPh sb="0" eb="2">
      <t>シキベツ</t>
    </rPh>
    <rPh sb="2" eb="3">
      <t>メイ</t>
    </rPh>
    <phoneticPr fontId="3"/>
  </si>
  <si>
    <t>系統</t>
    <rPh sb="0" eb="2">
      <t>ケイトウ</t>
    </rPh>
    <phoneticPr fontId="3"/>
  </si>
  <si>
    <t>Ver</t>
    <phoneticPr fontId="3"/>
  </si>
  <si>
    <t>作成日時</t>
    <rPh sb="0" eb="2">
      <t>サクセイ</t>
    </rPh>
    <rPh sb="2" eb="4">
      <t>ニチジ</t>
    </rPh>
    <phoneticPr fontId="3"/>
  </si>
  <si>
    <t>団体名ﾌﾘｶﾞﾅ</t>
    <rPh sb="0" eb="2">
      <t>ダンタイ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</si>
  <si>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</si>
  <si>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団体名略称</t>
    <rPh sb="0" eb="2">
      <t>ダンタイ</t>
    </rPh>
    <rPh sb="2" eb="3">
      <t>メイ</t>
    </rPh>
    <rPh sb="3" eb="5">
      <t>リャクショウ</t>
    </rPh>
    <phoneticPr fontId="3"/>
  </si>
  <si>
    <t>団体選択範囲</t>
    <rPh sb="0" eb="2">
      <t>ダンタイ</t>
    </rPh>
    <rPh sb="2" eb="4">
      <t>センタク</t>
    </rPh>
    <rPh sb="4" eb="6">
      <t>ハンイ</t>
    </rPh>
    <phoneticPr fontId="3"/>
  </si>
  <si>
    <t>領収証宛名</t>
    <rPh sb="0" eb="2">
      <t>リョウシュウ</t>
    </rPh>
    <rPh sb="2" eb="3">
      <t>ショウ</t>
    </rPh>
    <rPh sb="3" eb="5">
      <t>アテナ</t>
    </rPh>
    <phoneticPr fontId="3"/>
  </si>
  <si>
    <t>団体所在県</t>
    <rPh sb="0" eb="2">
      <t>ダンタイ</t>
    </rPh>
    <rPh sb="2" eb="4">
      <t>ショザイ</t>
    </rPh>
    <rPh sb="4" eb="5">
      <t>ケン</t>
    </rPh>
    <phoneticPr fontId="3"/>
  </si>
  <si>
    <t>申込責任者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</si>
  <si>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</si>
  <si>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連絡先〒</t>
    <rPh sb="0" eb="3">
      <t>レンラクサキ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</si>
  <si>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</si>
  <si>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連絡先住所</t>
    <rPh sb="0" eb="3">
      <t>レンラクサキ</t>
    </rPh>
    <rPh sb="3" eb="5">
      <t>ジュウショ</t>
    </rPh>
    <phoneticPr fontId="3"/>
  </si>
  <si>
    <t>単価</t>
    <rPh sb="0" eb="2">
      <t>タンカ</t>
    </rPh>
    <phoneticPr fontId="3"/>
  </si>
  <si>
    <t>種目</t>
    <rPh sb="0" eb="2">
      <t>シュモク</t>
    </rPh>
    <phoneticPr fontId="3"/>
  </si>
  <si>
    <t>人数（チーム数）</t>
    <rPh sb="0" eb="2">
      <t>ニンズウ</t>
    </rPh>
    <rPh sb="6" eb="7">
      <t>スウ</t>
    </rPh>
    <phoneticPr fontId="3"/>
  </si>
  <si>
    <t>エントリー料</t>
    <rPh sb="5" eb="6">
      <t>リョウ</t>
    </rPh>
    <phoneticPr fontId="3"/>
  </si>
  <si>
    <t>実単価</t>
    <rPh sb="0" eb="1">
      <t>ジツ</t>
    </rPh>
    <rPh sb="1" eb="3">
      <t>タンカ</t>
    </rPh>
    <phoneticPr fontId="3"/>
  </si>
  <si>
    <t>男子</t>
    <rPh sb="0" eb="2">
      <t>ダンシ</t>
    </rPh>
    <phoneticPr fontId="3"/>
  </si>
  <si>
    <t>女子</t>
    <rPh sb="0" eb="1">
      <t>ジョ</t>
    </rPh>
    <rPh sb="1" eb="2">
      <t>シ</t>
    </rPh>
    <phoneticPr fontId="3"/>
  </si>
  <si>
    <t>合計</t>
    <rPh sb="0" eb="2">
      <t>ゴウケイ</t>
    </rPh>
    <phoneticPr fontId="3"/>
  </si>
  <si>
    <t>合　　計</t>
    <rPh sb="0" eb="1">
      <t>ゴウ</t>
    </rPh>
    <rPh sb="3" eb="4">
      <t>ケイ</t>
    </rPh>
    <phoneticPr fontId="3"/>
  </si>
  <si>
    <t>総合計</t>
    <rPh sb="0" eb="1">
      <t>ソウ</t>
    </rPh>
    <rPh sb="1" eb="3">
      <t>ゴウケイ</t>
    </rPh>
    <phoneticPr fontId="3"/>
  </si>
  <si>
    <t>性別</t>
    <rPh sb="0" eb="2">
      <t>セイベツ</t>
    </rPh>
    <phoneticPr fontId="3"/>
  </si>
  <si>
    <t>延べ人数</t>
    <rPh sb="0" eb="1">
      <t>ノ</t>
    </rPh>
    <rPh sb="2" eb="4">
      <t>ニンズウ</t>
    </rPh>
    <phoneticPr fontId="3"/>
  </si>
  <si>
    <t>リレー数</t>
    <rPh sb="3" eb="4">
      <t>スウ</t>
    </rPh>
    <phoneticPr fontId="3"/>
  </si>
  <si>
    <t>団体ｺｰﾄﾞ</t>
    <rPh sb="0" eb="2">
      <t>ダンタイ</t>
    </rPh>
    <phoneticPr fontId="3"/>
  </si>
  <si>
    <t>選手検索範囲→</t>
    <rPh sb="0" eb="2">
      <t>センシュ</t>
    </rPh>
    <rPh sb="2" eb="4">
      <t>ケンサク</t>
    </rPh>
    <rPh sb="4" eb="6">
      <t>ハンイ</t>
    </rPh>
    <phoneticPr fontId="3"/>
  </si>
  <si>
    <t>男</t>
    <rPh sb="0" eb="1">
      <t>オトコ</t>
    </rPh>
    <phoneticPr fontId="3"/>
  </si>
  <si>
    <t>番号検索範囲→</t>
    <rPh sb="0" eb="2">
      <t>バンゴウ</t>
    </rPh>
    <rPh sb="2" eb="4">
      <t>ケンサク</t>
    </rPh>
    <rPh sb="4" eb="6">
      <t>ハンイ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</si>
  <si>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</si>
  <si>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１チームにつき４人以上入力してください。</t>
    <rPh sb="8" eb="11">
      <t>ニンイジョウ</t>
    </rPh>
    <rPh sb="11" eb="13">
      <t>ニュウリョク</t>
    </rPh>
    <phoneticPr fontId="3"/>
  </si>
  <si>
    <t>記録の入力形式が間違っています。</t>
    <rPh sb="0" eb="2">
      <t>キロク</t>
    </rPh>
    <rPh sb="3" eb="5">
      <t>ニュウリョク</t>
    </rPh>
    <rPh sb="5" eb="7">
      <t>ケイシキ</t>
    </rPh>
    <rPh sb="8" eb="10">
      <t>マチガ</t>
    </rPh>
    <phoneticPr fontId="3"/>
  </si>
  <si>
    <t>記録を入力してください。</t>
    <rPh sb="0" eb="2">
      <t>キロク</t>
    </rPh>
    <rPh sb="3" eb="5">
      <t>ニュウリョク</t>
    </rPh>
    <phoneticPr fontId="3"/>
  </si>
  <si>
    <t>標準B突破選手が２人以上います。</t>
    <rPh sb="0" eb="2">
      <t>ヒョウジュン</t>
    </rPh>
    <rPh sb="3" eb="5">
      <t>トッパ</t>
    </rPh>
    <rPh sb="5" eb="7">
      <t>センシュ</t>
    </rPh>
    <rPh sb="9" eb="10">
      <t>ヒト</t>
    </rPh>
    <rPh sb="10" eb="12">
      <t>イジョウ</t>
    </rPh>
    <phoneticPr fontId="3"/>
  </si>
  <si>
    <t>区分を入力してください。</t>
    <rPh sb="0" eb="2">
      <t>クブン</t>
    </rPh>
    <rPh sb="3" eb="5">
      <t>ニュウリョク</t>
    </rPh>
    <phoneticPr fontId="3"/>
  </si>
  <si>
    <t>この選手はすでに同一種目に入力されています。</t>
    <rPh sb="2" eb="4">
      <t>センシュ</t>
    </rPh>
    <rPh sb="8" eb="10">
      <t>ドウイツ</t>
    </rPh>
    <rPh sb="10" eb="12">
      <t>シュモク</t>
    </rPh>
    <rPh sb="13" eb="15">
      <t>ニュウリョク</t>
    </rPh>
    <phoneticPr fontId="3"/>
  </si>
  <si>
    <t>　</t>
    <phoneticPr fontId="3"/>
  </si>
  <si>
    <t>同じ番号で違うﾌﾘｶﾞﾅの選手がいます。</t>
    <rPh sb="0" eb="1">
      <t>オナ</t>
    </rPh>
    <rPh sb="2" eb="4">
      <t>バンゴウ</t>
    </rPh>
    <rPh sb="5" eb="6">
      <t>チガ</t>
    </rPh>
    <rPh sb="13" eb="15">
      <t>センシュ</t>
    </rPh>
    <phoneticPr fontId="3"/>
  </si>
  <si>
    <t>ﾌﾘｶﾞﾅを入力してください。</t>
    <rPh sb="6" eb="8">
      <t>ニュウリョク</t>
    </rPh>
    <phoneticPr fontId="3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</si>
  <si>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3"/>
  </si>
  <si>
    <t>上から入力してください。</t>
    <rPh sb="0" eb="1">
      <t>ウエ</t>
    </rPh>
    <rPh sb="3" eb="5">
      <t>ニュウリョク</t>
    </rPh>
    <phoneticPr fontId="3"/>
  </si>
  <si>
    <t>まず「申込書」シートの団体名を選択してください。</t>
    <rPh sb="11" eb="14">
      <t>ダンタイメイ</t>
    </rPh>
    <rPh sb="15" eb="17">
      <t>センタク</t>
    </rPh>
    <phoneticPr fontId="3"/>
  </si>
  <si>
    <t>この選手は３種目以上にエントリーしています。</t>
    <rPh sb="2" eb="4">
      <t>センシュ</t>
    </rPh>
    <rPh sb="6" eb="10">
      <t>シュモクイジョウ</t>
    </rPh>
    <phoneticPr fontId="3"/>
  </si>
  <si>
    <t>印</t>
    <rPh sb="0" eb="1">
      <t>イン</t>
    </rPh>
    <phoneticPr fontId="3"/>
  </si>
  <si>
    <t>不要部分を削除すると消える</t>
    <rPh sb="0" eb="2">
      <t>フヨウ</t>
    </rPh>
    <rPh sb="2" eb="4">
      <t>ブブン</t>
    </rPh>
    <rPh sb="5" eb="7">
      <t>サクジョ</t>
    </rPh>
    <rPh sb="10" eb="11">
      <t>キ</t>
    </rPh>
    <phoneticPr fontId="3"/>
  </si>
  <si>
    <t>標準未突破選手が２人以上います。</t>
    <rPh sb="0" eb="2">
      <t>ヒョウジュン</t>
    </rPh>
    <rPh sb="2" eb="3">
      <t>ミ</t>
    </rPh>
    <rPh sb="3" eb="5">
      <t>トッパ</t>
    </rPh>
    <rPh sb="5" eb="7">
      <t>センシュ</t>
    </rPh>
    <rPh sb="9" eb="10">
      <t>ヒト</t>
    </rPh>
    <rPh sb="10" eb="12">
      <t>イジョウ</t>
    </rPh>
    <phoneticPr fontId="3"/>
  </si>
  <si>
    <t>エラー行</t>
    <rPh sb="3" eb="4">
      <t>ギョウ</t>
    </rPh>
    <phoneticPr fontId="3"/>
  </si>
  <si>
    <t>リレー特別エラー</t>
    <rPh sb="3" eb="5">
      <t>トクベツ</t>
    </rPh>
    <phoneticPr fontId="3"/>
  </si>
  <si>
    <t>大阪用</t>
    <rPh sb="0" eb="2">
      <t>オオサカ</t>
    </rPh>
    <rPh sb="2" eb="3">
      <t>ヨウ</t>
    </rPh>
    <phoneticPr fontId="3"/>
  </si>
  <si>
    <t>種　目</t>
    <rPh sb="0" eb="1">
      <t>タネ</t>
    </rPh>
    <rPh sb="2" eb="3">
      <t>メ</t>
    </rPh>
    <phoneticPr fontId="3"/>
  </si>
  <si>
    <t>※</t>
    <phoneticPr fontId="3"/>
  </si>
  <si>
    <t>登録
番号</t>
    <rPh sb="0" eb="2">
      <t>トウロク</t>
    </rPh>
    <rPh sb="3" eb="5">
      <t>バンゴウ</t>
    </rPh>
    <phoneticPr fontId="3"/>
  </si>
  <si>
    <t>ﾌﾘｶﾞﾅ</t>
    <phoneticPr fontId="3"/>
  </si>
  <si>
    <t>種目（隠し）</t>
    <rPh sb="0" eb="2">
      <t>シュモク</t>
    </rPh>
    <rPh sb="3" eb="4">
      <t>カク</t>
    </rPh>
    <phoneticPr fontId="3"/>
  </si>
  <si>
    <t>記録</t>
    <rPh sb="0" eb="1">
      <t>キ</t>
    </rPh>
    <rPh sb="1" eb="2">
      <t>ロク</t>
    </rPh>
    <phoneticPr fontId="3"/>
  </si>
  <si>
    <t>人数カウント用</t>
    <rPh sb="0" eb="2">
      <t>ニンズウ</t>
    </rPh>
    <rPh sb="6" eb="7">
      <t>ヨウ</t>
    </rPh>
    <phoneticPr fontId="3"/>
  </si>
  <si>
    <t>フリガナチェック用</t>
    <rPh sb="8" eb="9">
      <t>ヨウ</t>
    </rPh>
    <phoneticPr fontId="3"/>
  </si>
  <si>
    <t>頭文字</t>
    <rPh sb="0" eb="3">
      <t>カシラモジ</t>
    </rPh>
    <phoneticPr fontId="3"/>
  </si>
  <si>
    <t>区分（１文字）</t>
    <rPh sb="0" eb="2">
      <t>クブン</t>
    </rPh>
    <rPh sb="4" eb="6">
      <t>モジ</t>
    </rPh>
    <phoneticPr fontId="3"/>
  </si>
  <si>
    <t>表示エラーセル</t>
    <rPh sb="0" eb="2">
      <t>ヒョウジ</t>
    </rPh>
    <phoneticPr fontId="3"/>
  </si>
  <si>
    <t>４人以上入力</t>
    <rPh sb="1" eb="4">
      <t>ニンイジョウ</t>
    </rPh>
    <rPh sb="4" eb="6">
      <t>ニュウリョク</t>
    </rPh>
    <phoneticPr fontId="3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</si>
  <si>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3"/>
  </si>
  <si>
    <t>記録未入力</t>
    <rPh sb="0" eb="2">
      <t>キロク</t>
    </rPh>
    <rPh sb="2" eb="5">
      <t>ミニュウリョク</t>
    </rPh>
    <phoneticPr fontId="3"/>
  </si>
  <si>
    <t>標準未突破２人以上</t>
    <rPh sb="0" eb="2">
      <t>ヒョウジュン</t>
    </rPh>
    <rPh sb="2" eb="3">
      <t>ミ</t>
    </rPh>
    <rPh sb="3" eb="5">
      <t>トッパ</t>
    </rPh>
    <rPh sb="6" eb="7">
      <t>ヒト</t>
    </rPh>
    <rPh sb="7" eb="9">
      <t>イジョウ</t>
    </rPh>
    <phoneticPr fontId="3"/>
  </si>
  <si>
    <t>区分未入力</t>
    <rPh sb="0" eb="2">
      <t>クブン</t>
    </rPh>
    <rPh sb="2" eb="5">
      <t>ミニュウリョク</t>
    </rPh>
    <phoneticPr fontId="3"/>
  </si>
  <si>
    <t>３種目以上</t>
    <rPh sb="1" eb="5">
      <t>シュモクイジョウ</t>
    </rPh>
    <phoneticPr fontId="3"/>
  </si>
  <si>
    <t>同一選手入力</t>
    <rPh sb="0" eb="2">
      <t>ドウイツ</t>
    </rPh>
    <rPh sb="2" eb="4">
      <t>センシュ</t>
    </rPh>
    <rPh sb="4" eb="6">
      <t>ニュウリョク</t>
    </rPh>
    <phoneticPr fontId="3"/>
  </si>
  <si>
    <t>大学間違い</t>
    <rPh sb="0" eb="2">
      <t>ダイガク</t>
    </rPh>
    <rPh sb="2" eb="4">
      <t>マチガ</t>
    </rPh>
    <phoneticPr fontId="3"/>
  </si>
  <si>
    <t>番号間違い</t>
    <rPh sb="0" eb="2">
      <t>バンゴウ</t>
    </rPh>
    <rPh sb="2" eb="4">
      <t>マチガ</t>
    </rPh>
    <phoneticPr fontId="3"/>
  </si>
  <si>
    <t>同番異ﾌﾘｶﾞﾅ</t>
    <rPh sb="0" eb="1">
      <t>ドウ</t>
    </rPh>
    <rPh sb="1" eb="2">
      <t>バン</t>
    </rPh>
    <rPh sb="2" eb="3">
      <t>イ</t>
    </rPh>
    <phoneticPr fontId="3"/>
  </si>
  <si>
    <t>ﾌﾘｶﾞﾅ未入力</t>
    <rPh sb="5" eb="8">
      <t>ミニュウリョク</t>
    </rPh>
    <phoneticPr fontId="3"/>
  </si>
  <si>
    <t>支部違い</t>
    <rPh sb="0" eb="2">
      <t>シブ</t>
    </rPh>
    <rPh sb="2" eb="3">
      <t>チガ</t>
    </rPh>
    <phoneticPr fontId="3"/>
  </si>
  <si>
    <t>番号未入力</t>
    <rPh sb="0" eb="2">
      <t>バンゴウ</t>
    </rPh>
    <rPh sb="2" eb="5">
      <t>ミニュウリョク</t>
    </rPh>
    <phoneticPr fontId="3"/>
  </si>
  <si>
    <t>上から入力</t>
    <rPh sb="0" eb="1">
      <t>ウエ</t>
    </rPh>
    <rPh sb="3" eb="5">
      <t>ニュウリョク</t>
    </rPh>
    <phoneticPr fontId="3"/>
  </si>
  <si>
    <t>団体未選択</t>
    <rPh sb="0" eb="2">
      <t>ダンタイ</t>
    </rPh>
    <rPh sb="2" eb="3">
      <t>ミ</t>
    </rPh>
    <rPh sb="3" eb="5">
      <t>センタク</t>
    </rPh>
    <phoneticPr fontId="3"/>
  </si>
  <si>
    <t>区分範囲</t>
    <rPh sb="0" eb="2">
      <t>クブン</t>
    </rPh>
    <rPh sb="2" eb="4">
      <t>ハンイ</t>
    </rPh>
    <phoneticPr fontId="3"/>
  </si>
  <si>
    <t>←登録人数</t>
    <rPh sb="1" eb="3">
      <t>トウロク</t>
    </rPh>
    <rPh sb="3" eb="5">
      <t>ニンズウ</t>
    </rPh>
    <phoneticPr fontId="3"/>
  </si>
  <si>
    <t>←最大登録番号</t>
    <rPh sb="1" eb="3">
      <t>サイダイ</t>
    </rPh>
    <rPh sb="3" eb="5">
      <t>トウロク</t>
    </rPh>
    <rPh sb="5" eb="7">
      <t>バンゴウ</t>
    </rPh>
    <phoneticPr fontId="3"/>
  </si>
  <si>
    <t>ｶ</t>
  </si>
  <si>
    <t>490034</t>
  </si>
  <si>
    <t>4</t>
  </si>
  <si>
    <t>ｲ</t>
  </si>
  <si>
    <t>ｷ</t>
  </si>
  <si>
    <t>ｺ</t>
  </si>
  <si>
    <t>ﾋ</t>
  </si>
  <si>
    <t>ﾌ</t>
  </si>
  <si>
    <t>ﾀ</t>
  </si>
  <si>
    <t>ﾏ</t>
  </si>
  <si>
    <t>ﾁ</t>
  </si>
  <si>
    <t>ﾅ</t>
  </si>
  <si>
    <t>ﾎ</t>
  </si>
  <si>
    <t>ｻ</t>
  </si>
  <si>
    <t>ﾂ</t>
  </si>
  <si>
    <t>ﾔ</t>
  </si>
  <si>
    <t>ﾐ</t>
  </si>
  <si>
    <t>ｱ</t>
  </si>
  <si>
    <t>ｵ</t>
  </si>
  <si>
    <t>D2</t>
  </si>
  <si>
    <t>M1</t>
  </si>
  <si>
    <t>ｽ</t>
  </si>
  <si>
    <t>ﾑ</t>
  </si>
  <si>
    <t>5</t>
  </si>
  <si>
    <t>3</t>
  </si>
  <si>
    <t>ﾊ</t>
  </si>
  <si>
    <t>ｸ</t>
  </si>
  <si>
    <t>ﾆ</t>
  </si>
  <si>
    <t>ｳ</t>
  </si>
  <si>
    <t>ﾓ</t>
  </si>
  <si>
    <t>ﾄ</t>
  </si>
  <si>
    <t>ﾕ</t>
  </si>
  <si>
    <t>ﾖ</t>
  </si>
  <si>
    <t>2</t>
  </si>
  <si>
    <t>ｴ</t>
  </si>
  <si>
    <t>ﾜ</t>
  </si>
  <si>
    <t>1</t>
  </si>
  <si>
    <t>ｼ</t>
  </si>
  <si>
    <t>490031</t>
  </si>
  <si>
    <t>ｿ</t>
  </si>
  <si>
    <t>ﾉ</t>
  </si>
  <si>
    <t>ｹ</t>
  </si>
  <si>
    <t>ﾃ</t>
  </si>
  <si>
    <t>ﾍ</t>
  </si>
  <si>
    <t>490027</t>
  </si>
  <si>
    <t>490002</t>
  </si>
  <si>
    <t>M2</t>
  </si>
  <si>
    <t>D1</t>
  </si>
  <si>
    <t>D3</t>
  </si>
  <si>
    <t>ﾇ</t>
  </si>
  <si>
    <t>490003</t>
  </si>
  <si>
    <t>ｾ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</si>
  <si>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</si>
  <si>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</si>
  <si>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</si>
  <si>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</si>
  <si>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</si>
  <si>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</si>
  <si>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</si>
  <si>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</si>
  <si>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</si>
  <si>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</si>
  <si>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</si>
  <si>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</si>
  <si>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490013</t>
  </si>
  <si>
    <t>490099</t>
  </si>
  <si>
    <t>女子</t>
    <rPh sb="0" eb="2">
      <t>ジョシ</t>
    </rPh>
    <phoneticPr fontId="3"/>
  </si>
  <si>
    <t>ﾛ</t>
  </si>
  <si>
    <t>490032</t>
  </si>
  <si>
    <t>490028</t>
  </si>
  <si>
    <t>490088</t>
  </si>
  <si>
    <t>人数検索範囲</t>
    <rPh sb="0" eb="2">
      <t>ニンズウ</t>
    </rPh>
    <rPh sb="2" eb="4">
      <t>ケンサク</t>
    </rPh>
    <rPh sb="4" eb="6">
      <t>ハンイ</t>
    </rPh>
    <phoneticPr fontId="3"/>
  </si>
  <si>
    <t>団体情報!$C$5:$D$25</t>
    <phoneticPr fontId="3"/>
  </si>
  <si>
    <t>0_男女</t>
  </si>
  <si>
    <t>管理ｺｰﾄﾞ</t>
    <rPh sb="0" eb="2">
      <t>カンリ</t>
    </rPh>
    <phoneticPr fontId="3"/>
  </si>
  <si>
    <t>登録人数</t>
  </si>
  <si>
    <t>ｵｵﾀﾆﾀﾞｲ</t>
  </si>
  <si>
    <t>大谷大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</si>
  <si>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</si>
  <si>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</si>
  <si>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</si>
  <si>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</si>
  <si>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</si>
  <si>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</si>
  <si>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</si>
  <si>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</si>
  <si>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</si>
  <si>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</si>
  <si>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</si>
  <si>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</si>
  <si>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ｷｮｳﾄﾀﾁﾊﾞﾅﾀﾞｲ</t>
  </si>
  <si>
    <t>京都橘大</t>
  </si>
  <si>
    <t>ｷｮｳﾄﾌﾘﾂｲｶﾀﾞｲ</t>
  </si>
  <si>
    <t>京都医科大</t>
  </si>
  <si>
    <t>ｷｮｳﾄﾔｯｶﾀﾞｲ</t>
  </si>
  <si>
    <t>京都薬科大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</si>
  <si>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</si>
  <si>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</si>
  <si>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</si>
  <si>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</si>
  <si>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</si>
  <si>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</si>
  <si>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ﾄﾞｳｼｼｬｼﾞｮｼﾀﾞｲ</t>
  </si>
  <si>
    <t>同志社女大</t>
  </si>
  <si>
    <t>ﾄﾞｳｼｼｬﾀﾞｲ</t>
  </si>
  <si>
    <t>同志社大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</si>
  <si>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</si>
  <si>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</si>
  <si>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</si>
  <si>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</si>
  <si>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</si>
  <si>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</si>
  <si>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ﾒｲｼﾞｲﾘｮｳｼﾝｷｭｳﾀﾞｲ</t>
  </si>
  <si>
    <t>明治国医大</t>
  </si>
  <si>
    <t>ﾘﾂﾒｲｶﾝﾀﾞｲ</t>
  </si>
  <si>
    <t>立命館大</t>
  </si>
  <si>
    <t>ﾘｭｳｺｸﾀﾞｲ</t>
  </si>
  <si>
    <t>龍谷大</t>
  </si>
  <si>
    <t>大阪府立大</t>
  </si>
  <si>
    <t>490018</t>
  </si>
  <si>
    <t>奈良大</t>
  </si>
  <si>
    <t>490070</t>
  </si>
  <si>
    <t>東大阪大</t>
  </si>
  <si>
    <t>490098</t>
  </si>
  <si>
    <t>和歌山大</t>
  </si>
  <si>
    <t>490012</t>
  </si>
  <si>
    <t>大阪商業大</t>
  </si>
  <si>
    <t>490044</t>
  </si>
  <si>
    <t>追手門学大</t>
  </si>
  <si>
    <t>490048</t>
  </si>
  <si>
    <t>大阪医科大</t>
  </si>
  <si>
    <t>490036</t>
  </si>
  <si>
    <t>大阪外語大</t>
  </si>
  <si>
    <t>490006</t>
  </si>
  <si>
    <t>大阪学院大</t>
  </si>
  <si>
    <t>490037</t>
  </si>
  <si>
    <t>大阪教育大</t>
  </si>
  <si>
    <t>490007</t>
  </si>
  <si>
    <t>大阪経済大</t>
  </si>
  <si>
    <t>490038</t>
  </si>
  <si>
    <t>大阪経法大</t>
  </si>
  <si>
    <t>490039</t>
  </si>
  <si>
    <t>大阪工業大</t>
  </si>
  <si>
    <t>490041</t>
  </si>
  <si>
    <t>大阪国際大</t>
  </si>
  <si>
    <t>490089</t>
  </si>
  <si>
    <t>大阪産業大</t>
  </si>
  <si>
    <t>490042</t>
  </si>
  <si>
    <t>大阪市立大</t>
  </si>
  <si>
    <t>490017</t>
  </si>
  <si>
    <t>大阪大</t>
  </si>
  <si>
    <t>490005</t>
  </si>
  <si>
    <t>大阪体育大</t>
  </si>
  <si>
    <t>490045</t>
  </si>
  <si>
    <t>大阪人科大</t>
  </si>
  <si>
    <t>490078</t>
  </si>
  <si>
    <t>大谷女子大</t>
  </si>
  <si>
    <t>490047</t>
  </si>
  <si>
    <t>関西医科大</t>
  </si>
  <si>
    <t>490050</t>
  </si>
  <si>
    <t>関西外語大</t>
  </si>
  <si>
    <t>490051</t>
  </si>
  <si>
    <t>関西大</t>
  </si>
  <si>
    <t>490049</t>
  </si>
  <si>
    <t>近畿大</t>
  </si>
  <si>
    <t>490052</t>
  </si>
  <si>
    <t>摂南大</t>
  </si>
  <si>
    <t>490071</t>
  </si>
  <si>
    <t>太成学院大</t>
  </si>
  <si>
    <t>490083</t>
  </si>
  <si>
    <t>帝塚山大</t>
  </si>
  <si>
    <t>490068</t>
  </si>
  <si>
    <t>天理大</t>
  </si>
  <si>
    <t>490069</t>
  </si>
  <si>
    <t>奈良教育大</t>
  </si>
  <si>
    <t>490010</t>
  </si>
  <si>
    <t>奈良医科大</t>
  </si>
  <si>
    <t>490022</t>
  </si>
  <si>
    <t>奈良産業大</t>
  </si>
  <si>
    <t>490074</t>
  </si>
  <si>
    <t>奈良女子大</t>
  </si>
  <si>
    <t>490011</t>
  </si>
  <si>
    <t>阪南大</t>
  </si>
  <si>
    <t>490056</t>
  </si>
  <si>
    <t>桃山学院大</t>
  </si>
  <si>
    <t>490057</t>
  </si>
  <si>
    <t>男子種目情報!$B$2:$B$20</t>
    <phoneticPr fontId="3"/>
  </si>
  <si>
    <t>男子種目情報!$B$3:$D$20</t>
    <phoneticPr fontId="3"/>
  </si>
  <si>
    <t>行</t>
    <rPh sb="0" eb="1">
      <t>ギョウ</t>
    </rPh>
    <phoneticPr fontId="3"/>
  </si>
  <si>
    <t>列</t>
    <rPh sb="0" eb="1">
      <t>レツ</t>
    </rPh>
    <phoneticPr fontId="3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</si>
  <si>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</si>
  <si>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</si>
  <si>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</si>
  <si>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</si>
  <si>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</si>
  <si>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</si>
  <si>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</si>
  <si>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</si>
  <si>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</si>
  <si>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</si>
  <si>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</si>
  <si>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</si>
  <si>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</si>
  <si>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</si>
  <si>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</si>
  <si>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</si>
  <si>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</si>
  <si>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</si>
  <si>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</si>
  <si>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</si>
  <si>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</si>
  <si>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</si>
  <si>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</si>
  <si>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</si>
  <si>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</si>
  <si>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</si>
  <si>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</si>
  <si>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</si>
  <si>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</si>
  <si>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</si>
  <si>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</si>
  <si>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</si>
  <si>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</si>
  <si>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</si>
  <si>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</si>
  <si>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</si>
  <si>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</si>
  <si>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</si>
  <si>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</si>
  <si>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</si>
  <si>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3"/>
  </si>
  <si>
    <t>女子種目情報!$B$3:$D$20</t>
    <phoneticPr fontId="3"/>
  </si>
  <si>
    <t>044</t>
  </si>
  <si>
    <t>１００ｍＨ</t>
  </si>
  <si>
    <t>046</t>
  </si>
  <si>
    <t>084</t>
  </si>
  <si>
    <t>088</t>
  </si>
  <si>
    <t>094</t>
  </si>
  <si>
    <t>093</t>
  </si>
  <si>
    <t>女</t>
    <phoneticPr fontId="3"/>
  </si>
  <si>
    <t>男子登録情報!$A$3:$C$780</t>
  </si>
  <si>
    <t>男子登録情報!$A$3:$A$780</t>
  </si>
  <si>
    <t>女子登録情報!$A$3:$C$288</t>
  </si>
  <si>
    <t>女子登録情報!$A$3:$A$288</t>
  </si>
  <si>
    <t>KYIC</t>
  </si>
  <si>
    <t>3.0</t>
  </si>
  <si>
    <t>団体情報!$B$5:$B$25</t>
  </si>
  <si>
    <t>この選手は京都支部の選手ではありません。</t>
  </si>
  <si>
    <t>この選手は4種目以上にエントリーしています。</t>
    <phoneticPr fontId="3"/>
  </si>
  <si>
    <t>601</t>
    <phoneticPr fontId="3"/>
  </si>
  <si>
    <t>603</t>
    <phoneticPr fontId="3"/>
  </si>
  <si>
    <t>002</t>
    <phoneticPr fontId="3"/>
  </si>
  <si>
    <t>003</t>
    <phoneticPr fontId="3"/>
  </si>
  <si>
    <t>005</t>
    <phoneticPr fontId="3"/>
  </si>
  <si>
    <t>006</t>
    <phoneticPr fontId="3"/>
  </si>
  <si>
    <t>008</t>
    <phoneticPr fontId="3"/>
  </si>
  <si>
    <t>011</t>
    <phoneticPr fontId="3"/>
  </si>
  <si>
    <t>012</t>
    <phoneticPr fontId="3"/>
  </si>
  <si>
    <t>046</t>
    <phoneticPr fontId="3"/>
  </si>
  <si>
    <t>053</t>
    <phoneticPr fontId="3"/>
  </si>
  <si>
    <t>071</t>
    <phoneticPr fontId="3"/>
  </si>
  <si>
    <t>072</t>
    <phoneticPr fontId="3"/>
  </si>
  <si>
    <t>073</t>
    <phoneticPr fontId="3"/>
  </si>
  <si>
    <t>074</t>
    <phoneticPr fontId="3"/>
  </si>
  <si>
    <t>084</t>
    <phoneticPr fontId="3"/>
  </si>
  <si>
    <t>088</t>
    <phoneticPr fontId="3"/>
  </si>
  <si>
    <t>094</t>
    <phoneticPr fontId="3"/>
  </si>
  <si>
    <t>093</t>
    <phoneticPr fontId="3"/>
  </si>
  <si>
    <t>ﾏﾂﾓﾄ ｺｳｼﾞ</t>
  </si>
  <si>
    <t>ｱﾀﾞﾁ ｶｽﾞﾏ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</si>
  <si>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</si>
  <si>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</si>
  <si>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</si>
  <si>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</si>
  <si>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</si>
  <si>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</si>
  <si>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</si>
  <si>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</si>
  <si>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</si>
  <si>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ｼﾏ ｷﾞﾝｶﾞ</t>
  </si>
  <si>
    <t>ﾀｹｳﾁ ﾕｳﾀ</t>
  </si>
  <si>
    <t>ﾅｶｻﾞﾜ ｼｭﾝﾔ</t>
  </si>
  <si>
    <t>ﾅｶﾀﾆ ﾀｹﾙ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</si>
  <si>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</si>
  <si>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</si>
  <si>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</si>
  <si>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</si>
  <si>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</si>
  <si>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</si>
  <si>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</si>
  <si>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</si>
  <si>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</si>
  <si>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</si>
  <si>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</si>
  <si>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</si>
  <si>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</si>
  <si>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</si>
  <si>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</si>
  <si>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</si>
  <si>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</si>
  <si>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</si>
  <si>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</si>
  <si>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</si>
  <si>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</si>
  <si>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</si>
  <si>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</si>
  <si>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</si>
  <si>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</si>
  <si>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</si>
  <si>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</si>
  <si>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</si>
  <si>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</si>
  <si>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</si>
  <si>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</si>
  <si>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</si>
  <si>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</si>
  <si>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</si>
  <si>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ｻｻｷ ﾋﾛｱｷ</t>
  </si>
  <si>
    <t>ｵｵﾆｼ ｹﾝｽｹ</t>
  </si>
  <si>
    <t>ｵｶﾀﾞ ｺｳﾍｲ</t>
  </si>
  <si>
    <t>ｼｶﾀ ﾕｳｺﾞ</t>
  </si>
  <si>
    <t>ﾀﾆ ｼｭﾝｽｹ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</si>
  <si>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</si>
  <si>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</si>
  <si>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</si>
  <si>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</si>
  <si>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</si>
  <si>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ｼﾐｽﾞ ｺｳｾｲ</t>
  </si>
  <si>
    <t>ﾀｶﾔﾅｷﾞ ｺｳｷ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</si>
  <si>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</si>
  <si>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</si>
  <si>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</si>
  <si>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</si>
  <si>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</si>
  <si>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</si>
  <si>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</si>
  <si>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</si>
  <si>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</si>
  <si>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</si>
  <si>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</si>
  <si>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</si>
  <si>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</si>
  <si>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</si>
  <si>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</si>
  <si>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</si>
  <si>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</si>
  <si>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</si>
  <si>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</si>
  <si>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</si>
  <si>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</si>
  <si>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</si>
  <si>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</si>
  <si>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</si>
  <si>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</si>
  <si>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</si>
  <si>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</si>
  <si>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</si>
  <si>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ｵｵﾊｼ ﾚﾝ</t>
  </si>
  <si>
    <t>ｻｶﾓﾄ ﾀﾂﾔ</t>
  </si>
  <si>
    <t>ﾏﾂﾓﾄ ﾘｸ</t>
  </si>
  <si>
    <t>ﾀｶﾊｼ ｺｳｷ</t>
  </si>
  <si>
    <t>ｵｶﾓﾄ ﾀｸﾔ</t>
  </si>
  <si>
    <t>ｵｶﾀﾞ ﾋﾛｷ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</si>
  <si>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</si>
  <si>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</si>
  <si>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</si>
  <si>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</si>
  <si>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</si>
  <si>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</si>
  <si>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</si>
  <si>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</si>
  <si>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</si>
  <si>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</si>
  <si>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</si>
  <si>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</si>
  <si>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</si>
  <si>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</si>
  <si>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</si>
  <si>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</si>
  <si>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</si>
  <si>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</si>
  <si>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</si>
  <si>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</si>
  <si>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</si>
  <si>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</si>
  <si>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</si>
  <si>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</si>
  <si>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</si>
  <si>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</si>
  <si>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</si>
  <si>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</si>
  <si>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</si>
  <si>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</si>
  <si>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</si>
  <si>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</si>
  <si>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</si>
  <si>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</si>
  <si>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</si>
  <si>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</si>
  <si>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ﾔﾏﾀﾞ ｹﾝﾀﾛｳ</t>
  </si>
  <si>
    <t>ﾐﾔｹ ﾄｼｶｽﾞ</t>
  </si>
  <si>
    <t>ｼﾗｲ ｶﾂﾏ</t>
  </si>
  <si>
    <t>ﾀｶﾊｼ ｶｽﾞﾔ</t>
  </si>
  <si>
    <t>ﾏｽﾀﾞ ｼｮｳﾀ</t>
  </si>
  <si>
    <t>ﾊﾀｳﾗ ﾕｳｽｹ</t>
  </si>
  <si>
    <t>ﾀﾆ ｲｺｲ</t>
  </si>
  <si>
    <t>ｱｶｻｷ ﾘｸ</t>
  </si>
  <si>
    <t>ﾀｶﾏﾂ ｺｳｼﾞ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</si>
  <si>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</si>
  <si>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</si>
  <si>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</si>
  <si>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</si>
  <si>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</si>
  <si>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</si>
  <si>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</si>
  <si>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</si>
  <si>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</si>
  <si>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</si>
  <si>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</si>
  <si>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</si>
  <si>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</si>
  <si>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</si>
  <si>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</si>
  <si>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</si>
  <si>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</si>
  <si>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</si>
  <si>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</si>
  <si>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</si>
  <si>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</si>
  <si>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ﾔﾏｻﾞｷ ﾄﾓｷ</t>
  </si>
  <si>
    <t>ﾏﾂﾓﾄ ｹｲｽｹ</t>
  </si>
  <si>
    <t>ｽﾄｳ ｺｳｽｹ</t>
  </si>
  <si>
    <t>ﾓﾘﾀ ｺｳｽｹ</t>
  </si>
  <si>
    <t>ｶﾜﾆｼ ﾕｳﾀ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</si>
  <si>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</si>
  <si>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</si>
  <si>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</si>
  <si>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</si>
  <si>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</si>
  <si>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</si>
  <si>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</si>
  <si>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ﾖｺﾔﾏ ｼｮｳ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</si>
  <si>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</si>
  <si>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</si>
  <si>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</si>
  <si>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</si>
  <si>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</si>
  <si>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</si>
  <si>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</si>
  <si>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</si>
  <si>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</si>
  <si>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</si>
  <si>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</si>
  <si>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</si>
  <si>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</si>
  <si>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</si>
  <si>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</si>
  <si>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</si>
  <si>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</si>
  <si>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</si>
  <si>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ｲｶﾞﾗｼ ﾀｶｱｷ</t>
  </si>
  <si>
    <t>ｱﾝﾄﾞｳ ｺｳｲﾁ</t>
  </si>
  <si>
    <t>ﾜﾀﾅﾍﾞ ｺｳｽｹ</t>
  </si>
  <si>
    <t>ﾊｾｶﾞﾜ ﾀﾞｲﾁ</t>
  </si>
  <si>
    <t>ｶﾜｲ ﾀｸﾔ</t>
  </si>
  <si>
    <t>ｱｲｻﾞﾜ ﾜﾀﾙ</t>
  </si>
  <si>
    <t>ｵﾊﾗ ｶﾝﾀ</t>
  </si>
  <si>
    <t>ｼｵｻﾞｷ ﾂﾊﾞｻ</t>
  </si>
  <si>
    <t>ﾊﾗﾀﾞ ﾘﾝﾀﾛｳ</t>
  </si>
  <si>
    <t>ﾓﾄｵﾘ ｶｽﾞﾋﾛ</t>
  </si>
  <si>
    <t>ﾂﾁﾔ ｲﾁﾋｺ</t>
  </si>
  <si>
    <t>ﾏﾂｲ ｿﾗ</t>
  </si>
  <si>
    <t>ﾐｶﾐ ｱﾂｼ</t>
  </si>
  <si>
    <t>ﾖｼｶﾜ ｺｳｽｹ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</si>
  <si>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</si>
  <si>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</si>
  <si>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</si>
  <si>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</si>
  <si>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</si>
  <si>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</si>
  <si>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</si>
  <si>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</si>
  <si>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</si>
  <si>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</si>
  <si>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</si>
  <si>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</si>
  <si>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</si>
  <si>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</si>
  <si>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</si>
  <si>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</si>
  <si>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</si>
  <si>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</si>
  <si>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</si>
  <si>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</si>
  <si>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ﾏｴﾀﾞ ﾕｳﾔ</t>
  </si>
  <si>
    <t>ｶｽﾞﾀ ﾉﾌﾞｷ</t>
  </si>
  <si>
    <t>ﾓﾄｲ ﾖｼｱｷ</t>
  </si>
  <si>
    <t>ﾏﾂﾀﾞ ﾅｵﾔ</t>
  </si>
  <si>
    <t>ﾂｼﾞﾑﾗ ｼｭｳﾍﾟｲﾀ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</si>
  <si>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</si>
  <si>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</si>
  <si>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</si>
  <si>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</si>
  <si>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</si>
  <si>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</si>
  <si>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</si>
  <si>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</si>
  <si>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</si>
  <si>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</si>
  <si>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</si>
  <si>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</si>
  <si>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</si>
  <si>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</si>
  <si>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</si>
  <si>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</si>
  <si>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</si>
  <si>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</si>
  <si>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</si>
  <si>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</si>
  <si>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</si>
  <si>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</si>
  <si>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</si>
  <si>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</si>
  <si>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</si>
  <si>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</si>
  <si>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</si>
  <si>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</si>
  <si>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</si>
  <si>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ﾖｼﾀﾞ ｱｷﾋﾛ</t>
  </si>
  <si>
    <t>ｵｶﾞﾜ ﾏｻﾀｹ</t>
  </si>
  <si>
    <t>ｶﾈｺ ﾘｮｳｲﾁ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</si>
  <si>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</si>
  <si>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</si>
  <si>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</si>
  <si>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</si>
  <si>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</si>
  <si>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ﾄﾐｵｶ ﾘｮｳﾍｲ</t>
  </si>
  <si>
    <t>ｲｹﾅｶ ﾀｶﾌﾐ</t>
  </si>
  <si>
    <t>ｳﾜｶﾞﾜ ﾋﾛｷ</t>
  </si>
  <si>
    <t>ｾﾝﾄﾞｳ ｴｲｼﾞ</t>
  </si>
  <si>
    <t>ﾊﾀｳﾗ ｼｭｳﾔ</t>
  </si>
  <si>
    <t>ｶﾜﾊﾀ ﾕｳﾔ</t>
  </si>
  <si>
    <t>ｻﾄｳ ｼﾞｭﾝｷ</t>
  </si>
  <si>
    <t>ｺﾞﾄｳﾀﾞ ｼﾝﾀﾛｳ</t>
  </si>
  <si>
    <t>ｲｿﾍﾞ ｺｳﾀ</t>
  </si>
  <si>
    <t>ﾖﾈﾀﾞ ﾀｸﾐ</t>
  </si>
  <si>
    <t>ｲﾜｼﾀ ﾖｳ</t>
  </si>
  <si>
    <t>ｲﾉｳｴ ｺｳﾍｲ</t>
  </si>
  <si>
    <t>ﾌｼﾞﾓﾄ ﾘｮｳ</t>
  </si>
  <si>
    <t>ﾔﾏﾓﾄ ｲﾂｷ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</si>
  <si>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</si>
  <si>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</si>
  <si>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</si>
  <si>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</si>
  <si>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</si>
  <si>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</si>
  <si>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</si>
  <si>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</si>
  <si>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</si>
  <si>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</si>
  <si>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</si>
  <si>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</si>
  <si>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</si>
  <si>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</si>
  <si>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</si>
  <si>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</si>
  <si>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</si>
  <si>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</si>
  <si>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</si>
  <si>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</si>
  <si>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</si>
  <si>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</si>
  <si>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</si>
  <si>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</si>
  <si>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</si>
  <si>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</si>
  <si>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</si>
  <si>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</si>
  <si>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</si>
  <si>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ｱｲｶﾜ ﾖｳｽｹ</t>
  </si>
  <si>
    <t>ｻﾉ ﾕｳ</t>
  </si>
  <si>
    <t>ﾅｸﾞﾓ ﾕｳｻｸ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</si>
  <si>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</si>
  <si>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</si>
  <si>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</si>
  <si>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</si>
  <si>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</si>
  <si>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</si>
  <si>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</si>
  <si>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</si>
  <si>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</si>
  <si>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</si>
  <si>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</si>
  <si>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</si>
  <si>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</si>
  <si>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</si>
  <si>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</si>
  <si>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</si>
  <si>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</si>
  <si>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</si>
  <si>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</si>
  <si>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</si>
  <si>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</si>
  <si>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</si>
  <si>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ﾎﾞｳｲｹ ｶｽﾞﾏ</t>
  </si>
  <si>
    <t>ｳｴﾀﾞ ﾀｶﾋﾛ</t>
  </si>
  <si>
    <t>ｼﾐｽﾞ ﾀｸﾄ</t>
  </si>
  <si>
    <t>ﾔｷﾞ ｶｽﾞｱｷ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</si>
  <si>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</si>
  <si>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</si>
  <si>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</si>
  <si>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</si>
  <si>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</si>
  <si>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</si>
  <si>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</si>
  <si>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</si>
  <si>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</si>
  <si>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</si>
  <si>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</si>
  <si>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</si>
  <si>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</si>
  <si>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</si>
  <si>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</si>
  <si>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</si>
  <si>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</si>
  <si>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</si>
  <si>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</si>
  <si>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</si>
  <si>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ﾀｹﾑﾗ ﾄﾓﾋﾛ</t>
  </si>
  <si>
    <t>ﾑﾗｶﾐ ﾅﾙｾ</t>
  </si>
  <si>
    <t>ﾕｶﾜ ｿｳｼ</t>
  </si>
  <si>
    <t>ｳｴﾑﾗ ﾀｲﾁ</t>
  </si>
  <si>
    <t>ﾏﾂﾓﾄ ｶｲﾄ</t>
  </si>
  <si>
    <t>ﾊﾔｶﾜ ﾘｮｳｽｹ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</si>
  <si>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</si>
  <si>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</si>
  <si>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</si>
  <si>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</si>
  <si>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</si>
  <si>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ｼﾛﾓﾄ ﾏｷﾄ</t>
  </si>
  <si>
    <t>ﾁｶﾉ ﾚｵ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</si>
  <si>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</si>
  <si>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</si>
  <si>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</si>
  <si>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</si>
  <si>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</si>
  <si>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</si>
  <si>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</si>
  <si>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ﾐﾔｻﾞｷ ﾕｳｷ</t>
  </si>
  <si>
    <t>ﾔﾏﾀﾞ ﾕｳｽｹ</t>
  </si>
  <si>
    <t>ﾖｼｵｶ ｻﾄｲ</t>
  </si>
  <si>
    <t>ﾖｼｵｶ ﾀﾞｲｼﾞｭ</t>
  </si>
  <si>
    <t>ﾖｼｶﾜ ﾄｼｷ</t>
  </si>
  <si>
    <t>ﾏﾂｲ ﾐﾅﾄ</t>
  </si>
  <si>
    <t>ﾌﾙﾀﾆ ｶｽﾞﾏ</t>
  </si>
  <si>
    <t>ｲﾉｳｴ ﾀｸﾏ</t>
  </si>
  <si>
    <t>ｵｸﾑﾗ ﾀｸﾏ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</si>
  <si>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</si>
  <si>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</si>
  <si>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</si>
  <si>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</si>
  <si>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</si>
  <si>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ｲｸﾉ ﾕｳﾀﾞｲ</t>
  </si>
  <si>
    <t>ｺﾆｼ ﾕｳｷ</t>
  </si>
  <si>
    <t>ﾀｻﾄ ｺｳｽｹ</t>
  </si>
  <si>
    <t>ﾉﾑﾗ ﾀｸﾏ</t>
  </si>
  <si>
    <t>ﾌｼﾞﾓﾄ ｶｽﾞﾎ</t>
  </si>
  <si>
    <t>ｱﾍﾞ ｺｳｷ</t>
  </si>
  <si>
    <t>ｱｲｻﾞﾜ ﾘｮｳ</t>
  </si>
  <si>
    <t>ﾅｶﾀﾆ ｺｳｷ</t>
  </si>
  <si>
    <t>ｼｹﾞﾖｼ ﾋﾛ</t>
  </si>
  <si>
    <t>ｷﾀﾑﾗ ﾀｸﾐ</t>
  </si>
  <si>
    <t>ﾜﾀｾ ｺｳﾒｲ</t>
  </si>
  <si>
    <t>ｼﾊﾞｶﾞｷ ｺｳｼ</t>
  </si>
  <si>
    <t>ｵｵﾆｼ ｼﾞｭﾝﾔ</t>
  </si>
  <si>
    <t>ｾﾝｺﾞｸ ｲﾂｷ</t>
  </si>
  <si>
    <t>ｷﾀﾞｶ ﾖｼﾅﾘ</t>
  </si>
  <si>
    <t>ｸﾄﾞｳ ﾊﾙｷ</t>
  </si>
  <si>
    <t>ｶﾄｳ ｺｳﾀ</t>
  </si>
  <si>
    <t>ﾃﾗﾏｴ ﾘｮｳ</t>
  </si>
  <si>
    <t>ｵｵﾏｶﾞﾘ ｶｽﾞｷ</t>
  </si>
  <si>
    <t>ｺｲｹ ﾋﾛｱｷ</t>
  </si>
  <si>
    <t>ｺｼﾞﾏ ｶﾂﾋｺ</t>
  </si>
  <si>
    <t>ｽﾐﾋﾗ ﾜﾀﾙ</t>
  </si>
  <si>
    <t>ｶｼﾔﾏ ﾅｵｷ</t>
  </si>
  <si>
    <t>ｲﾏｲ ﾀﾂﾔ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</si>
  <si>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</si>
  <si>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</si>
  <si>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</si>
  <si>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</si>
  <si>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</si>
  <si>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ﾀﾅﾊﾗ ﾀﾞｲｽｹ</t>
  </si>
  <si>
    <t>ｼｶﾞ ﾊﾔﾀ</t>
  </si>
  <si>
    <t>ﾋﾗﾇﾏ ｺｳｿﾞｳ</t>
  </si>
  <si>
    <t>ﾁｮｳ ｹｲｺﾞ</t>
  </si>
  <si>
    <t>ｲｼﾊﾗ ﾕｳｷ</t>
  </si>
  <si>
    <t>ｵﾊﾗ ﾏｻﾄ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</si>
  <si>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</si>
  <si>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</si>
  <si>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</si>
  <si>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</si>
  <si>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</si>
  <si>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</si>
  <si>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</si>
  <si>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</si>
  <si>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</si>
  <si>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</si>
  <si>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</si>
  <si>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</si>
  <si>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ｶﾀﾔﾏ ﾅｵｷ</t>
  </si>
  <si>
    <t>ﾀﾁﾊﾞﾅ ｶｽﾞﾋﾃﾞ</t>
  </si>
  <si>
    <t>ﾀｶｷﾞ ｹﾞﾝﾀ</t>
  </si>
  <si>
    <t>ｳｴﾉ ﾀｸﾐ</t>
  </si>
  <si>
    <t>ｺﾆｼ ｺｳｷ</t>
  </si>
  <si>
    <t>ｲﾏｲ ﾌﾐﾔ</t>
  </si>
  <si>
    <t>ﾀｹﾅｶ ｼﾝﾕｳ</t>
  </si>
  <si>
    <t>ﾔﾏﾀﾞ ﾋﾃﾞﾄ</t>
  </si>
  <si>
    <t>ﾀﾅｶ ﾋﾛｷ</t>
  </si>
  <si>
    <t>ﾏﾂﾓﾄ ｼﾝ</t>
  </si>
  <si>
    <t>ﾀｹｳﾁ ﾃﾙﾄ</t>
  </si>
  <si>
    <t>ﾋﾛｾ ｹﾝｽｹ</t>
  </si>
  <si>
    <t>ﾊﾗ ﾀｸﾏ</t>
  </si>
  <si>
    <t>ｵﾉｳｴ ｹｲﾀ</t>
  </si>
  <si>
    <t>ﾉﾎﾞﾙ ﾀｶｼ</t>
  </si>
  <si>
    <t>ｺﾝﾄﾞｳ ﾕｳｽｹ</t>
  </si>
  <si>
    <t>ｸﾘﾊﾞﾔｼ ｸﾆﾉﾘ</t>
  </si>
  <si>
    <t>ﾏﾂｵｶ ﾕﾀｶ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</si>
  <si>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</si>
  <si>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</si>
  <si>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</si>
  <si>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</si>
  <si>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</si>
  <si>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</si>
  <si>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ﾅｶｶﾞｷ ﾕｳｽｹ</t>
  </si>
  <si>
    <t>ｲﾉｳｴ ｺｳｽｹ</t>
  </si>
  <si>
    <t>ﾀﾅｶ ｺｳﾖｳ</t>
  </si>
  <si>
    <t>ﾁﾊﾞ ﾜﾀﾙ</t>
  </si>
  <si>
    <t>ﾅｶﾑﾗ ﾋﾛﾋﾃﾞ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</si>
  <si>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</si>
  <si>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</si>
  <si>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</si>
  <si>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</si>
  <si>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</si>
  <si>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</si>
  <si>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</si>
  <si>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</si>
  <si>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ﾔﾏﾈ ﾕｳ</t>
  </si>
  <si>
    <t>ｺﾝﾄﾞｳ ﾕｳﾔ</t>
  </si>
  <si>
    <t>ｻｸﾏ ﾊｼﾞﾒ</t>
  </si>
  <si>
    <t>ﾔﾏｸﾞﾁ ﾀﾞｲﾁ</t>
  </si>
  <si>
    <t>ﾅﾝﾌﾞ ｼﾝ</t>
  </si>
  <si>
    <t>ﾋﾗｲ ﾀｲｾｲ</t>
  </si>
  <si>
    <t>ﾀｶﾔﾅｷﾞ ﾏｻﾉﾘ</t>
  </si>
  <si>
    <t>ｲﾄｳ ﾄﾓﾔ</t>
  </si>
  <si>
    <t>ｷﾀ ﾏｻﾀｶ</t>
  </si>
  <si>
    <t>ﾉｻﾞｷ ﾕｳｲﾁ</t>
  </si>
  <si>
    <t>ｴﾝﾒｲ ﾕｳﾏ</t>
  </si>
  <si>
    <t>ｺﾞｳﾊﾗ ｶｽﾞﾏ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</si>
  <si>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</si>
  <si>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</si>
  <si>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</si>
  <si>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</si>
  <si>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</si>
  <si>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</si>
  <si>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</si>
  <si>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</si>
  <si>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ﾄﾔ ﾕｳｷ</t>
  </si>
  <si>
    <t>ｸﾜｶﾞｷ ｲﾁｽｹ</t>
  </si>
  <si>
    <t>ﾊﾔｼ ｺｳｽｹ</t>
  </si>
  <si>
    <t>ｶﾜﾉ ｼｭｳｼﾞ</t>
  </si>
  <si>
    <t>ｺﾊﾞﾔｼ ﾕｳｲﾁ</t>
  </si>
  <si>
    <t>ｻｶﾓﾄ ｹﾝｽｹ</t>
  </si>
  <si>
    <t>ﾅｶﾉ ｼﾝﾔ</t>
  </si>
  <si>
    <t>ﾆｼｶﾜ ﾚﾝ</t>
  </si>
  <si>
    <t>ﾐﾈ ﾀｸﾏ</t>
  </si>
  <si>
    <t>ｵｵｸﾎﾞ ﾀｶﾌﾐ</t>
  </si>
  <si>
    <t>ｼﾐｽﾞ ｼｮｳｺﾞ</t>
  </si>
  <si>
    <t>ﾊﾔｼ ﾀﾞｲﾁ</t>
  </si>
  <si>
    <t>ﾋﾉﾀﾞ ﾘｮｳﾀ</t>
  </si>
  <si>
    <t>ﾓﾘｸﾞﾁ ﾕｳｷ</t>
  </si>
  <si>
    <t>ﾋﾗﾀ ﾀｲﾁ</t>
  </si>
  <si>
    <t>ﾐｽﾞﾊﾀ ｲﾂｷ</t>
  </si>
  <si>
    <t>ﾋｷﾀﾞ ﾃﾝｷ</t>
  </si>
  <si>
    <t>ｺｻﾞｷ ｶｽﾞｷ</t>
  </si>
  <si>
    <t>ﾓﾐｸﾗ ﾘｮｳ</t>
  </si>
  <si>
    <t>ﾋﾗﾀ ﾕｳﾔ</t>
  </si>
  <si>
    <t>ｶﾜｸﾞﾁ ｺｳﾍｲ</t>
  </si>
  <si>
    <t>ｶﾜﾊﾞﾀ ﾏｻﾀｶ</t>
  </si>
  <si>
    <t>ﾓﾘﾀ ｱｷﾋﾛ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</si>
  <si>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</si>
  <si>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</si>
  <si>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</si>
  <si>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</si>
  <si>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</si>
  <si>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</si>
  <si>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ｽｷﾞﾔﾏ ｱｻﾄ</t>
  </si>
  <si>
    <t>ﾀﾑﾗ ｹｲﾄ</t>
  </si>
  <si>
    <t>ﾂｼﾞ ｶｲﾄ</t>
  </si>
  <si>
    <t>ﾋｸﾞﾁ ﾘｮｳ</t>
  </si>
  <si>
    <t>ﾋﾛｾ ﾕｳｽｹ</t>
  </si>
  <si>
    <t>ﾌｸｼﾏ ｺﾞｳﾀ</t>
  </si>
  <si>
    <t>ﾌｼﾞｶﾜ ｱﾙ</t>
  </si>
  <si>
    <t>ﾌｼﾞﾜﾗ ﾘｮｳ</t>
  </si>
  <si>
    <t>ﾜｶﾔﾏ ﾃﾂﾔ</t>
  </si>
  <si>
    <t>ｱﾏﾉ ﾀﾞｲｷ</t>
  </si>
  <si>
    <t>ｱﾗｲ ﾊﾙﾄ</t>
  </si>
  <si>
    <t>ｵｼｸﾎﾞ ｺｳｷ</t>
  </si>
  <si>
    <t>ｶﾜﾑﾗ ﾏﾋﾛ</t>
  </si>
  <si>
    <t>ｶﾝｻﾞｷ ﾄｼﾀｶ</t>
  </si>
  <si>
    <t>ﾀｹﾀﾞ ﾚｵ</t>
  </si>
  <si>
    <t>ﾂｶﾞﾜ ﾀｸﾄ</t>
  </si>
  <si>
    <t>ﾅｶﾑﾗ ｼｮｳｷ</t>
  </si>
  <si>
    <t>ﾌｼﾞﾜﾗ ｺｳﾀ</t>
  </si>
  <si>
    <t>ﾎｿﾐ ﾀｸﾔ</t>
  </si>
  <si>
    <t>ﾏｴｶﾞﾜ ｺｳｷ</t>
  </si>
  <si>
    <t>ﾐｽﾞﾉ ｿｳﾀ</t>
  </si>
  <si>
    <t>ﾔﾉ ｻﾄﾙ</t>
  </si>
  <si>
    <t>ﾜｶｻ ｿｳﾏ</t>
  </si>
  <si>
    <t>ｺﾊﾞﾔｼ ﾊﾔﾄ</t>
  </si>
  <si>
    <t>ﾓﾘ ｴｲﾄ</t>
  </si>
  <si>
    <t>ｻﾀﾞﾋｻ ｼｭﾝ</t>
  </si>
  <si>
    <t>ｽｶﾞﾊﾗ ｼﾝﾍﾟｲ</t>
  </si>
  <si>
    <t>ﾀﾅｶ ﾏｻﾔ</t>
  </si>
  <si>
    <t>ﾔﾏﾀﾞ ﾂﾖｼ</t>
  </si>
  <si>
    <t>ｲｼｲ ﾀｲｾｲ</t>
  </si>
  <si>
    <t>ﾀﾊﾗ ｶｽﾞﾏ</t>
  </si>
  <si>
    <t>ｼﾅｶﾞﾜ ﾘｭｳｼﾞ</t>
  </si>
  <si>
    <t>ﾔﾅｾ ﾘｮｳｽｹ</t>
  </si>
  <si>
    <t>ｺﾊﾞﾔｼ ｶｽﾞｷ</t>
  </si>
  <si>
    <t>ﾀｼﾛ ﾔﾏﾄ</t>
  </si>
  <si>
    <t>ﾅｶﾑﾗ ﾕｳｾｲ</t>
  </si>
  <si>
    <t>ﾌｼﾞﾀ ﾏｻｼ</t>
  </si>
  <si>
    <t>ｳｴﾀﾞ ﾀｲﾁ</t>
  </si>
  <si>
    <t>ｻﾄﾐ ﾄﾓﾔ</t>
  </si>
  <si>
    <t>ﾔｽﾀﾞ ｹﾝﾄ</t>
  </si>
  <si>
    <t>ﾏﾂﾊﾞﾗ ﾕｳｽｹ</t>
  </si>
  <si>
    <t>ｲﾀﾆ ｺｳｷ</t>
  </si>
  <si>
    <t>ｵｵﾀ ﾊﾔﾄ</t>
  </si>
  <si>
    <t>ﾎｳｷ ｼｭﾝｽｹ</t>
  </si>
  <si>
    <t>ｸﾘﾊﾞﾔｼ ｹﾝｲﾁ</t>
  </si>
  <si>
    <t>ｲｸﾞﾁ ﾖｼﾋﾄ</t>
  </si>
  <si>
    <t>ﾏﾂﾋｻ ﾘｮｳｽｹ</t>
  </si>
  <si>
    <t>ｱﾂﾀ ｹﾝﾔ</t>
  </si>
  <si>
    <t>ｺﾊﾞﾀ ﾏｻｷ</t>
  </si>
  <si>
    <t>ｵｵｴ ﾀｶﾋﾛ</t>
  </si>
  <si>
    <t>ﾆｼﾑﾗ ﾕｳﾄ</t>
  </si>
  <si>
    <t>ﾖｼﾀﾞ ﾘｮｳ</t>
  </si>
  <si>
    <t>ﾉﾑﾗ ｺｳﾔ</t>
  </si>
  <si>
    <t>ﾊｼﾓﾄ ｶｲﾄ</t>
  </si>
  <si>
    <t>ﾂﾁﾊｼ ﾄｼﾋﾄ</t>
  </si>
  <si>
    <t>ﾏﾁﾀﾞ ｺｳﾏ</t>
  </si>
  <si>
    <t>ｵｶﾓﾄ ｲﾂｷ</t>
  </si>
  <si>
    <t>ｷｼﾓﾄ ﾀｸﾔ</t>
  </si>
  <si>
    <t>ﾀｼﾞﾘ ﾚﾅﾄ</t>
  </si>
  <si>
    <t>ｷﾀﾞ ﾘｮｳﾀﾛｳ</t>
  </si>
  <si>
    <t>ﾌｼﾞｼﾛ ﾕｳｽｹ</t>
  </si>
  <si>
    <t>ｲｼﾊﾞｼ ｶｵﾙ</t>
  </si>
  <si>
    <t>ﾂｼﾞﾓﾄ ｺｳﾀﾞｲ</t>
  </si>
  <si>
    <t>ｲｲﾑﾗ ﾏﾅﾄ</t>
  </si>
  <si>
    <t>ﾔﾏﾓﾄ ｺｳﾍｲ</t>
  </si>
  <si>
    <t>ﾅｶﾑﾗ ﾃﾙﾏｻ</t>
  </si>
  <si>
    <t>ﾀｹﾅｶ ﾏｻﾄ</t>
  </si>
  <si>
    <t>ｻﾀﾞｲ ﾘｮｳﾀ</t>
  </si>
  <si>
    <t>ｽｷﾞﾓﾄ ﾘｸ</t>
  </si>
  <si>
    <t>ｷﾅﾐ ﾕｳｷ</t>
  </si>
  <si>
    <t>ﾓﾘﾓﾄ ﾃﾙﾔ</t>
  </si>
  <si>
    <t>ﾊﾈ ﾀｶﾏｻ</t>
  </si>
  <si>
    <t>ﾔﾏｼﾀ ﾀﾂﾔ</t>
  </si>
  <si>
    <t>ﾅｶｼﾞﾏ ﾀﾂﾔ</t>
  </si>
  <si>
    <t>ﾖｼﾓﾄ ｱｻﾄ</t>
  </si>
  <si>
    <t>ｾﾉｳ ﾏｻﾕｷ</t>
  </si>
  <si>
    <t>ｵｵﾆｼ ﾚﾝﾀﾛｳ</t>
  </si>
  <si>
    <t>ﾐﾄ ﾖｼｱｷ</t>
  </si>
  <si>
    <t>ﾀｶﾐ ｺｳﾀﾛｳ</t>
  </si>
  <si>
    <t>ｲﾜﾓﾄ ﾘｭｳ</t>
  </si>
  <si>
    <t>ﾑﾗｶﾐ ｼﾞｭﾝﾀﾛｳ</t>
  </si>
  <si>
    <t>ﾆｭｳﾉﾔ ｼｭﾝ</t>
  </si>
  <si>
    <t>ﾌｸﾐﾂ ｺｳﾀﾞｲ</t>
  </si>
  <si>
    <t>ｼｵﾌﾞﾁ ｼﾅﾉ</t>
  </si>
  <si>
    <t>ｷｼﾓﾄ ｶｽﾞﾏ</t>
  </si>
  <si>
    <t>ｶﾘﾔ ﾀｸﾐ</t>
  </si>
  <si>
    <t>ﾄｸﾀﾞ ｶｽﾞﾋﾛ</t>
  </si>
  <si>
    <t>ﾔﾓﾘ ｼｵﾝ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</si>
  <si>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</si>
  <si>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</si>
  <si>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</si>
  <si>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</si>
  <si>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</si>
  <si>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</si>
  <si>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</si>
  <si>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</si>
  <si>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</si>
  <si>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</si>
  <si>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</si>
  <si>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</si>
  <si>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</si>
  <si>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</si>
  <si>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</si>
  <si>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ﾄﾐﾅｶﾞ ﾀｸﾔ</t>
  </si>
  <si>
    <t>ﾉｸﾞﾁ ｴｲｼﾞ</t>
  </si>
  <si>
    <t>ｲﾄｳ ﾋﾛﾄ</t>
  </si>
  <si>
    <t>ｶﾒｲ ﾖｼｷ</t>
  </si>
  <si>
    <t>ﾋﾗｵ ﾀﾞｲﾁ</t>
  </si>
  <si>
    <t>ﾀｲﾗ ﾕｳﾏ</t>
  </si>
  <si>
    <t>ﾓﾘｸﾞﾁ ﾉﾎﾞﾙ</t>
  </si>
  <si>
    <t>ﾏﾂﾓﾄ ｼｭｳﾄ</t>
  </si>
  <si>
    <t>ｺｳﾀﾞ ﾀｸﾄ</t>
  </si>
  <si>
    <t>ｲｹﾍﾞ ﾕｳﾀ</t>
  </si>
  <si>
    <t>ｽｴﾖｼ ﾀｸﾐ</t>
  </si>
  <si>
    <t>ｱｶｻｶ ﾅｵｷ</t>
  </si>
  <si>
    <t>ﾔﾏﾀﾞ ｶﾝﾀ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</si>
  <si>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</si>
  <si>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</si>
  <si>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</si>
  <si>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</si>
  <si>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</si>
  <si>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</si>
  <si>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</si>
  <si>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</si>
  <si>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</si>
  <si>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ｻﾜｸﾞﾁ ｼﾞｭﾝﾔ</t>
  </si>
  <si>
    <t>ｱｻﾐ ﾃﾝﾏ</t>
  </si>
  <si>
    <t>ｾﾄ ﾛﾀﾞﾝ</t>
  </si>
  <si>
    <t>ﾆｼﾅｶ ﾀｶﾄ</t>
  </si>
  <si>
    <t>ﾆｼ ﾘｮｳﾀ</t>
  </si>
  <si>
    <t>ｻｶｸﾞﾁ ﾕｳﾀ</t>
  </si>
  <si>
    <t>ﾏﾂﾓﾄ ｺｳｷ</t>
  </si>
  <si>
    <t>ﾜｼﾐ ﾓﾄｷ</t>
  </si>
  <si>
    <t>ｷﾀﾑﾗ ﾖｼﾋﾛ</t>
  </si>
  <si>
    <t>ｳｴﾀﾞ ｺｳｼﾞ</t>
  </si>
  <si>
    <t>ｵｶﾀﾞ ﾔｽﾀｶ</t>
  </si>
  <si>
    <t>ｵｵﾀ ﾕｳｼﾞ</t>
  </si>
  <si>
    <t>ｷﾘﾋｶﾞｼ ﾘｮｳｽｹ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</si>
  <si>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</si>
  <si>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</si>
  <si>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</si>
  <si>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</si>
  <si>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</si>
  <si>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ｺｳﾂﾞｷ ｶｽﾞｷ</t>
  </si>
  <si>
    <t>ﾆｼﾑﾗ ﾀｶｼ</t>
  </si>
  <si>
    <t>ﾌﾙﾀ ﾅｵｷ</t>
  </si>
  <si>
    <t>ｼﾉﾊﾗ ﾘｮｳ</t>
  </si>
  <si>
    <t>ﾏﾂﾓﾄ ｺｳﾍｲ</t>
  </si>
  <si>
    <t>ﾋｵｷ ｹｲﾔ</t>
  </si>
  <si>
    <t>ﾌｸｾ ﾄﾓﾀｶ</t>
  </si>
  <si>
    <t>ﾀﾆﾓﾄ ｼｭﾝｲﾁ</t>
  </si>
  <si>
    <t>ｶﾜﾁ ﾘｮｳ</t>
  </si>
  <si>
    <t>ﾊﾏﾀﾞ ﾃｯﾍﾟｲ</t>
  </si>
  <si>
    <t>ﾓﾘﾓﾄ ﾋﾃﾞﾄ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</si>
  <si>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</si>
  <si>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</si>
  <si>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</si>
  <si>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</si>
  <si>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</si>
  <si>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</si>
  <si>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</si>
  <si>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</si>
  <si>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</si>
  <si>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</si>
  <si>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</si>
  <si>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</si>
  <si>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</si>
  <si>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</si>
  <si>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</si>
  <si>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</si>
  <si>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ﾔﾏﾓﾄ ﾘｷ</t>
  </si>
  <si>
    <t>ﾂｶﾓﾄ ﾕｳｷ</t>
  </si>
  <si>
    <t>ﾊﾗ ｱｷﾋﾛ</t>
  </si>
  <si>
    <t>ｻｸﾗｲ ﾋﾛﾄ</t>
  </si>
  <si>
    <t>ｵｶﾓﾄ ﾀﾞｲｷ</t>
  </si>
  <si>
    <t>ｲﾂﾞﾂ ﾚﾝ</t>
  </si>
  <si>
    <t>ｳｴﾀﾞ ﾋﾛｷ</t>
  </si>
  <si>
    <t>ｶﾈﾄｳ ﾀｸﾐ</t>
  </si>
  <si>
    <t>ﾏｴﾀﾞ ﾀﾞｲｺﾞ</t>
  </si>
  <si>
    <t>ｶﾒﾀｶ ﾀﾞｲｷ</t>
  </si>
  <si>
    <t>ｵｵﾆｼ ｶﾂﾉﾘ</t>
  </si>
  <si>
    <t>ﾌﾕﾉ ﾅｵｷ</t>
  </si>
  <si>
    <t>ｼﾐｽﾞ ﾕｳﾀﾞｲ</t>
  </si>
  <si>
    <t>ﾌｸﾀﾞ ﾅｵﾔ</t>
  </si>
  <si>
    <t>ｱﾘﾏ ﾕｳﾀﾛｳ</t>
  </si>
  <si>
    <t>ｱﾘﾑﾗ ﾏｻｷ</t>
  </si>
  <si>
    <t>ﾅｶﾀ ﾂﾄﾑ</t>
  </si>
  <si>
    <t>ﾏﾂﾀﾞ ｺｳｷ</t>
  </si>
  <si>
    <t>ｵｵｴ ｶｽﾞﾉﾘ</t>
  </si>
  <si>
    <t>ﾆｼｻｶ ﾕｳｷ</t>
  </si>
  <si>
    <t>ﾜｶﾏﾂ ｶｽﾞﾉﾌﾞ</t>
  </si>
  <si>
    <t>ﾋﾗﾕ ｹｲｼﾞ</t>
  </si>
  <si>
    <t>ﾀﾆｸﾞﾁ ﾘｸ</t>
  </si>
  <si>
    <t>ﾅﾌﾞﾁ ｺｳﾍｲ</t>
  </si>
  <si>
    <t>ﾊｯﾄﾘ ﾏｻﾂｸﾞ</t>
  </si>
  <si>
    <t>ﾏﾂｵｶ ﾋﾛｷ</t>
  </si>
  <si>
    <t>ﾀﾅｶ ｼｮｳｷ</t>
  </si>
  <si>
    <t>ﾎｯﾀ ﾋﾛﾑ</t>
  </si>
  <si>
    <t>ﾋﾒﾉ ﾘｮｳｽｹ</t>
  </si>
  <si>
    <t>ｶﾜﾉ ﾕｳﾏ</t>
  </si>
  <si>
    <t>ｼﾊﾞﾀ ｶﾞｸ</t>
  </si>
  <si>
    <t>ｶﾝﾅﾝ ﾊﾙｶ</t>
  </si>
  <si>
    <t>ﾀﾚｳﾁ ﾕｳﾀ</t>
  </si>
  <si>
    <t>ｶｼｭｳ ｺｳｷ</t>
  </si>
  <si>
    <t>ﾌｼﾞﾀ ｺｳﾍｲ</t>
  </si>
  <si>
    <t>ﾆｼﾊﾞｼ ﾋﾛｷ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</si>
  <si>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</si>
  <si>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</si>
  <si>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</si>
  <si>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</si>
  <si>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</si>
  <si>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</si>
  <si>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</si>
  <si>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ﾏｽﾀﾞ ﾘｸﾄ</t>
  </si>
  <si>
    <t>ｻﾜ ﾖｼﾀｶ</t>
  </si>
  <si>
    <t>ﾄｸﾏﾙ ﾊﾙｷ</t>
  </si>
  <si>
    <t>ﾀﾂﾉ ﾕｳﾀ</t>
  </si>
  <si>
    <t>ﾔﾏｶﾞｷ ｼﾞｭﾝﾔ</t>
  </si>
  <si>
    <t>ﾋﾉｷ ﾀｸﾔ</t>
  </si>
  <si>
    <t>ﾋｮｳﾄﾞｳ ﾄｳﾔ</t>
  </si>
  <si>
    <t>ﾌｼﾞﾀ ﾖｼｱｷ</t>
  </si>
  <si>
    <t>ﾌｼﾞﾓﾄ ｱﾗｼ</t>
  </si>
  <si>
    <t>ﾏｷﾉ ﾕｳﾀ</t>
  </si>
  <si>
    <t>ﾀｹﾔ ﾘｮｳｶﾞ</t>
  </si>
  <si>
    <t>ﾅｶｵ ﾕｳﾀ</t>
  </si>
  <si>
    <t>ﾀｹｳﾁ ｶｽﾞｻ</t>
  </si>
  <si>
    <t>ﾑｶｲ ﾘｭｳｼﾝ</t>
  </si>
  <si>
    <t>ｻｷﾔﾏ ﾘｭｳｼﾞ</t>
  </si>
  <si>
    <t>ﾌｼﾞﾓﾄ ｶｽﾞｷ</t>
  </si>
  <si>
    <t>ｼﾝ ﾌｳﾔ</t>
  </si>
  <si>
    <t>ﾅｶﾆｼ ﾀｶﾔ</t>
  </si>
  <si>
    <t>ｺﾊﾞﾔｼ ﾕｳｽｹ</t>
  </si>
  <si>
    <t>ｷﾀﾉ ﾘｮｳﾀ</t>
  </si>
  <si>
    <t>ｻﾄｳ ﾀﾂｷ</t>
  </si>
  <si>
    <t>ﾖｼﾑﾗ ﾅｵﾄ</t>
  </si>
  <si>
    <t>ﾅｶﾑﾗ ﾀｲｷ</t>
  </si>
  <si>
    <t>ﾏﾂｲ ﾀｲｶﾞ</t>
  </si>
  <si>
    <t>ﾐﾁﾀﾞ ﾕｳｷ</t>
  </si>
  <si>
    <t>ｲﾜﾓﾄ ﾅｵｷ</t>
  </si>
  <si>
    <t>ｺﾏﾂﾊﾞﾗ ﾕｳﾊ</t>
  </si>
  <si>
    <t>ｼﾏﾀﾞ ﾊﾙｷ</t>
  </si>
  <si>
    <t>ﾄﾞﾋ ﾀｲｷ</t>
  </si>
  <si>
    <t>ﾕｶﾜ ﾀﾂﾔ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</si>
  <si>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</si>
  <si>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</si>
  <si>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</si>
  <si>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</si>
  <si>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</si>
  <si>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</si>
  <si>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ｵﾘｭｳ ﾀｲｷ</t>
  </si>
  <si>
    <t>ｸｽﾀﾞ ﾀｶﾕｷ</t>
  </si>
  <si>
    <t>ｽﾀﾞ ﾏｻｷ</t>
  </si>
  <si>
    <t>ﾏﾅﾍﾞ ﾕｳｷ</t>
  </si>
  <si>
    <t>ﾆｼ ﾊﾔﾄ</t>
  </si>
  <si>
    <t>ﾋﾛｶﾈ ｺｳｼﾞﾛｳ</t>
  </si>
  <si>
    <t>ｳｴﾀﾞ ｱｶﾘ</t>
  </si>
  <si>
    <t>ｴﾝﾄﾞｳ ﾅﾅ</t>
  </si>
  <si>
    <t>ｶﾜﾊﾗ ﾊﾅ</t>
  </si>
  <si>
    <t>ｺﾝﾄﾞｳ ｱｶﾈ</t>
  </si>
  <si>
    <t>ｲﾊﾞﾗ ﾘﾎ</t>
  </si>
  <si>
    <t>ｶﾀｵｶ ﾅﾂｷ</t>
  </si>
  <si>
    <t>ﾋﾛｻﾜ ﾅﾅ</t>
  </si>
  <si>
    <t>ｳｴﾀﾞ ｻﾔｶ</t>
  </si>
  <si>
    <t>ｵｵﾂｶ ﾘｵ</t>
  </si>
  <si>
    <t>ｷｼﾓﾄ ﾜｶﾅ</t>
  </si>
  <si>
    <t>ｺﾏﾂ ﾐｷ</t>
  </si>
  <si>
    <t>ｻｶｷﾊﾞﾗ ｼｶｺ</t>
  </si>
  <si>
    <t>ﾀﾅｶ ﾕﾐ</t>
  </si>
  <si>
    <t>ﾅｶｼﾞ ｻｷ</t>
  </si>
  <si>
    <t>ﾆｼｶﾜ ｶﾉﾝ</t>
  </si>
  <si>
    <t>ﾆｼﾀﾞ ﾐﾅ</t>
  </si>
  <si>
    <t>ﾖｼﾀﾞ ﾅﾂﾎ</t>
  </si>
  <si>
    <t>ﾜﾀﾅﾍﾞ ﾅﾂｷ</t>
  </si>
  <si>
    <t>ﾅｶﾀ ﾐﾕｳ</t>
  </si>
  <si>
    <t>ﾊﾔｼ ﾋｶﾙ</t>
  </si>
  <si>
    <t>ﾏﾂﾓﾄ ﾐｻｷ</t>
  </si>
  <si>
    <t>ｼｵﾐ ｱﾔﾉ</t>
  </si>
  <si>
    <t>ﾆｼﾑﾗ ﾈﾈｶ</t>
  </si>
  <si>
    <t>ﾊﾀﾉ ﾌﾐｴ</t>
  </si>
  <si>
    <t>ﾐﾅﾐ ﾁﾋﾛ</t>
  </si>
  <si>
    <t>ﾔﾅｶﾞﾜ ｶﾚﾝ</t>
  </si>
  <si>
    <t>ﾔﾏｼﾀ ｻｷｺ</t>
  </si>
  <si>
    <t>ﾖｼﾀﾞ ﾏﾅ</t>
  </si>
  <si>
    <t>ｵｵﾀ ﾏｲ</t>
  </si>
  <si>
    <t>ﾀｹｳﾁ ﾋｶﾘ</t>
  </si>
  <si>
    <t>ﾐｻｷ ﾏｲ</t>
  </si>
  <si>
    <t>ﾖｼｿﾞﾉ ｼｵﾘ</t>
  </si>
  <si>
    <t>ﾔﾏﾓﾄ ﾊﾙｶ</t>
  </si>
  <si>
    <t>ｴﾂｷ ﾊﾉﾝ</t>
  </si>
  <si>
    <t>ﾊﾀ ｻｸﾗ</t>
  </si>
  <si>
    <t>ﾌｼﾞﾑﾗ ｱﾔ</t>
  </si>
  <si>
    <t>ﾐﾅﾐﾓﾄ ﾗﾅ</t>
  </si>
  <si>
    <t>ｼﾌﾞﾀ ﾐｽｽﾞ</t>
  </si>
  <si>
    <t>ﾅｶﾂｶ ﾐｽﾞｷ</t>
  </si>
  <si>
    <t>ﾌｼﾞﾀ ﾓﾓｶ</t>
  </si>
  <si>
    <t>ｱｵﾔｷﾞ ｼｵﾘ</t>
  </si>
  <si>
    <t>ﾐｽﾞﾀﾆ ｻﾔｶ</t>
  </si>
  <si>
    <t>ﾓﾘｶﾜ ﾁｱﾝ</t>
  </si>
  <si>
    <t>ﾓﾘｶﾜ ﾐﾐ</t>
  </si>
  <si>
    <t>ﾜﾀﾅﾍﾞ ﾅﾐ</t>
  </si>
  <si>
    <t>ﾔﾏｿﾞｴ ﾅﾉ</t>
  </si>
  <si>
    <t>ﾉｼﾀ ﾁﾊﾙ</t>
  </si>
  <si>
    <t>ｱﾍﾞ ﾕﾘﾅ</t>
  </si>
  <si>
    <t>ﾑﾗﾊﾞﾔｼ ﾅﾅﾐ</t>
  </si>
  <si>
    <t>ｲﾜﾀ ﾅｵ</t>
  </si>
  <si>
    <t>ｳｼﾏﾙ ﾘｮｳｺ</t>
  </si>
  <si>
    <t>ｲﾏﾓﾘ ﾐｽｽﾞ</t>
  </si>
  <si>
    <t>ﾏﾙﾓﾄ ｶﾅｴ</t>
  </si>
  <si>
    <t>ﾆｼﾑﾗ ﾏｲｶ</t>
  </si>
  <si>
    <t>ﾂﾎﾞｲ ﾄｷ</t>
  </si>
  <si>
    <t>ｴﾀﾞｶﾞﾜ ｻﾄｺ</t>
  </si>
  <si>
    <t>ﾅｶｼﾞﾏ ｽﾐﾚ</t>
  </si>
  <si>
    <t>ｵｵﾊﾞﾔｼ ﾏﾕ</t>
  </si>
  <si>
    <t>ﾋﾗﾊﾗ ﾅﾅｺ</t>
  </si>
  <si>
    <t>ｺﾞﾄｳ ｶﾅ</t>
  </si>
  <si>
    <t>ﾅｶﾉ ﾐｽﾞｷ</t>
  </si>
  <si>
    <t>ﾊﾅﾌｻ ﾕｲｶ</t>
  </si>
  <si>
    <t>ｱﾝﾄﾞｳ ﾓﾓｶ</t>
  </si>
  <si>
    <t>ﾏﾂｵ ｱｶﾈ</t>
  </si>
  <si>
    <t>ｽｷﾞﾔﾏ ﾜｶﾅ</t>
  </si>
  <si>
    <t>ﾎﾘｵ ｻﾂｷ</t>
  </si>
  <si>
    <t>ﾔｷﾞ ｱｶﾘ</t>
  </si>
  <si>
    <t>ﾔｽｲ ｶﾅｴ</t>
  </si>
  <si>
    <t>ﾔｽﾀﾞ ﾓｶ</t>
  </si>
  <si>
    <t>ﾜｶｲ ﾘｵ</t>
  </si>
  <si>
    <t>ｻｶﾀ ﾁﾅ</t>
  </si>
  <si>
    <t>ﾅｶﾉ ﾊﾙﾅ</t>
  </si>
  <si>
    <t>ﾀｶｾ ﾏﾅﾐ</t>
  </si>
  <si>
    <t>ﾏｼﾓ ﾊﾙﾅ</t>
  </si>
  <si>
    <t>ｵｵｻｷ ﾐｻﾄ</t>
  </si>
  <si>
    <t>ﾏﾂﾓﾄ ﾅﾂﾐ</t>
  </si>
  <si>
    <t>ﾉﾑﾗ ﾐﾅ</t>
  </si>
  <si>
    <t>ﾏﾂｲ ﾐﾔﾋﾞ</t>
  </si>
  <si>
    <t>ﾐｽﾐ ｻﾂｷ</t>
  </si>
  <si>
    <t>ﾀﾅｶ ﾏｲ</t>
  </si>
  <si>
    <t>ﾑﾗｶﾐ ﾚｲﾅ</t>
  </si>
  <si>
    <t>ｵｶﾓﾄ ﾋﾄﾐ</t>
  </si>
  <si>
    <t>ﾅｶﾞｲ ﾐｽﾞﾎ</t>
  </si>
  <si>
    <t>ﾔﾏﾓﾄ ﾘﾎ</t>
  </si>
  <si>
    <t>ｻﾄｳ ﾁﾊﾙ</t>
  </si>
  <si>
    <t>ﾀｶﾞﾐ ﾋﾅ</t>
  </si>
  <si>
    <t>ｻﾜｲ ｲｽﾞﾐ</t>
  </si>
  <si>
    <t>ｵｵｴ ﾐｻｷ</t>
  </si>
  <si>
    <t>ﾀﾊﾞﾀ ｱﾓ</t>
  </si>
  <si>
    <t>ﾜﾀﾅﾍﾞ ﾓﾓｺ</t>
  </si>
  <si>
    <t>ｲﾏｶﾞﾜ ﾏｲ</t>
  </si>
  <si>
    <t>ｵｼﾞﾏ ｶﾅｺ</t>
  </si>
  <si>
    <t>ｻｸﾗｲ ｶﾅﾃﾞ</t>
  </si>
  <si>
    <t>ｵｵﾆｼ ﾀｶｺ</t>
  </si>
  <si>
    <t>ｲｸﾀ ﾘｻ</t>
  </si>
  <si>
    <t>ﾅﾒﾗ ｼｵﾘ</t>
  </si>
  <si>
    <t>ｻﾜﾗｷﾞ ﾊﾅｶ</t>
  </si>
  <si>
    <t>ｼｵﾝ ﾘｺ</t>
  </si>
  <si>
    <t>ｲｿﾉ ｴﾘ</t>
  </si>
  <si>
    <t>ｼﾝﾄﾞｳ ﾓﾓｺ</t>
  </si>
  <si>
    <t>ﾔﾅｷﾞﾀﾆ ﾋﾅ</t>
  </si>
  <si>
    <t>ｶｼﾊﾗ ﾏﾐ</t>
  </si>
  <si>
    <t>ｵﾀﾞ ﾏﾎ</t>
  </si>
  <si>
    <t>ｲﾅﾑﾗ ﾅﾎ</t>
  </si>
  <si>
    <t>ｵｶﾊﾞﾔｼ ﾂｸﾞﾐ</t>
  </si>
  <si>
    <t>ﾀﾅｶ ﾜｶﾅ</t>
  </si>
  <si>
    <t>ｶﾈｺ ｻﾁｴ</t>
  </si>
  <si>
    <t>ﾐｲｹ ﾙｲ</t>
  </si>
  <si>
    <t>ﾌｸﾀﾞ ｻｷ</t>
  </si>
  <si>
    <t>ﾄｵﾔﾏ ﾁｻﾄ</t>
  </si>
  <si>
    <t>ﾐﾅﾐ ｻｷ</t>
  </si>
  <si>
    <t>ﾉﾌﾞﾔｽ ﾐﾎ</t>
  </si>
  <si>
    <t>ｵｶﾞﾜ ｻｴ</t>
  </si>
  <si>
    <t>ｶﾐﾑﾗ ｻｷ</t>
  </si>
  <si>
    <t>ﾔﾏﾓﾄ ﾁｴ</t>
  </si>
  <si>
    <t>ﾖｺｶﾞﾜ ﾐｷ</t>
  </si>
  <si>
    <t>ﾏｴﾀﾞ ｸﾙﾐ</t>
  </si>
  <si>
    <t>ｻﾄｳ ﾁﾅﾂ</t>
  </si>
  <si>
    <t>ｼﾐｽﾞ ﾘﾅ</t>
  </si>
  <si>
    <t>ｲｹｼﾞﾘ ｶﾝﾅ</t>
  </si>
  <si>
    <t>ﾆｼｵ ｻｸﾗ</t>
  </si>
  <si>
    <t>ﾋﾗﾔﾏ ﾘﾅ</t>
  </si>
  <si>
    <t>ｱﾀﾞﾁ ｶﾉﾝ</t>
  </si>
  <si>
    <t>ｵｶﾞﾜ ﾅﾂｷ</t>
  </si>
  <si>
    <t>ﾀｼﾛ ﾐﾎ</t>
  </si>
  <si>
    <t>ﾌｼﾞﾀ ﾏﾕ</t>
  </si>
  <si>
    <t>ﾏﾂｲ ｻｷ</t>
  </si>
  <si>
    <t>ｵﾀﾞｶﾞｷ ﾐｻ</t>
  </si>
  <si>
    <t>ﾏﾂｵｶ ﾐｻﾄ</t>
  </si>
  <si>
    <t>ｵｶﾓﾄ ﾉﾘｺ</t>
  </si>
  <si>
    <t>ｸﾄﾞｳ ﾁｶ</t>
  </si>
  <si>
    <t>ｽｽﾞｷ ﾄｳｺ</t>
  </si>
  <si>
    <t>ｽｽﾞｷ ﾕﾒ</t>
  </si>
  <si>
    <t>ﾂﾔﾏ ｱｵｲ</t>
  </si>
  <si>
    <t>ﾄｷﾄｳ ﾐﾎｺ</t>
  </si>
  <si>
    <t>ﾅｶﾊﾗ ﾐﾅﾐ</t>
  </si>
  <si>
    <t>ｵﾉｴ ﾘｶ</t>
  </si>
  <si>
    <t>ｶﾀﾔﾏ ｼｵﾘ</t>
  </si>
  <si>
    <t>ｻﾜﾀﾆ ﾕｽﾞｶ</t>
  </si>
  <si>
    <t>ﾀｶﾔﾏ ｱﾔﾈ</t>
  </si>
  <si>
    <t>ﾀﾀﾞ ﾋｶﾙ</t>
  </si>
  <si>
    <t>ﾐﾔﾀ ｵﾄﾊ</t>
  </si>
  <si>
    <t>ｵｶﾓﾄ ﾅｵ</t>
  </si>
  <si>
    <t>ﾉﾉｾ ﾊﾙｶ</t>
  </si>
  <si>
    <t>ｱﾀﾞﾁ ﾏｻｷ</t>
  </si>
  <si>
    <t>ｲﾜｷ ﾘﾅ</t>
  </si>
  <si>
    <t>ｳﾗｼﾏ ﾐﾕｳ</t>
  </si>
  <si>
    <t>ｵｵｴ ﾘｶ</t>
  </si>
  <si>
    <t>ｵｵﾀ ﾘﾘﾅ</t>
  </si>
  <si>
    <t>ｵｵﾑﾗ ﾐｸ</t>
  </si>
  <si>
    <t>ｵｻﾞｷ ｻｷ</t>
  </si>
  <si>
    <t>ｶﾄﾞﾜｷ ﾅｵ</t>
  </si>
  <si>
    <t>ｶﾜｻｷ ﾏｻﾖ</t>
  </si>
  <si>
    <t>ｶﾜｼﾀ ﾘｺ</t>
  </si>
  <si>
    <t>ｸﾘﾔ ﾐｽﾞｷ</t>
  </si>
  <si>
    <t>ｺﾞﾄｳ ﾅｵ</t>
  </si>
  <si>
    <t>ｽｶﾞﾜ ｶﾘﾝ</t>
  </si>
  <si>
    <t>ﾀｹｼﾀ ﾐﾂﾞｷ</t>
  </si>
  <si>
    <t>ﾂﾎﾞｳﾁ ｱｽｶ</t>
  </si>
  <si>
    <t>ﾅｶｶﾞﾜ ﾐﾕ</t>
  </si>
  <si>
    <t>ﾋﾗﾀ ﾐｸ</t>
  </si>
  <si>
    <t>ﾌｼﾞﾜﾗ ｻﾔ</t>
  </si>
  <si>
    <t>ﾔﾏﾓﾄ ﾀﾏｷ</t>
  </si>
  <si>
    <t>ﾖｺﾀ ｶﾚﾝ</t>
  </si>
  <si>
    <t>ｲｼﾊﾞｼ ﾅﾂｷ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</si>
  <si>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</si>
  <si>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</si>
  <si>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</si>
  <si>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</si>
  <si>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</si>
  <si>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</si>
  <si>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</si>
  <si>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</si>
  <si>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</si>
  <si>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</si>
  <si>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</si>
  <si>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</si>
  <si>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</si>
  <si>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</si>
  <si>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</si>
  <si>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</si>
  <si>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</si>
  <si>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ﾎｿｶﾜ ﾘﾝ</t>
  </si>
  <si>
    <t>ﾐｸﾎﾞ ﾕﾐｶ</t>
  </si>
  <si>
    <t>ﾑﾗｶﾐ ｱﾕﾐ</t>
  </si>
  <si>
    <t>ﾓﾘｶﾜ ﾅﾎ</t>
  </si>
  <si>
    <t>ﾔｽﾀﾞ ｱｽｶ</t>
  </si>
  <si>
    <t>ﾔﾏﾓﾄ ｻﾔｶ</t>
  </si>
  <si>
    <t>ﾋﾉ ｲｽﾞ</t>
  </si>
  <si>
    <t>ｵｵﾀﾆ ﾕｳｶ</t>
  </si>
  <si>
    <t>ﾐｷﾞﾀ ﾕﾅ</t>
  </si>
  <si>
    <t>ﾋｶﾞｼﾔﾏ ﾏﾕｺ</t>
  </si>
  <si>
    <t>ｺﾀｹ ｱﾕﾐ</t>
  </si>
  <si>
    <t>ｽｴｲｼ ｱｲﾘ</t>
  </si>
  <si>
    <t>ﾔｵ ｶﾅﾐ</t>
  </si>
  <si>
    <t>ﾉﾏ ｶｴﾃﾞ</t>
  </si>
  <si>
    <t>ﾏﾂﾑﾗ ｶﾋﾛ</t>
  </si>
  <si>
    <t>ｲﾁﾊﾗ ｺﾄﾉ</t>
  </si>
  <si>
    <t>ﾉｼ ﾕｳｷ</t>
  </si>
  <si>
    <t>ｲﾉｳｴ ﾐｷ</t>
  </si>
  <si>
    <t>ｱﾏｺ ﾚｲﾅ</t>
  </si>
  <si>
    <t>ｳｵﾐ ｱﾝﾅ</t>
  </si>
  <si>
    <t>ｳﾒﾓﾄ ｱﾔｶ</t>
  </si>
  <si>
    <t>ｿｶﾞﾒ ﾐｷ</t>
  </si>
  <si>
    <t>ﾅｶﾑﾗ ﾏﾘｶ</t>
  </si>
  <si>
    <t>ﾆｲﾔﾏ ﾕｶ</t>
  </si>
  <si>
    <t>ﾋﾛﾓﾄ ﾐﾎｼ</t>
  </si>
  <si>
    <t>ﾏﾂﾓﾄ ﾐﾜ</t>
  </si>
  <si>
    <t>ｺﾝﾄﾞｳ ｱﾝｼﾞ</t>
  </si>
  <si>
    <t>ｺﾋｶﾞｼ ﾕｲ</t>
  </si>
  <si>
    <t>ﾐﾁｼﾀ ｻｷ</t>
  </si>
  <si>
    <t>ﾌｼﾞﾜﾗ ｱｽｶ</t>
  </si>
  <si>
    <t>ﾐﾑﾗ ﾒﾊﾞｴ</t>
  </si>
  <si>
    <t>ｻｲﾄｳ ﾊﾙｶ</t>
  </si>
  <si>
    <t>ﾏﾂﾅｶﾞ ｱｵｲ</t>
  </si>
  <si>
    <t>ｱﾀﾞﾁ ｷｮｳｶ</t>
  </si>
  <si>
    <t>ﾜﾀｶﾞﾜ ﾖﾘｶ</t>
  </si>
  <si>
    <t>ﾐﾔｻﾞｷ ｶﾅ</t>
  </si>
  <si>
    <t>ｿﾉﾀﾞ ﾅｵﾘ</t>
  </si>
  <si>
    <t>ｲﾜｸﾗ ﾐﾊﾙ</t>
  </si>
  <si>
    <t>ﾅｶﾉ ﾕｶﾘ</t>
  </si>
  <si>
    <t>ｵｷﾞﾉ ｷｮｳｺ</t>
  </si>
  <si>
    <t>ｻﾁｮｳ ｱﾔ</t>
  </si>
  <si>
    <t>ﾌｼﾞﾊﾞﾔｼ ﾕｷ</t>
  </si>
  <si>
    <t>ﾉﾀﾞ ﾅﾂｷ</t>
  </si>
  <si>
    <t>ﾋﾗﾀ ﾐｷｺ</t>
  </si>
  <si>
    <t>ｵﾓｶﾜ ｶﾎ</t>
  </si>
  <si>
    <t>ｶﾜｸﾞﾁ ｱｲｶ</t>
  </si>
  <si>
    <t>ｺﾔﾏ ｻｷ</t>
  </si>
  <si>
    <t>ｼﾛ ﾎｶﾞﾗｶ</t>
  </si>
  <si>
    <t>ｽｷﾞﾀﾆ ﾋﾅｺ</t>
  </si>
  <si>
    <t>ﾀｼﾛ ｱﾔｶ</t>
  </si>
  <si>
    <t>ﾋﾖｼ ﾚｲﾅ</t>
  </si>
  <si>
    <t>ﾌｼﾞﾀ ｻﾕﾘ</t>
  </si>
  <si>
    <t>ｳﾁﾀﾞ ｼｵﾘ</t>
  </si>
  <si>
    <t>ﾀｶﾓﾄ ｻｷ</t>
  </si>
  <si>
    <t>ﾄﾝﾍﾞ ﾊﾂﾞｷ</t>
  </si>
  <si>
    <t>ﾋﾗｻﾜ ｱｶﾘ</t>
  </si>
  <si>
    <t>ﾑﾗｲ ﾓｴ</t>
  </si>
  <si>
    <t>ﾑﾗｶﾐ ｱｽｶ</t>
  </si>
  <si>
    <t>ﾔﾏﾓﾄ ﾚｲﾅ</t>
  </si>
  <si>
    <t>ｶﾜﾊﾗﾀﾞ ﾓｴ</t>
  </si>
  <si>
    <t>ｼﾓﾉ ｻｷ</t>
  </si>
  <si>
    <t>ｷｼ ｶﾉｺ</t>
  </si>
  <si>
    <t>ｵｶﾀﾞ ﾏﾎ</t>
  </si>
  <si>
    <t>ﾅｶﾑﾗ ﾌｳｶ</t>
  </si>
  <si>
    <t>ﾏｴﾀﾞ ﾊﾙｶ</t>
  </si>
  <si>
    <t>ﾔｽﾀﾞ ﾅﾂﾐ</t>
  </si>
  <si>
    <t>ﾑｶｲ ﾐｻｷ</t>
  </si>
  <si>
    <t>ｽｶﾞﾊﾗ ｱﾔﾉ</t>
  </si>
  <si>
    <t>ﾀｶｵｶ ﾏﾅｶ</t>
  </si>
  <si>
    <t>ｷﾑﾗ ﾚﾐ</t>
  </si>
  <si>
    <t>ﾂﾉﾀﾞ ﾅﾅｶ</t>
  </si>
  <si>
    <t>ｼﾏｶﾜ ｻﾔｺ</t>
  </si>
  <si>
    <t>ﾔｽﾀﾞ ﾕﾐ</t>
  </si>
  <si>
    <t>ﾄﾄﾞｺﾛ ﾁｻ</t>
  </si>
  <si>
    <t>ｳｴﾉ ﾏﾘｺ</t>
  </si>
  <si>
    <t>ｺｴﾀﾞ ﾐﾓﾘ</t>
  </si>
  <si>
    <t>ﾔﾏｻﾞｷ ﾕﾒﾉ</t>
  </si>
  <si>
    <t>ﾔﾏｼﾀ ﾓﾓｶ</t>
  </si>
  <si>
    <t>ﾖｼﾀﾞ ﾅﾅ</t>
  </si>
  <si>
    <t>ﾓﾘﾀ ﾏｲ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</si>
  <si>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</si>
  <si>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</si>
  <si>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</si>
  <si>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</si>
  <si>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</si>
  <si>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</si>
  <si>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</si>
  <si>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ｼﾊﾞﾀ ｷﾖｺ</t>
  </si>
  <si>
    <t>ｻｶﾞﾔﾏ ﾘｻ</t>
  </si>
  <si>
    <t>ﾆｼｵｶ ｶｴ</t>
  </si>
  <si>
    <t>ﾀﾅｶ ﾘﾅ</t>
  </si>
  <si>
    <t>ﾖｼｵｶ ﾕｷ</t>
  </si>
  <si>
    <t>ｱｻｶ ﾚｲ</t>
  </si>
  <si>
    <t>ﾅｶﾑﾗ ﾕﾂﾞｷ</t>
  </si>
  <si>
    <t>ﾆｼｵｶ ﾕｲ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</si>
  <si>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</si>
  <si>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</si>
  <si>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</si>
  <si>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</si>
  <si>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</si>
  <si>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</si>
  <si>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ﾀｶｸﾗ ﾐｵﾝ</t>
  </si>
  <si>
    <t>ﾀｾ ﾄﾓｶ</t>
  </si>
  <si>
    <t>ﾊｼﾓﾄ ﾊﾅｴ</t>
  </si>
  <si>
    <t>ﾔﾉ ﾐｽﾞｷ</t>
  </si>
  <si>
    <t>ｺｶｼﾞ ｼｵﾘ</t>
  </si>
  <si>
    <t>ﾔﾏﾓﾄ ｱｶﾘ</t>
  </si>
  <si>
    <t>ﾅｶｼﾞﾏ ﾘﾅ</t>
  </si>
  <si>
    <t>ﾐﾅﾐ ｱﾔｶ</t>
  </si>
  <si>
    <t>ｼﾏｻｷ ﾋﾅ</t>
  </si>
  <si>
    <t>ﾆｼｶﾜ ｻﾔｶ</t>
  </si>
  <si>
    <t>ｳｴｽｷﾞ ﾕｳﾅ</t>
  </si>
  <si>
    <t>ｻﾜﾗｷﾞ ｱﾐ</t>
  </si>
  <si>
    <t>ﾅｶﾑﾗ ﾚｲﾅ</t>
  </si>
  <si>
    <t>ﾊﾙｷ ﾏﾐｶ</t>
  </si>
  <si>
    <t>ﾏﾂｵｶ ﾕｳｶ</t>
  </si>
  <si>
    <t>ｱｻﾉ ﾅﾂﾐ</t>
  </si>
  <si>
    <t>ﾌｼﾞﾓﾘ ｶﾝﾅ</t>
  </si>
  <si>
    <t>ﾋﾗﾊﾞﾔｼ ﾏﾘｺ</t>
  </si>
  <si>
    <t>ﾔﾅｷﾞﾔ ﾄﾓﾐ</t>
  </si>
  <si>
    <t>ﾖｺﾊﾀ ｱﾐ</t>
  </si>
  <si>
    <t>ｼﾊﾞﾔﾏ ｱｻﾐ</t>
  </si>
  <si>
    <t>ﾊﾀﾉ ﾙｶ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</si>
  <si>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</si>
  <si>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</si>
  <si>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</si>
  <si>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</si>
  <si>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</si>
  <si>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</si>
  <si>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ｶｸﾞﾗｼｮ ﾐｻｷ</t>
  </si>
  <si>
    <t>ﾀｶﾉ ﾕｳｶ</t>
  </si>
  <si>
    <t>ｵｶｻﾞｷ ﾏﾅ</t>
  </si>
  <si>
    <t>ﾐﾉｳﾗ ﾕｳﾅ</t>
  </si>
  <si>
    <t>ｵｸﾞﾗ ﾐｳ</t>
  </si>
  <si>
    <t>ﾀﾅｶ ﾙﾐ</t>
  </si>
  <si>
    <t>ﾆｼﾃﾞ ﾕｽﾞ</t>
  </si>
  <si>
    <t>ﾊｾｶﾞﾜ ﾅﾂﾐ</t>
  </si>
  <si>
    <t>ﾎｿｴ ﾐｸ</t>
  </si>
  <si>
    <t>ｿｶﾞ ﾐﾁｴ</t>
  </si>
  <si>
    <t>ｵｶﾀﾞ ｼｴﾘ</t>
  </si>
  <si>
    <t>ﾌｼﾞﾀ ｼｵﾘ</t>
  </si>
  <si>
    <t>ｵｵﾂｶ ﾒｸﾞﾐ</t>
  </si>
  <si>
    <t>ｱﾍﾞ ｻｷﾖ</t>
  </si>
  <si>
    <t>ﾏｻｵｶ ｱﾐ</t>
  </si>
  <si>
    <t>ｵｵﾂｷ ﾏｻｺ</t>
  </si>
  <si>
    <t>ｴﾘｭｳ ｽｽﾞｶ</t>
  </si>
  <si>
    <t>ｶｷｻﾞｷ ﾘｵ</t>
  </si>
  <si>
    <t>ｵｵｻｶ ﾕﾘｺ</t>
  </si>
  <si>
    <t>ﾔﾏﾀﾞ ｻﾜｺ</t>
  </si>
  <si>
    <t>ｶﾜﾀ ｱﾔｶ</t>
  </si>
  <si>
    <t>ｶﾐｿﾞﾉ ﾒｲｺ</t>
  </si>
  <si>
    <t>ｼｮｳｼﾞ ﾐｻｷ</t>
  </si>
  <si>
    <t>ﾏﾂﾅｼ ﾘｻｺ</t>
  </si>
  <si>
    <t>ﾏﾙﾔﾏ ｱｶﾘ</t>
  </si>
  <si>
    <t>ﾆﾉﾐﾔ ｺｺﾛ</t>
  </si>
  <si>
    <t>ﾅｶｻｷ ﾏｵ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</si>
  <si>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</si>
  <si>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</si>
  <si>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</si>
  <si>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</si>
  <si>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</si>
  <si>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</si>
  <si>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</si>
  <si>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ﾀｶｽ ｱｶﾘ</t>
  </si>
  <si>
    <t>ｵｶ ﾅﾂﾐ</t>
  </si>
  <si>
    <t>ﾀｶﾀﾆ ｱｲﾅ</t>
  </si>
  <si>
    <t>ﾀﾑﾗ ｻｷ</t>
  </si>
  <si>
    <t>ｽｷﾞﾑﾗ ﾅﾐ</t>
  </si>
  <si>
    <t>ﾀﾆｶﾞﾜ ﾏﾅﾐ</t>
  </si>
  <si>
    <t>ｵｶﾓﾄ ﾅﾅﾖ</t>
  </si>
  <si>
    <t>ﾀｹｳﾁ ﾕｳｶ</t>
  </si>
  <si>
    <t>ﾊｼﾓﾄ ﾊﾙｶ</t>
  </si>
  <si>
    <t>ﾄﾀﾞ ｱｶﾈ</t>
  </si>
  <si>
    <t>ｶﾜﾏﾀ ﾅﾅｺ</t>
  </si>
  <si>
    <t>ｶﾄｳ ｼﾎｶ</t>
  </si>
  <si>
    <t>ﾄﾞｲ ｷｮｳｺ</t>
  </si>
  <si>
    <t>ﾋｸﾞﾁ ｱﾔｶ</t>
  </si>
  <si>
    <t>ﾑﾛﾌｼ ｶﾉﾝ</t>
  </si>
  <si>
    <t>ﾌｼﾞﾀ ﾚﾅ</t>
  </si>
  <si>
    <t>ﾅｶﾞﾉ ﾅﾂｺ</t>
  </si>
  <si>
    <t>ﾌｼﾞｻﾜ ﾕｶ</t>
  </si>
  <si>
    <t>ﾎｺﾉﾊﾗ ﾀﾂｷ</t>
  </si>
  <si>
    <t>ｵｵﾊﾗ ｱﾔｶ</t>
  </si>
  <si>
    <t>ﾅｶﾞﾊﾏ ﾕﾐｶ</t>
  </si>
  <si>
    <t>ｶﾀｵｶ ﾋﾃﾞﾐ</t>
  </si>
  <si>
    <t>ｵｸﾑﾗ ｽﾐｶ</t>
  </si>
  <si>
    <t>ｼﾑﾗ ﾉﾉｶ</t>
  </si>
  <si>
    <t>ﾐﾔﾅｶﾞ ﾐﾕ</t>
  </si>
  <si>
    <t>ｼﾛﾀﾆ ｻｸﾗｺ</t>
  </si>
  <si>
    <t>ﾐｻｷ ｱﾔｶ</t>
  </si>
  <si>
    <t>ｱﾜﾔ ﾏｲ</t>
  </si>
  <si>
    <t>ｼﾓ ﾕｲｶ</t>
  </si>
  <si>
    <t>ﾅｲﾄｳ ｱﾐ</t>
  </si>
  <si>
    <t>ﾆｼﾑﾗ ｼｵﾘ</t>
  </si>
  <si>
    <t>ｲｼｲ ﾅﾅｺ</t>
  </si>
  <si>
    <t>ｱｷﾓﾄ ｼｵﾝ</t>
  </si>
  <si>
    <t>関西学院大学</t>
  </si>
  <si>
    <t>立命館大学</t>
  </si>
  <si>
    <t>大阪体育大学</t>
  </si>
  <si>
    <t>同志社大学</t>
  </si>
  <si>
    <t>近畿大学</t>
  </si>
  <si>
    <t>京都大学</t>
  </si>
  <si>
    <t>492189</t>
  </si>
  <si>
    <t>京都産業大学</t>
  </si>
  <si>
    <t>大阪教育大学</t>
  </si>
  <si>
    <t>天理大学</t>
  </si>
  <si>
    <t>関西大学</t>
  </si>
  <si>
    <t>龍谷大学</t>
  </si>
  <si>
    <t>びわこ成蹊スポーツ大学</t>
  </si>
  <si>
    <t>大阪大学</t>
  </si>
  <si>
    <t>兵庫教育大学</t>
  </si>
  <si>
    <t>神戸学院大学</t>
  </si>
  <si>
    <t>流通科学大学</t>
  </si>
  <si>
    <t>関西福祉大学</t>
  </si>
  <si>
    <t>甲南大学</t>
  </si>
  <si>
    <t>神戸大学</t>
  </si>
  <si>
    <t>神戸常盤大学</t>
  </si>
  <si>
    <t>兵庫県立大学</t>
  </si>
  <si>
    <t>滋賀県立大学</t>
  </si>
  <si>
    <t>京都府立大学</t>
  </si>
  <si>
    <t>京都工芸繊維大学</t>
  </si>
  <si>
    <t>明治国際医療大学</t>
  </si>
  <si>
    <t>京都教育大学</t>
  </si>
  <si>
    <t>びわこ学院大学</t>
  </si>
  <si>
    <t>滋賀大学</t>
  </si>
  <si>
    <t>京都府立医科大学</t>
  </si>
  <si>
    <t>佛教大学</t>
  </si>
  <si>
    <t>京都薬科大学</t>
  </si>
  <si>
    <t>滋賀医科大学</t>
  </si>
  <si>
    <t>大谷大学</t>
  </si>
  <si>
    <t>摂南大学</t>
  </si>
  <si>
    <t>大阪市立大学</t>
  </si>
  <si>
    <t>桃山学院大学</t>
  </si>
  <si>
    <t>大阪成蹊大学</t>
  </si>
  <si>
    <t>和歌山大学</t>
  </si>
  <si>
    <t>関西外国語大学</t>
  </si>
  <si>
    <t>大阪商業大学</t>
  </si>
  <si>
    <t>奈良教育大学</t>
  </si>
  <si>
    <t>関西医科大学</t>
  </si>
  <si>
    <t>大阪医科大学</t>
  </si>
  <si>
    <t>大阪国際大学</t>
  </si>
  <si>
    <t>奈良大学</t>
  </si>
  <si>
    <t>大阪学院大学</t>
  </si>
  <si>
    <t>大阪府立大学</t>
  </si>
  <si>
    <t>大阪産業大学</t>
  </si>
  <si>
    <t>大阪経済大学</t>
  </si>
  <si>
    <t>大阪工業大学</t>
  </si>
  <si>
    <t>大阪大谷大学</t>
  </si>
  <si>
    <t>奈良県立医科大学</t>
  </si>
  <si>
    <t>阪南大学</t>
  </si>
  <si>
    <t>奈良学園大学</t>
  </si>
  <si>
    <t>大阪経済法科大学</t>
  </si>
  <si>
    <t>京都外国語大学</t>
  </si>
  <si>
    <t>兵庫大学</t>
  </si>
  <si>
    <t>東大阪大学</t>
  </si>
  <si>
    <t>京都橘大学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</si>
  <si>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</si>
  <si>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</si>
  <si>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</si>
  <si>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</si>
  <si>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</si>
  <si>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</si>
  <si>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</si>
  <si>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</si>
  <si>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</si>
  <si>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</si>
  <si>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01</t>
  </si>
  <si>
    <t>09</t>
  </si>
  <si>
    <t>08</t>
  </si>
  <si>
    <t>04</t>
  </si>
  <si>
    <t>03</t>
  </si>
  <si>
    <t>07</t>
  </si>
  <si>
    <t>松本　光司</t>
  </si>
  <si>
    <t>足達　一馬</t>
  </si>
  <si>
    <t>井田　悠</t>
  </si>
  <si>
    <t>井上　貴明</t>
  </si>
  <si>
    <t>小笠原　大河</t>
  </si>
  <si>
    <t>沖見　史哉</t>
  </si>
  <si>
    <t>小倉　朱右</t>
  </si>
  <si>
    <t>尾崎　望実</t>
  </si>
  <si>
    <t>川田　信</t>
  </si>
  <si>
    <t>河出　壱貫</t>
  </si>
  <si>
    <t>佐々木　達平</t>
  </si>
  <si>
    <t>眞田　剛寛</t>
  </si>
  <si>
    <t>志摩　銀河</t>
  </si>
  <si>
    <t>竹内　優太</t>
  </si>
  <si>
    <t>中澤　峻也</t>
  </si>
  <si>
    <t>中谷　健生</t>
  </si>
  <si>
    <t>西浦　友貴</t>
  </si>
  <si>
    <t>樋口　優人</t>
  </si>
  <si>
    <t>藤本　将丞</t>
  </si>
  <si>
    <t>堀内　奎汰</t>
  </si>
  <si>
    <t>松永　乃樹</t>
  </si>
  <si>
    <t>村田　惇</t>
  </si>
  <si>
    <t>藪野　正大</t>
  </si>
  <si>
    <t>縄稚　璃来</t>
  </si>
  <si>
    <t>廣瀬　直也</t>
  </si>
  <si>
    <t>古木　周作</t>
  </si>
  <si>
    <t>東尾　優斗</t>
  </si>
  <si>
    <t>野嶋　匠彌</t>
  </si>
  <si>
    <t>辻　研人</t>
  </si>
  <si>
    <t>村端　宥人</t>
  </si>
  <si>
    <t>岩崎　飛和</t>
  </si>
  <si>
    <t>細田　一成</t>
  </si>
  <si>
    <t>平野　貴大</t>
  </si>
  <si>
    <t>烏山　恵輔</t>
  </si>
  <si>
    <t>丘田　龍弥</t>
  </si>
  <si>
    <t>柴山　泰輔</t>
  </si>
  <si>
    <t>上村　侑矢</t>
  </si>
  <si>
    <t>北山　伸</t>
  </si>
  <si>
    <t>坂元　祐喜</t>
  </si>
  <si>
    <t>藤本　浩太郎</t>
  </si>
  <si>
    <t>國枝　温樹</t>
  </si>
  <si>
    <t>一ノ宮　健郎</t>
  </si>
  <si>
    <t>山田　翼</t>
  </si>
  <si>
    <t>川上　ヒデル</t>
  </si>
  <si>
    <t>蓮葉　晴基</t>
  </si>
  <si>
    <t>富家　慈就</t>
  </si>
  <si>
    <t>森本　拓実</t>
  </si>
  <si>
    <t>ﾓﾘﾓﾄ ﾀｸﾐ</t>
  </si>
  <si>
    <t>竹上　侑我</t>
  </si>
  <si>
    <t>ﾀｹｶﾞﾐ ﾕｳｶﾞ</t>
  </si>
  <si>
    <t>森田　凌世</t>
  </si>
  <si>
    <t>ﾓﾘﾀ ﾘｮｳｾｲ</t>
  </si>
  <si>
    <t>大西　健介</t>
  </si>
  <si>
    <t>岡田　浩平</t>
  </si>
  <si>
    <t>四方　悠瑚</t>
  </si>
  <si>
    <t>谷　駿輔</t>
  </si>
  <si>
    <t>本郷　汰樹</t>
  </si>
  <si>
    <t>前川　紘導</t>
  </si>
  <si>
    <t>吉岡　遼人</t>
  </si>
  <si>
    <t>林　紘平</t>
  </si>
  <si>
    <t>後藤　豪</t>
  </si>
  <si>
    <t>清水　康生</t>
  </si>
  <si>
    <t>高柳　光希</t>
  </si>
  <si>
    <t>田嶋　佑亮</t>
  </si>
  <si>
    <t>波多　隆成</t>
  </si>
  <si>
    <t>藤村　佳樹</t>
  </si>
  <si>
    <t>松岡　孝佑</t>
  </si>
  <si>
    <t>植田　響輝</t>
  </si>
  <si>
    <t>田中　蒼大</t>
  </si>
  <si>
    <t>疇地　大知</t>
  </si>
  <si>
    <t>宮崎　徹也</t>
  </si>
  <si>
    <t>伊丹　優貴</t>
  </si>
  <si>
    <t>内野　崇雅</t>
  </si>
  <si>
    <t>田邉　晃輝</t>
  </si>
  <si>
    <t>貝田　功輝</t>
  </si>
  <si>
    <t>三宅　雄太</t>
  </si>
  <si>
    <t>梶川　颯太</t>
  </si>
  <si>
    <t>安藝　光遥</t>
  </si>
  <si>
    <t>篠原　宏輔</t>
  </si>
  <si>
    <t>徳岡　凌</t>
  </si>
  <si>
    <t>鈴木　雄太</t>
  </si>
  <si>
    <t>高畑　凌太</t>
  </si>
  <si>
    <t>林　海斗</t>
  </si>
  <si>
    <t>東　直輝</t>
  </si>
  <si>
    <t>吉田　弘道</t>
  </si>
  <si>
    <t>田中　煕</t>
  </si>
  <si>
    <t>奥本　隼士</t>
  </si>
  <si>
    <t>赤川　雅直</t>
  </si>
  <si>
    <t>三谷　海里</t>
  </si>
  <si>
    <t>松村　哲平</t>
  </si>
  <si>
    <t>福田　皓規</t>
  </si>
  <si>
    <t>大橋　廉</t>
  </si>
  <si>
    <t>坂本　達哉</t>
  </si>
  <si>
    <t>松本　陸</t>
  </si>
  <si>
    <t>岡本　拓也</t>
  </si>
  <si>
    <t>岡田　大輝</t>
  </si>
  <si>
    <t>秋鹿　翔</t>
  </si>
  <si>
    <t>井上　普人</t>
  </si>
  <si>
    <t>笹山　佳暉</t>
  </si>
  <si>
    <t>西森　龍馬</t>
  </si>
  <si>
    <t>平田　丈</t>
  </si>
  <si>
    <t>森　一将</t>
  </si>
  <si>
    <t>横山　聡</t>
  </si>
  <si>
    <t>大坂　祐輝</t>
  </si>
  <si>
    <t>川村　将之</t>
  </si>
  <si>
    <t>江畑　雄平</t>
  </si>
  <si>
    <t>奥山　裕紀</t>
  </si>
  <si>
    <t>久保　源太</t>
  </si>
  <si>
    <t>上鍵　政隆</t>
  </si>
  <si>
    <t>炭村　怜</t>
  </si>
  <si>
    <t>山田　皓生</t>
  </si>
  <si>
    <t>岩戸　孝平</t>
  </si>
  <si>
    <t>大川　智也</t>
  </si>
  <si>
    <t>中山　海斗</t>
  </si>
  <si>
    <t>日野　雄貴</t>
  </si>
  <si>
    <t>前田　裕介</t>
  </si>
  <si>
    <t>宮田　暁典</t>
  </si>
  <si>
    <t>天野　勝文</t>
  </si>
  <si>
    <t>生船　遼</t>
  </si>
  <si>
    <t>岸本　健良</t>
  </si>
  <si>
    <t>佐古田　走</t>
  </si>
  <si>
    <t>中村　貫志</t>
  </si>
  <si>
    <t>松本　和也</t>
  </si>
  <si>
    <t>森川　裕生</t>
  </si>
  <si>
    <t>岡崎　光希</t>
  </si>
  <si>
    <t>田渕　司</t>
  </si>
  <si>
    <t>寺町　和也</t>
  </si>
  <si>
    <t>奥澤　優太郎</t>
  </si>
  <si>
    <t>笠島　龍二</t>
  </si>
  <si>
    <t>瀬領　拓未</t>
  </si>
  <si>
    <t>山田　健太郎</t>
  </si>
  <si>
    <t>三宅　駿良</t>
  </si>
  <si>
    <t>白井　克真</t>
  </si>
  <si>
    <t>畑浦　佑亮</t>
  </si>
  <si>
    <t>谷　憩</t>
  </si>
  <si>
    <t>赤﨑　陸</t>
  </si>
  <si>
    <t>高松　晃次</t>
  </si>
  <si>
    <t>中西　光</t>
  </si>
  <si>
    <t>宮永　凌汰</t>
  </si>
  <si>
    <t>青木　滋音</t>
  </si>
  <si>
    <t>住谷　俊亮</t>
  </si>
  <si>
    <t>駒走　圭紀</t>
  </si>
  <si>
    <t>中山　雄太</t>
  </si>
  <si>
    <t>大野　耕作</t>
  </si>
  <si>
    <t>遠藤　大河</t>
  </si>
  <si>
    <t>前原　悠成</t>
  </si>
  <si>
    <t>奥内　佳幸</t>
  </si>
  <si>
    <t>重岡　慶彦</t>
  </si>
  <si>
    <t>山田　智也</t>
  </si>
  <si>
    <t>高橋　頼</t>
  </si>
  <si>
    <t>中村　一清</t>
  </si>
  <si>
    <t>橋本　啓史</t>
  </si>
  <si>
    <t>北村　将也</t>
  </si>
  <si>
    <t>岩本　憲明</t>
  </si>
  <si>
    <t>高橋　侑平</t>
  </si>
  <si>
    <t>後岡　直樹</t>
  </si>
  <si>
    <t>宮本　涼平</t>
  </si>
  <si>
    <t>山﨑　智貴</t>
  </si>
  <si>
    <t>須藤　光祐</t>
  </si>
  <si>
    <t>森田　耕介</t>
  </si>
  <si>
    <t>川西　裕太</t>
  </si>
  <si>
    <t>石井　英行</t>
  </si>
  <si>
    <t>笠谷　洸貴</t>
  </si>
  <si>
    <t>神戸　颯太</t>
  </si>
  <si>
    <t>白井　雅弥</t>
  </si>
  <si>
    <t>橋本　晃甫</t>
  </si>
  <si>
    <t>西沢　隆汰</t>
  </si>
  <si>
    <t>向山　晃司</t>
  </si>
  <si>
    <t>横山　翔</t>
  </si>
  <si>
    <t>秦　駿介</t>
  </si>
  <si>
    <t>丹羽　謙太</t>
  </si>
  <si>
    <t>古川　和都</t>
  </si>
  <si>
    <t>坂本　泰輔</t>
  </si>
  <si>
    <t>安藤　大晃</t>
  </si>
  <si>
    <t>石西　子竜</t>
  </si>
  <si>
    <t>上山　紘輝</t>
  </si>
  <si>
    <t>中道　泰貴</t>
  </si>
  <si>
    <t>的場　奏太</t>
  </si>
  <si>
    <t>森井　健太</t>
  </si>
  <si>
    <t>西村　亮太</t>
  </si>
  <si>
    <t>出原　聡磨</t>
  </si>
  <si>
    <t>松岡　玄輝</t>
  </si>
  <si>
    <t>酒井　翼</t>
  </si>
  <si>
    <t>三木　秀斗</t>
  </si>
  <si>
    <t>喜田　康一郎</t>
  </si>
  <si>
    <t>薮内　勇也</t>
  </si>
  <si>
    <t>竹山　晃平</t>
  </si>
  <si>
    <t>安藤　滉一</t>
  </si>
  <si>
    <t>渡邊　康介</t>
  </si>
  <si>
    <t>長谷川　大智</t>
  </si>
  <si>
    <t>川井　拓哉</t>
  </si>
  <si>
    <t>相澤　航</t>
  </si>
  <si>
    <t>小原　幹太</t>
  </si>
  <si>
    <t>原田　麟太郎</t>
  </si>
  <si>
    <t>本居　和弘</t>
  </si>
  <si>
    <t>三神　惇志</t>
  </si>
  <si>
    <t>田中　智也</t>
  </si>
  <si>
    <t>加藤　寿昂</t>
  </si>
  <si>
    <t>木村　佑</t>
  </si>
  <si>
    <t>浅井　良</t>
  </si>
  <si>
    <t>芦田　開</t>
  </si>
  <si>
    <t>飯田　駿介</t>
  </si>
  <si>
    <t>宇佐美　岳良</t>
  </si>
  <si>
    <t>岡本　郁翔</t>
  </si>
  <si>
    <t>梶原　隆真</t>
  </si>
  <si>
    <t>清原　陸</t>
  </si>
  <si>
    <t>澤田　剛</t>
  </si>
  <si>
    <t>津吉　順平</t>
  </si>
  <si>
    <t>長谷川　隼</t>
  </si>
  <si>
    <t>久田　雅人</t>
  </si>
  <si>
    <t>平野　亘</t>
  </si>
  <si>
    <t>藤田　歩</t>
  </si>
  <si>
    <t>堀葉　俊春</t>
  </si>
  <si>
    <t>増尾　浩旗</t>
  </si>
  <si>
    <t>前田　裕也</t>
  </si>
  <si>
    <t>数多　伸紀</t>
  </si>
  <si>
    <t>本井　義明</t>
  </si>
  <si>
    <t>松田　直哉</t>
  </si>
  <si>
    <t>辻村　周平太</t>
  </si>
  <si>
    <t>中山　靖将</t>
  </si>
  <si>
    <t>矢野　智大</t>
  </si>
  <si>
    <t>原　諒</t>
  </si>
  <si>
    <t>隅永　勇毅</t>
  </si>
  <si>
    <t>植本　尚輝</t>
  </si>
  <si>
    <t>市川　佳孝</t>
  </si>
  <si>
    <t>稲垣　雄二</t>
  </si>
  <si>
    <t>片桐　健太</t>
  </si>
  <si>
    <t>松下　稜</t>
  </si>
  <si>
    <t>松岡　俊樹</t>
  </si>
  <si>
    <t>藤井　惇平</t>
  </si>
  <si>
    <t>菅浪　大志</t>
  </si>
  <si>
    <t>石田　多門</t>
  </si>
  <si>
    <t>牧山　大輔</t>
  </si>
  <si>
    <t>藤原　大芽</t>
  </si>
  <si>
    <t>芦田　幸翼</t>
  </si>
  <si>
    <t>原吉　大樹</t>
  </si>
  <si>
    <t>宮内　魁大</t>
  </si>
  <si>
    <t>二ノ宮　祐平</t>
  </si>
  <si>
    <t>國谷　大地</t>
  </si>
  <si>
    <t>北澤　涼雅</t>
  </si>
  <si>
    <t>坂口　博基</t>
  </si>
  <si>
    <t>梶本　康太</t>
  </si>
  <si>
    <t>西川　遥稀</t>
  </si>
  <si>
    <t>泉　海地</t>
  </si>
  <si>
    <t>宮川　大夢</t>
  </si>
  <si>
    <t>吉田　明大</t>
  </si>
  <si>
    <t>小川　直勇</t>
  </si>
  <si>
    <t>兼子　凌一</t>
  </si>
  <si>
    <t>荻原　徹</t>
  </si>
  <si>
    <t>文　舜孝</t>
  </si>
  <si>
    <t>大西　翔太</t>
  </si>
  <si>
    <t>川原　亮</t>
  </si>
  <si>
    <t>佐々木　翼</t>
  </si>
  <si>
    <t>冨岡　凌平</t>
  </si>
  <si>
    <t>池中　貴史</t>
  </si>
  <si>
    <t>宇和川　弘基</t>
  </si>
  <si>
    <t>千藤　瑛司</t>
  </si>
  <si>
    <t>畑浦　秀哉</t>
  </si>
  <si>
    <t>潘　蘇童</t>
  </si>
  <si>
    <t>ｶﾜｲ ｶｽﾞｼ</t>
  </si>
  <si>
    <t>川畑　雄哉</t>
  </si>
  <si>
    <t>佐藤　隼希</t>
  </si>
  <si>
    <t>後藤田　信太郎</t>
  </si>
  <si>
    <t>磯部　滉太</t>
  </si>
  <si>
    <t>米田　拓海</t>
  </si>
  <si>
    <t>岩下　瑶</t>
  </si>
  <si>
    <t>井上　航平</t>
  </si>
  <si>
    <t>山本　樹</t>
  </si>
  <si>
    <t>赤澤　征樹</t>
  </si>
  <si>
    <t>橋本　裕貴</t>
  </si>
  <si>
    <t>辰巳　空斗</t>
  </si>
  <si>
    <t>岩波　健輔</t>
  </si>
  <si>
    <t>堺　駿祐</t>
  </si>
  <si>
    <t>吉田　玲於</t>
  </si>
  <si>
    <t>千賀　一輝</t>
  </si>
  <si>
    <t>北村　泰崇</t>
  </si>
  <si>
    <t>小湊　太一</t>
  </si>
  <si>
    <t>秦井　聡史</t>
  </si>
  <si>
    <t>竹村　龍星</t>
  </si>
  <si>
    <t>井澤　克弥</t>
  </si>
  <si>
    <t>松本　壮流</t>
  </si>
  <si>
    <t>島村　侑暉</t>
  </si>
  <si>
    <t>新井　輝</t>
  </si>
  <si>
    <t>小西　祥生</t>
  </si>
  <si>
    <t>堂本　昌暉</t>
  </si>
  <si>
    <t>堺　颯人</t>
  </si>
  <si>
    <t>曽根　颯</t>
  </si>
  <si>
    <t>中辻　啓太</t>
  </si>
  <si>
    <t>榊　航佑</t>
  </si>
  <si>
    <t>黒木　智裕</t>
  </si>
  <si>
    <t>山中　悠人</t>
  </si>
  <si>
    <t>松谷　廉太郎</t>
  </si>
  <si>
    <t>平田　佳祐</t>
  </si>
  <si>
    <t>石森　海晴</t>
  </si>
  <si>
    <t>相川　洋亮</t>
  </si>
  <si>
    <t>佐野　由羽</t>
  </si>
  <si>
    <t>南雲　優作</t>
  </si>
  <si>
    <t>小田　文哉</t>
  </si>
  <si>
    <t>渡邉　大雅</t>
  </si>
  <si>
    <t>平本　晋二郎</t>
  </si>
  <si>
    <t>林　和樹</t>
  </si>
  <si>
    <t>木下　澪</t>
  </si>
  <si>
    <t>古川　拓実</t>
  </si>
  <si>
    <t>井田　浩平</t>
  </si>
  <si>
    <t>松本　大輝</t>
  </si>
  <si>
    <t>河村　春幸</t>
  </si>
  <si>
    <t>池田　佳暉</t>
  </si>
  <si>
    <t>山本　隼世</t>
  </si>
  <si>
    <t>谷口　史</t>
  </si>
  <si>
    <t>山村　優語</t>
  </si>
  <si>
    <t>大村　侃太</t>
  </si>
  <si>
    <t>小高　雄太</t>
  </si>
  <si>
    <t>増田　直樹</t>
  </si>
  <si>
    <t>滝本　勇仁</t>
  </si>
  <si>
    <t>木村　翔太</t>
  </si>
  <si>
    <t>松本　悠</t>
  </si>
  <si>
    <t>筒井　涼太</t>
  </si>
  <si>
    <t>前田　颯真</t>
  </si>
  <si>
    <t>岸森　仁志</t>
  </si>
  <si>
    <t>坊池　一真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</si>
  <si>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</si>
  <si>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</si>
  <si>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</si>
  <si>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</si>
  <si>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</si>
  <si>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</si>
  <si>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清水　卓斗</t>
  </si>
  <si>
    <t>八木　一晃</t>
  </si>
  <si>
    <t>中野　恭介</t>
  </si>
  <si>
    <t>溝川　直嵩</t>
  </si>
  <si>
    <t>三星　怜</t>
  </si>
  <si>
    <t>山本　拓実</t>
  </si>
  <si>
    <t>渡辺　駿平</t>
  </si>
  <si>
    <t>椎　悠介</t>
  </si>
  <si>
    <t>中田　湧人</t>
  </si>
  <si>
    <t>坂　展彰</t>
  </si>
  <si>
    <t>川口　将史</t>
  </si>
  <si>
    <t>平田　剛</t>
  </si>
  <si>
    <t>中野　七海</t>
  </si>
  <si>
    <t>奥村　公基</t>
  </si>
  <si>
    <t>林　由樹</t>
  </si>
  <si>
    <t>岡西　巧光</t>
  </si>
  <si>
    <t>前田　篤志</t>
  </si>
  <si>
    <t>伊藤　宏至</t>
  </si>
  <si>
    <t>中井　宗一郎</t>
  </si>
  <si>
    <t>井上　航</t>
  </si>
  <si>
    <t>岩井　健太</t>
  </si>
  <si>
    <t>武村　知浩</t>
  </si>
  <si>
    <t>村上　成聖</t>
  </si>
  <si>
    <t>湯川　宗志</t>
  </si>
  <si>
    <t>上村　太一</t>
  </si>
  <si>
    <t>荒木　貴弘</t>
  </si>
  <si>
    <t>石毛　大輝</t>
  </si>
  <si>
    <t>岡部　光</t>
  </si>
  <si>
    <t>小川　隼平</t>
  </si>
  <si>
    <t>楠本　政明</t>
  </si>
  <si>
    <t>城元　真生人</t>
  </si>
  <si>
    <t>近野　怜央</t>
  </si>
  <si>
    <t>遠山　裕介</t>
  </si>
  <si>
    <t>冨田　裕瑞</t>
  </si>
  <si>
    <t>中井　勇秀</t>
  </si>
  <si>
    <t>難波　隆輝</t>
  </si>
  <si>
    <t>橋井　健人</t>
  </si>
  <si>
    <t>橋本　拓磨</t>
  </si>
  <si>
    <t>早草　雄大</t>
  </si>
  <si>
    <t>藤平　直輝</t>
  </si>
  <si>
    <t>松本　海人</t>
  </si>
  <si>
    <t>山田　有亮</t>
  </si>
  <si>
    <t>吉岡　慧</t>
  </si>
  <si>
    <t>吉岡　大樹</t>
  </si>
  <si>
    <t>吉川　寿希</t>
  </si>
  <si>
    <t>松井　湊</t>
  </si>
  <si>
    <t>古谷　一磨</t>
  </si>
  <si>
    <t>井上　拓真</t>
  </si>
  <si>
    <t>奥村　拓真</t>
  </si>
  <si>
    <t>嵯峨　颯</t>
  </si>
  <si>
    <t>竹本　瑛亮</t>
  </si>
  <si>
    <t>登島　裕貴</t>
  </si>
  <si>
    <t>山本　純平</t>
  </si>
  <si>
    <t>若林　広大</t>
  </si>
  <si>
    <t>生野　雄大</t>
  </si>
  <si>
    <t>小西　祐輝</t>
  </si>
  <si>
    <t>田里　康介</t>
  </si>
  <si>
    <t>野村　琢真</t>
  </si>
  <si>
    <t>藤本　一帆</t>
  </si>
  <si>
    <t>安部　光騎</t>
  </si>
  <si>
    <t>相澤　遼</t>
  </si>
  <si>
    <t>中谷　公貴</t>
  </si>
  <si>
    <t>重吉　比呂</t>
  </si>
  <si>
    <t>北村　匠</t>
  </si>
  <si>
    <t>渡瀬　孔明</t>
  </si>
  <si>
    <t>柴垣　向志</t>
  </si>
  <si>
    <t>大西　淳矢</t>
  </si>
  <si>
    <t>仙石　樹</t>
  </si>
  <si>
    <t>木高　佳周</t>
  </si>
  <si>
    <t>工藤　陽貴</t>
  </si>
  <si>
    <t>加藤　広太</t>
  </si>
  <si>
    <t>寺前　凌</t>
  </si>
  <si>
    <t>大曲　和輝</t>
  </si>
  <si>
    <t>小池　弘顕</t>
  </si>
  <si>
    <t>小島　克彦</t>
  </si>
  <si>
    <t>住平　航</t>
  </si>
  <si>
    <t>樫山　直生</t>
  </si>
  <si>
    <t>今井　達也</t>
  </si>
  <si>
    <t>澤田　隆成</t>
  </si>
  <si>
    <t>木村　友哉</t>
  </si>
  <si>
    <t>木下　将一</t>
  </si>
  <si>
    <t>森田　泰史</t>
  </si>
  <si>
    <t>羽田　充宏</t>
  </si>
  <si>
    <t>棚原　大介</t>
  </si>
  <si>
    <t>志賀　颯</t>
  </si>
  <si>
    <t>平沼　光象</t>
  </si>
  <si>
    <t>長　奎吾</t>
  </si>
  <si>
    <t>石原　勇輝</t>
  </si>
  <si>
    <t>尾原　正人</t>
  </si>
  <si>
    <t>井内　光</t>
  </si>
  <si>
    <t>齋藤　宣樹</t>
  </si>
  <si>
    <t>西羅　瑛太</t>
  </si>
  <si>
    <t>濵田　尚也</t>
  </si>
  <si>
    <t>帶島　滉生</t>
  </si>
  <si>
    <t>大塚　遼</t>
  </si>
  <si>
    <t>畑　健将</t>
  </si>
  <si>
    <t>仲保　文太</t>
  </si>
  <si>
    <t>松本　拓馬</t>
  </si>
  <si>
    <t>奥村　知央</t>
  </si>
  <si>
    <t>片山　直輝</t>
  </si>
  <si>
    <t>橘　和秀</t>
  </si>
  <si>
    <t>上野　拓海</t>
  </si>
  <si>
    <t>小西　康基</t>
  </si>
  <si>
    <t>市栄　一樹</t>
  </si>
  <si>
    <t>今井　文哉</t>
  </si>
  <si>
    <t>山田　秀勝</t>
  </si>
  <si>
    <t>松本　慎</t>
  </si>
  <si>
    <t>竹内　輝冬</t>
  </si>
  <si>
    <t>原　琢磨</t>
  </si>
  <si>
    <t>尾上　景太</t>
  </si>
  <si>
    <t>登　貴志</t>
  </si>
  <si>
    <t>近藤　雄亮</t>
  </si>
  <si>
    <t>松岡　優</t>
  </si>
  <si>
    <t>鶴　竣也</t>
  </si>
  <si>
    <t>小西　孝太</t>
  </si>
  <si>
    <t>信藤　海南登</t>
  </si>
  <si>
    <t>春田　郁哉</t>
  </si>
  <si>
    <t>本庄　勲地</t>
  </si>
  <si>
    <t>森　風斗</t>
  </si>
  <si>
    <t>中垣　友輔</t>
  </si>
  <si>
    <t>井上　晃輔</t>
  </si>
  <si>
    <t>田中　公陽</t>
  </si>
  <si>
    <t>千葉　航</t>
  </si>
  <si>
    <t>中村　広英</t>
  </si>
  <si>
    <t>宮地　歩</t>
  </si>
  <si>
    <t>富永　裕太</t>
  </si>
  <si>
    <t>山口　雄己</t>
  </si>
  <si>
    <t>山村　景大</t>
  </si>
  <si>
    <t>藤原　夢記</t>
  </si>
  <si>
    <t>播本　裕也</t>
  </si>
  <si>
    <t>古満　敬</t>
  </si>
  <si>
    <t>生田　怜大</t>
  </si>
  <si>
    <t>山根　雄</t>
  </si>
  <si>
    <t>近藤　佑哉</t>
  </si>
  <si>
    <t>佐久間　啓</t>
  </si>
  <si>
    <t>山口　大地</t>
  </si>
  <si>
    <t>南部　慎</t>
  </si>
  <si>
    <t>平井　大誠</t>
  </si>
  <si>
    <t>高柳　正徳</t>
  </si>
  <si>
    <t>伊藤　智也</t>
  </si>
  <si>
    <t>喜多　政天</t>
  </si>
  <si>
    <t>野崎　佑一</t>
  </si>
  <si>
    <t>延命　勇実</t>
  </si>
  <si>
    <t>郷原　一眞</t>
  </si>
  <si>
    <t>松井　悠真</t>
  </si>
  <si>
    <t>矢田　絢介</t>
  </si>
  <si>
    <t>山本　太至</t>
  </si>
  <si>
    <t>高畑　大地</t>
  </si>
  <si>
    <t>西田　浩太朗</t>
  </si>
  <si>
    <t>西浦　匡紀</t>
  </si>
  <si>
    <t>花﨑　仁実</t>
  </si>
  <si>
    <t>吉田　帆貴</t>
  </si>
  <si>
    <t>河野　脩司</t>
  </si>
  <si>
    <t>小林　優一</t>
  </si>
  <si>
    <t>坂本　研介</t>
  </si>
  <si>
    <t>中野　晋也</t>
  </si>
  <si>
    <t>西川　廉</t>
  </si>
  <si>
    <t>峯　卓馬</t>
  </si>
  <si>
    <t>大久保　貴史</t>
  </si>
  <si>
    <t>清水　祥吾</t>
  </si>
  <si>
    <t>林　大地</t>
  </si>
  <si>
    <t>日野田　涼太</t>
  </si>
  <si>
    <t>森口　勇輝</t>
  </si>
  <si>
    <t>平田　泰一</t>
  </si>
  <si>
    <t>水畑　樹</t>
  </si>
  <si>
    <t>疋田　天希</t>
  </si>
  <si>
    <t>小﨑　和樹</t>
  </si>
  <si>
    <t>籾倉　凌</t>
  </si>
  <si>
    <t>善田　晃平</t>
  </si>
  <si>
    <t>平田　祐也</t>
  </si>
  <si>
    <t>川口　晃平</t>
  </si>
  <si>
    <t>川端　将貴</t>
  </si>
  <si>
    <t>中川　貴仁</t>
  </si>
  <si>
    <t>梅谷　拓実</t>
  </si>
  <si>
    <t>小田　朋尚</t>
  </si>
  <si>
    <t>勝原　大輔</t>
  </si>
  <si>
    <t>金川　陽亮</t>
  </si>
  <si>
    <t>川上　晴生</t>
  </si>
  <si>
    <t>小松　将弘</t>
  </si>
  <si>
    <t>杉山　亜聡</t>
  </si>
  <si>
    <t>田村　啓斗</t>
  </si>
  <si>
    <t>辻　凱斗</t>
  </si>
  <si>
    <t>樋口　凌</t>
  </si>
  <si>
    <t>廣瀬　友亮</t>
  </si>
  <si>
    <t>藤原　崚</t>
  </si>
  <si>
    <t>若山　哲也</t>
  </si>
  <si>
    <t>天野　大輝</t>
  </si>
  <si>
    <t>新井　陽豊</t>
  </si>
  <si>
    <t>押久保　皓生</t>
  </si>
  <si>
    <t>川村　真広</t>
  </si>
  <si>
    <t>武田　怜旺</t>
  </si>
  <si>
    <t>津川　拓人</t>
  </si>
  <si>
    <t>中村　菖希</t>
  </si>
  <si>
    <t>藤原　弘太</t>
  </si>
  <si>
    <t>細見　拓也</t>
  </si>
  <si>
    <t>水野　颯太</t>
  </si>
  <si>
    <t>矢野　暁</t>
  </si>
  <si>
    <t>若狭　颯馬</t>
  </si>
  <si>
    <t>小林　隼</t>
  </si>
  <si>
    <t>森　瑛斗</t>
  </si>
  <si>
    <t>定久　舜</t>
  </si>
  <si>
    <t>菅原　慎平</t>
  </si>
  <si>
    <t>田中　将也</t>
  </si>
  <si>
    <t>山田　剛嗣</t>
  </si>
  <si>
    <t>石井　大晴</t>
  </si>
  <si>
    <t>田原　和真</t>
  </si>
  <si>
    <t>品川　竜史</t>
  </si>
  <si>
    <t>柳瀬　涼介</t>
  </si>
  <si>
    <t>相川　竜輝</t>
  </si>
  <si>
    <t>小林　和輝</t>
  </si>
  <si>
    <t>田代　大和</t>
  </si>
  <si>
    <t>中村　佑晟</t>
  </si>
  <si>
    <t>増田　晶太</t>
  </si>
  <si>
    <t>藤田　将史</t>
  </si>
  <si>
    <t>上田　太一</t>
  </si>
  <si>
    <t>里見　朋哉</t>
  </si>
  <si>
    <t>安田　健人</t>
  </si>
  <si>
    <t>松原　裕輔</t>
  </si>
  <si>
    <t>伊谷　幸起</t>
  </si>
  <si>
    <t>大田　颯人</t>
  </si>
  <si>
    <t>法貴　駿介</t>
  </si>
  <si>
    <t>栗林　健一</t>
  </si>
  <si>
    <t>井口　義人</t>
  </si>
  <si>
    <t>松久　亮介</t>
  </si>
  <si>
    <t>熱田　賢哉</t>
  </si>
  <si>
    <t>小畑　匡輝</t>
  </si>
  <si>
    <t>大江　貴博</t>
  </si>
  <si>
    <t>西村　優斗</t>
  </si>
  <si>
    <t>吉田　亮</t>
  </si>
  <si>
    <t>野村　航也</t>
  </si>
  <si>
    <t>橋本　海斗</t>
  </si>
  <si>
    <t>土橋　哉仁</t>
  </si>
  <si>
    <t>町田　航眞</t>
  </si>
  <si>
    <t>岡本　樹</t>
  </si>
  <si>
    <t>岸本　拓弥</t>
  </si>
  <si>
    <t>池田　那祥</t>
  </si>
  <si>
    <t>田尻　玲奈人</t>
  </si>
  <si>
    <t>岐田　遼太郎</t>
  </si>
  <si>
    <t>藤代　湧介</t>
  </si>
  <si>
    <t>石橋　薫</t>
  </si>
  <si>
    <t>辻本　広大</t>
  </si>
  <si>
    <t>飯村　真那斗</t>
  </si>
  <si>
    <t>山本　浩平</t>
  </si>
  <si>
    <t>竹中　真人</t>
  </si>
  <si>
    <t>定井　諒太</t>
  </si>
  <si>
    <t>杉本　陸</t>
  </si>
  <si>
    <t>木南　雄希</t>
  </si>
  <si>
    <t>森本　晃矢</t>
  </si>
  <si>
    <t>羽根　崇雅</t>
  </si>
  <si>
    <t>山下　達也</t>
  </si>
  <si>
    <t>中島　樹哉</t>
  </si>
  <si>
    <t>瀬納　正之</t>
  </si>
  <si>
    <t>岩本　龍</t>
  </si>
  <si>
    <t>村上　詢太郎</t>
  </si>
  <si>
    <t>丹生谷　舜</t>
  </si>
  <si>
    <t>福満　航大</t>
  </si>
  <si>
    <t>塩渕　紫菜延</t>
  </si>
  <si>
    <t>岸本　一眞</t>
  </si>
  <si>
    <t>苅谷　匠</t>
  </si>
  <si>
    <t>徳田　和優</t>
  </si>
  <si>
    <t>矢守　志穏</t>
  </si>
  <si>
    <t>伏本　カーディン</t>
  </si>
  <si>
    <t>小林　大航</t>
  </si>
  <si>
    <t>福宮　凪人</t>
  </si>
  <si>
    <t>源　識之相</t>
  </si>
  <si>
    <t>安達　智則</t>
  </si>
  <si>
    <t>中沢　亮</t>
  </si>
  <si>
    <t>平松　晃輝</t>
  </si>
  <si>
    <t>廣嶋　伸哉</t>
  </si>
  <si>
    <t>福田　将大</t>
  </si>
  <si>
    <t>藤林　良太</t>
  </si>
  <si>
    <t>三木　康裕</t>
  </si>
  <si>
    <t>北村　優吾</t>
  </si>
  <si>
    <t>田中　大樹</t>
  </si>
  <si>
    <t>中喜多　孝平</t>
  </si>
  <si>
    <t>山名　貴大</t>
  </si>
  <si>
    <t>富永　匠哉</t>
  </si>
  <si>
    <t>野口　瑛司</t>
  </si>
  <si>
    <t>伊藤　大翔</t>
  </si>
  <si>
    <t>亀井　良輝</t>
  </si>
  <si>
    <t>平尾　大地</t>
  </si>
  <si>
    <t>平　侑真</t>
  </si>
  <si>
    <t>森口　昇</t>
  </si>
  <si>
    <t>松本　柊斗</t>
  </si>
  <si>
    <t>向田　拓人</t>
  </si>
  <si>
    <t>池邉　裕太</t>
  </si>
  <si>
    <t>末吉　拓海</t>
  </si>
  <si>
    <t>赤坂　直生</t>
  </si>
  <si>
    <t>山田　貫太</t>
  </si>
  <si>
    <t>大場　悠暉</t>
  </si>
  <si>
    <t>濱本　天瞳</t>
  </si>
  <si>
    <t>佐竹　拓</t>
  </si>
  <si>
    <t>松岡　翼斗</t>
  </si>
  <si>
    <t>橋本　昇磨</t>
  </si>
  <si>
    <t>有松　勇</t>
  </si>
  <si>
    <t>木村　春馬</t>
  </si>
  <si>
    <t>平山　貴之</t>
  </si>
  <si>
    <t>和田　拓真</t>
  </si>
  <si>
    <t>澤口　純弥</t>
  </si>
  <si>
    <t>浅見　天馬</t>
  </si>
  <si>
    <t>瀬戸　路弾</t>
  </si>
  <si>
    <t>西　僚太</t>
  </si>
  <si>
    <t>阪口　裕太</t>
  </si>
  <si>
    <t>松本　浩生</t>
  </si>
  <si>
    <t>鷲見　元輝</t>
  </si>
  <si>
    <t>北村　嘉洋</t>
  </si>
  <si>
    <t>上田　浩嗣</t>
  </si>
  <si>
    <t>岡田　康孝</t>
  </si>
  <si>
    <t>太田　優志</t>
  </si>
  <si>
    <t>切東　良介</t>
  </si>
  <si>
    <t>山上　弘世</t>
  </si>
  <si>
    <t>尾崎　文哉</t>
  </si>
  <si>
    <t>葉佐　竜之介</t>
  </si>
  <si>
    <t>沖田　英寛</t>
  </si>
  <si>
    <t>大嶋　優哉</t>
  </si>
  <si>
    <t>上月　一輝</t>
  </si>
  <si>
    <t>西村　崇</t>
  </si>
  <si>
    <t>古田　直毅</t>
  </si>
  <si>
    <t>篠原　涼</t>
  </si>
  <si>
    <t>佐々木　博章</t>
  </si>
  <si>
    <t>松本　光平</t>
  </si>
  <si>
    <t>木村　彰太</t>
  </si>
  <si>
    <t>森田　章裕</t>
  </si>
  <si>
    <t>氷置　佳也</t>
  </si>
  <si>
    <t>福瀬　智隆</t>
  </si>
  <si>
    <t>谷本　駿一</t>
  </si>
  <si>
    <t>河内　崚</t>
  </si>
  <si>
    <t>藤井　友佑</t>
  </si>
  <si>
    <t>森本　秀翔</t>
  </si>
  <si>
    <t>黒淵　尚樹</t>
  </si>
  <si>
    <t>小西　佑弥</t>
  </si>
  <si>
    <t>澤　直樹</t>
  </si>
  <si>
    <t>白石　光太朗</t>
  </si>
  <si>
    <t>中西　悠仁</t>
  </si>
  <si>
    <t>前野　良真</t>
  </si>
  <si>
    <t>松井　拓人</t>
  </si>
  <si>
    <t>村田　秀太</t>
  </si>
  <si>
    <t>本西　優慈</t>
  </si>
  <si>
    <t>山田　兼奨</t>
  </si>
  <si>
    <t>網干　汰一</t>
  </si>
  <si>
    <t>井上　雄揮</t>
  </si>
  <si>
    <t>尾上　公太</t>
  </si>
  <si>
    <t>山本　理貴</t>
  </si>
  <si>
    <t>塚本　裕貴</t>
  </si>
  <si>
    <t>原　章裕</t>
  </si>
  <si>
    <t>桜井　大翔</t>
  </si>
  <si>
    <t>岡本　大樹</t>
  </si>
  <si>
    <t>井筒　錬</t>
  </si>
  <si>
    <t>上田　大樹</t>
  </si>
  <si>
    <t>金藤　拓巳</t>
  </si>
  <si>
    <t>前田　大悟</t>
  </si>
  <si>
    <t>亀鷹　大輝</t>
  </si>
  <si>
    <t>大西　克典</t>
  </si>
  <si>
    <t>冬野　修基</t>
  </si>
  <si>
    <t>香山　友作</t>
  </si>
  <si>
    <t>清水　雄大</t>
  </si>
  <si>
    <t>福田　尚矢</t>
  </si>
  <si>
    <t>有村　将貴</t>
  </si>
  <si>
    <t>小原　渉</t>
  </si>
  <si>
    <t>中田　剣</t>
  </si>
  <si>
    <t>松田　恒輝</t>
  </si>
  <si>
    <t>大江　和範</t>
  </si>
  <si>
    <t>西坂　友希</t>
  </si>
  <si>
    <t>若松　和伸</t>
  </si>
  <si>
    <t>平湯　恵二</t>
  </si>
  <si>
    <t>谷口　陸</t>
  </si>
  <si>
    <t>南渕　康平</t>
  </si>
  <si>
    <t>服部　正嗣</t>
  </si>
  <si>
    <t>松岡　広樹</t>
  </si>
  <si>
    <t>田中　勝貴</t>
  </si>
  <si>
    <t>堀田　浩夢</t>
  </si>
  <si>
    <t>姫野　涼介</t>
  </si>
  <si>
    <t>河野　悠馬</t>
  </si>
  <si>
    <t>芝田　岳</t>
  </si>
  <si>
    <t>河南　悠</t>
  </si>
  <si>
    <t>垂内　友汰</t>
  </si>
  <si>
    <t>加集　幸輝</t>
  </si>
  <si>
    <t>藤田　康平</t>
  </si>
  <si>
    <t>西橋　宏騎</t>
  </si>
  <si>
    <t>富田　遼太郎</t>
  </si>
  <si>
    <t>谷本　伸</t>
  </si>
  <si>
    <t>西村　和真</t>
  </si>
  <si>
    <t>酒上　真太朗</t>
  </si>
  <si>
    <t>仙　阿門</t>
  </si>
  <si>
    <t>束田　大河</t>
  </si>
  <si>
    <t>梅木　幹太</t>
  </si>
  <si>
    <t>増田　陸斗</t>
  </si>
  <si>
    <t>澤　佳駿</t>
  </si>
  <si>
    <t>徳丸　晴紀</t>
  </si>
  <si>
    <t>龍野　雄太</t>
  </si>
  <si>
    <t>山垣　純也</t>
  </si>
  <si>
    <t>檜　拓哉</t>
  </si>
  <si>
    <t>兵頭　治弥</t>
  </si>
  <si>
    <t>藤田　能彰</t>
  </si>
  <si>
    <t>藤本　嵐士</t>
  </si>
  <si>
    <t>牧野　雄太</t>
  </si>
  <si>
    <t>竹谷　凌雅</t>
  </si>
  <si>
    <t>中尾　祐太</t>
  </si>
  <si>
    <t>竹内　和総</t>
  </si>
  <si>
    <t>向井　瑠信</t>
  </si>
  <si>
    <t>先山　竜史</t>
  </si>
  <si>
    <t>藤本　和希</t>
  </si>
  <si>
    <t>新　風哉</t>
  </si>
  <si>
    <t>中西　隆哉</t>
  </si>
  <si>
    <t>小林　優佑</t>
  </si>
  <si>
    <t>北野　涼太</t>
  </si>
  <si>
    <t>佐藤　樹</t>
  </si>
  <si>
    <t>𠮷村　直人</t>
  </si>
  <si>
    <t>中村　大希</t>
  </si>
  <si>
    <t>松井　大雅</t>
  </si>
  <si>
    <t>道田　勇樹</t>
  </si>
  <si>
    <t>岩本　直樹</t>
  </si>
  <si>
    <t>小松原　遊波</t>
  </si>
  <si>
    <t>島田　遥樹</t>
  </si>
  <si>
    <t>土肥　大樹</t>
  </si>
  <si>
    <t>原　陽宏</t>
  </si>
  <si>
    <t>湯川　達矢</t>
  </si>
  <si>
    <t>井上　亮真</t>
  </si>
  <si>
    <t>浦川　格</t>
  </si>
  <si>
    <t>奥　翔太</t>
  </si>
  <si>
    <t>小西　晃矢</t>
  </si>
  <si>
    <t>杉岡　洸樹</t>
  </si>
  <si>
    <t>日隈　友也</t>
  </si>
  <si>
    <t>尾立　泰規</t>
  </si>
  <si>
    <t>楠田　貴幸</t>
  </si>
  <si>
    <t>須田　真生</t>
  </si>
  <si>
    <t>真鍋　友貴</t>
  </si>
  <si>
    <t>西　隼人</t>
  </si>
  <si>
    <t>広兼　浩二朗</t>
  </si>
  <si>
    <t>黒岡　将伍</t>
  </si>
  <si>
    <t>ｸﾛｵｶ ｼｮｳｺﾞ</t>
  </si>
  <si>
    <t>ｼﾐｽﾞ ｶｽﾞｷ</t>
  </si>
  <si>
    <t>古川　悠太</t>
  </si>
  <si>
    <t>ﾌﾙｶﾜ ﾕｳﾀ</t>
  </si>
  <si>
    <t>中尾　友哉</t>
  </si>
  <si>
    <t>ﾅｶｵ ﾕｳﾔ</t>
  </si>
  <si>
    <t>ｻｶｸﾞﾁ ﾕｳﾋ</t>
  </si>
  <si>
    <t>芦田　英太</t>
  </si>
  <si>
    <t>ｱｼﾀﾞ ｴｲﾀ</t>
  </si>
  <si>
    <t>池内　宏希</t>
  </si>
  <si>
    <t>ｲｹｳﾁ ﾋﾛｷ</t>
  </si>
  <si>
    <t>池松　利哉</t>
  </si>
  <si>
    <t>ｲｹﾏﾂ ﾄｼﾔ</t>
  </si>
  <si>
    <t>今別府　蛍水</t>
  </si>
  <si>
    <t>ｲﾏﾍﾞｯﾌﾟ ｹｲｽｲ</t>
  </si>
  <si>
    <t>ｳｴﾏﾂ ﾕｳｽｹ</t>
  </si>
  <si>
    <t>臼井　皓哉</t>
  </si>
  <si>
    <t>ｳｽｲ ﾋﾛﾔ</t>
  </si>
  <si>
    <t>大谷　幹</t>
  </si>
  <si>
    <t>ｵｵﾀﾆ ﾓﾄｷ</t>
  </si>
  <si>
    <t>ｵｶﾀﾞ ﾏﾋﾛ</t>
  </si>
  <si>
    <t>門田　光希</t>
  </si>
  <si>
    <t>ｶﾄﾞﾀ ﾘｸ</t>
  </si>
  <si>
    <t>金井　一平</t>
  </si>
  <si>
    <t>ｶﾅｲ ｲｯﾍﾟｲ</t>
  </si>
  <si>
    <t>北　大輝</t>
  </si>
  <si>
    <t>ｷﾀ ﾀﾞｲｷ</t>
  </si>
  <si>
    <t>小森　智貴</t>
  </si>
  <si>
    <t>ｺﾓﾘ ﾄﾓｷ</t>
  </si>
  <si>
    <t>近藤　鳳斗</t>
  </si>
  <si>
    <t>ｺﾝﾄﾞｳ ﾀｶﾄ</t>
  </si>
  <si>
    <t>齊藤　颯汰</t>
  </si>
  <si>
    <t>ｻｲﾄｳ ｿｳﾀ</t>
  </si>
  <si>
    <t>下尾　青空</t>
  </si>
  <si>
    <t>ｼﾓｵ ｾｲｱ</t>
  </si>
  <si>
    <t>鈴木　祐汰</t>
  </si>
  <si>
    <t>ﾀｹｳﾁ ｿｳﾏ</t>
  </si>
  <si>
    <t>竹下　晟矢</t>
  </si>
  <si>
    <t>ﾀｹｼﾀ ｾｲﾔ</t>
  </si>
  <si>
    <t>千馬　璃久</t>
  </si>
  <si>
    <t>ﾁﾊﾞ ﾘｸ</t>
  </si>
  <si>
    <t>ｺｳﾁ ｼﾝｺﾞ</t>
  </si>
  <si>
    <t>中川　剛史</t>
  </si>
  <si>
    <t>ﾅｶｶﾞﾜ ﾂﾖｼ</t>
  </si>
  <si>
    <t>長澤　康平</t>
  </si>
  <si>
    <t>ﾅｶﾞｻﾜ ｺｳﾍｲ</t>
  </si>
  <si>
    <t>滑田　真也</t>
  </si>
  <si>
    <t>堀　皇河</t>
  </si>
  <si>
    <t>ﾏｷﾉ ﾕｳｽｹ</t>
  </si>
  <si>
    <t>松井　龍弥</t>
  </si>
  <si>
    <t>ﾏﾂｲ ﾀﾂﾔ</t>
  </si>
  <si>
    <t>松田　魁</t>
  </si>
  <si>
    <t>ﾏﾂﾀﾞ ｶｲ</t>
  </si>
  <si>
    <t>森村　大樹</t>
  </si>
  <si>
    <t>ﾓﾘﾑﾗ ﾀﾞｲｷ</t>
  </si>
  <si>
    <t>柳原　隼</t>
  </si>
  <si>
    <t>ﾔﾅｷﾞﾊﾗ ﾊﾔﾄ</t>
  </si>
  <si>
    <t>ﾔﾏﾀﾞ ｼｮｳﾀ</t>
  </si>
  <si>
    <t>山本　侑希</t>
  </si>
  <si>
    <t>ﾔﾏﾓﾄ ﾕｳｷ</t>
  </si>
  <si>
    <t>山本　佑貴</t>
  </si>
  <si>
    <t>渡邊　皓基</t>
  </si>
  <si>
    <t>ﾜﾀﾅﾍﾞ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</si>
  <si>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</si>
  <si>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</si>
  <si>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</si>
  <si>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</si>
  <si>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</si>
  <si>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</si>
  <si>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増原　薫平</t>
  </si>
  <si>
    <t>ﾏｽﾊﾗ ｸﾝﾍﾟｲ</t>
  </si>
  <si>
    <t>上村　広平</t>
  </si>
  <si>
    <t>ｳｴﾑﾗ ｺｳﾍｲ</t>
  </si>
  <si>
    <t>濱田　聡</t>
  </si>
  <si>
    <t>ﾊﾏﾀﾞ ｻﾄｼ</t>
  </si>
  <si>
    <t>竹内　知春</t>
  </si>
  <si>
    <t>ﾀｹｳﾁ ﾄﾓﾊﾙ</t>
  </si>
  <si>
    <t>宮本　浩翼</t>
  </si>
  <si>
    <t>ﾐﾔﾓﾄ ｺｳｽｹ</t>
  </si>
  <si>
    <t>小田原　陣</t>
  </si>
  <si>
    <t>ｵﾀﾞﾊﾗ ｼﾞﾝ</t>
  </si>
  <si>
    <t>後藤　啓太</t>
  </si>
  <si>
    <t>ｺﾞﾄｳ ｹｲﾀ</t>
  </si>
  <si>
    <t>木村　駿之介</t>
  </si>
  <si>
    <t>ｷﾑﾗ ｼｭﾝﾉｽｹ</t>
  </si>
  <si>
    <t>三方　怜</t>
  </si>
  <si>
    <t>ﾐｶﾀ ｻﾄｼ</t>
  </si>
  <si>
    <t>中谷　太洋</t>
  </si>
  <si>
    <t>ﾅｶﾀﾆ ﾀｲﾖｳ</t>
  </si>
  <si>
    <t>古谷　大翔</t>
  </si>
  <si>
    <t>ﾌﾙﾀﾆ ﾔﾏﾄ</t>
  </si>
  <si>
    <t>川瀬　陽日</t>
  </si>
  <si>
    <t>ｶﾜｾ ﾊﾙﾋ</t>
  </si>
  <si>
    <t>上野　拓貴</t>
  </si>
  <si>
    <t>ｳｴﾉ ﾋﾛｷ</t>
  </si>
  <si>
    <t>神崎　亮佑</t>
  </si>
  <si>
    <t>ｶﾝｻﾞｷ ﾘｮｳｽｹ</t>
  </si>
  <si>
    <t>藤家　諒祐</t>
  </si>
  <si>
    <t>ﾌｼﾞｲｴ ﾘｮｳｽｹ</t>
  </si>
  <si>
    <t>葛川　智博</t>
  </si>
  <si>
    <t>ｸｽﾞｶﾜ ﾄﾓﾋﾛ</t>
  </si>
  <si>
    <t>寺井　滉人</t>
  </si>
  <si>
    <t>ﾃﾗｲ ﾋﾛﾄ</t>
  </si>
  <si>
    <t>加藤　嵩人</t>
  </si>
  <si>
    <t>ｶﾄｳ ｼｭｳﾄ</t>
  </si>
  <si>
    <t>岩藤　綾汰</t>
  </si>
  <si>
    <t>ｲﾜﾄｳ ﾘｮｳﾀ</t>
  </si>
  <si>
    <t>堀内　裕太</t>
  </si>
  <si>
    <t>ﾎﾘｳﾁ ﾕｳﾀ</t>
  </si>
  <si>
    <t>阿部　直樹</t>
  </si>
  <si>
    <t>ｱﾍﾞ ﾅｵｷ</t>
  </si>
  <si>
    <t>林　悠仁</t>
  </si>
  <si>
    <t>ﾊﾔｼ ﾕｳｼﾞﾝ</t>
  </si>
  <si>
    <t>丸尾　和誠</t>
  </si>
  <si>
    <t>ﾏﾙｵ ｶｽﾞｱｷ</t>
  </si>
  <si>
    <t>岡田　和磨</t>
  </si>
  <si>
    <t>ｵｶﾀﾞ ｶｽﾞﾏ</t>
  </si>
  <si>
    <t>若江　亮平</t>
  </si>
  <si>
    <t>ﾜｶｴ ﾘｮｳﾍｲ</t>
  </si>
  <si>
    <t>井上　新之介</t>
  </si>
  <si>
    <t>ｲﾉｳｴ ｼﾝﾉｽｹ</t>
  </si>
  <si>
    <t>岩崎　洋矢</t>
  </si>
  <si>
    <t>ｲﾜｻｷ ﾋﾛﾔ</t>
  </si>
  <si>
    <t>高原　健</t>
  </si>
  <si>
    <t>ﾀｶﾊﾗ ｹﾝ</t>
  </si>
  <si>
    <t>寺西　健</t>
  </si>
  <si>
    <t>ﾃﾗﾆｼ ﾀｹﾙ</t>
  </si>
  <si>
    <t>西谷　昌弘</t>
  </si>
  <si>
    <t>ﾆｼﾀﾆ ﾏｻﾋﾛ</t>
  </si>
  <si>
    <t>猪飼　晃弘</t>
  </si>
  <si>
    <t>ｲｶｲ ｱｷﾋﾛ</t>
  </si>
  <si>
    <t>小山　和琴</t>
  </si>
  <si>
    <t>ｺﾔﾏ ﾜｺﾄ</t>
  </si>
  <si>
    <t>木谷　聡太</t>
  </si>
  <si>
    <t>ｷﾀﾆ ｿｳﾀ</t>
  </si>
  <si>
    <t>森脇　蓮</t>
  </si>
  <si>
    <t>ﾓﾘﾜｷ ﾚﾝ</t>
  </si>
  <si>
    <t>中井　一紀</t>
  </si>
  <si>
    <t>ﾅｶｲ ｲﾂｷ</t>
  </si>
  <si>
    <t>清水　一希</t>
  </si>
  <si>
    <t>三木　虎太郎</t>
  </si>
  <si>
    <t>ﾐｷ ｺﾀﾛｳ</t>
  </si>
  <si>
    <t>神野　凌大朗</t>
  </si>
  <si>
    <t>ｶﾝﾉ ﾘｮｳﾀﾛｳ</t>
  </si>
  <si>
    <t>吉本　優大</t>
  </si>
  <si>
    <t>ﾖｼﾓﾄ ﾕｳﾀﾞｲ</t>
  </si>
  <si>
    <t>羽切　薫</t>
  </si>
  <si>
    <t>ﾊｷﾘ ｶｵﾙ</t>
  </si>
  <si>
    <t>梅原　知希</t>
  </si>
  <si>
    <t>ｳﾒﾊﾗ ﾄﾓｷ</t>
  </si>
  <si>
    <t>松下　修也</t>
  </si>
  <si>
    <t>ﾏﾂｼﾀ ｼｭｳﾔ</t>
  </si>
  <si>
    <t>ﾐﾔｻﾞｷ ﾘｮｳ</t>
  </si>
  <si>
    <t>半野　佑登</t>
  </si>
  <si>
    <t>ﾊﾝﾉ ﾕｳﾄ</t>
  </si>
  <si>
    <t>吉本　和希</t>
  </si>
  <si>
    <t>ﾖｼﾓﾄ ｶｽﾞｷ</t>
  </si>
  <si>
    <t>大野　志門</t>
  </si>
  <si>
    <t>ｵｵﾉ ｼﾓﾝ</t>
  </si>
  <si>
    <t>楠　勇人</t>
  </si>
  <si>
    <t>ｸｽ ﾊﾔﾄ</t>
  </si>
  <si>
    <t>飯尾　心輝</t>
  </si>
  <si>
    <t>ｲｲｵ ﾓﾄｷ</t>
  </si>
  <si>
    <t>下浦　大輝</t>
  </si>
  <si>
    <t>ｼﾓｳﾗ ﾋﾛｷ</t>
  </si>
  <si>
    <t>平田　雄大</t>
  </si>
  <si>
    <t>ﾋﾗﾀ ﾕｳﾀﾞｲ</t>
  </si>
  <si>
    <t>石田　幸太郎</t>
  </si>
  <si>
    <t>ｲｼﾀﾞ ｺｳﾀﾛｳ</t>
  </si>
  <si>
    <t>飛弾野　裕暉</t>
  </si>
  <si>
    <t>ﾋﾀﾞﾉ ﾕｳｷ</t>
  </si>
  <si>
    <t>畑中　天真</t>
  </si>
  <si>
    <t>ﾊﾀﾅｶ ﾃﾝｼﾝ</t>
  </si>
  <si>
    <t>平下　翔一</t>
  </si>
  <si>
    <t>ﾋﾗｼﾀ ｼｮｳｲﾁ</t>
  </si>
  <si>
    <t>松下　楓斗</t>
  </si>
  <si>
    <t>ﾏﾂｼﾀ ﾌｳﾄ</t>
  </si>
  <si>
    <t>豊島　優</t>
  </si>
  <si>
    <t>ﾄﾖｼﾏ ｽｸﾞﾙ</t>
  </si>
  <si>
    <t>山内　樹</t>
  </si>
  <si>
    <t>ﾔﾏｳﾁ ｲﾂｷ</t>
  </si>
  <si>
    <t>田中　尊之</t>
  </si>
  <si>
    <t>ﾀﾅｶ ﾀｶﾕｷ</t>
  </si>
  <si>
    <t>青木　光</t>
  </si>
  <si>
    <t>ｱｵｷ ﾋｶﾙ</t>
  </si>
  <si>
    <t>吉元　陽太郎</t>
  </si>
  <si>
    <t>ﾖｼﾓﾄ ﾖｳﾀﾛｳ</t>
  </si>
  <si>
    <t>武田　光平</t>
  </si>
  <si>
    <t>ﾀｹﾀﾞ ｺｳﾍｲ</t>
  </si>
  <si>
    <t>林　要瑠</t>
  </si>
  <si>
    <t>ﾊﾔｼ ｶﾅﾙ</t>
  </si>
  <si>
    <t>井川　拓</t>
  </si>
  <si>
    <t>ｲｶﾜ ﾀｸ</t>
  </si>
  <si>
    <t>田尻　純一</t>
  </si>
  <si>
    <t>ﾀｼﾞﾘ ｼﾞｭﾝｲﾁ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</si>
  <si>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</si>
  <si>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</si>
  <si>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</si>
  <si>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</si>
  <si>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</si>
  <si>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</si>
  <si>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</si>
  <si>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</si>
  <si>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</si>
  <si>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</si>
  <si>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</si>
  <si>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</si>
  <si>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</si>
  <si>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</si>
  <si>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</si>
  <si>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</si>
  <si>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</si>
  <si>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</si>
  <si>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四戸　慈朗</t>
  </si>
  <si>
    <t>ｼﾉﾍ ｼﾞﾛｳ</t>
  </si>
  <si>
    <t>政岡　智也</t>
  </si>
  <si>
    <t>ﾏｻｵｶ ﾄﾓﾔ</t>
  </si>
  <si>
    <t>角田　啓太郎</t>
  </si>
  <si>
    <t>ﾂﾉﾀﾞ ｹｲﾀﾛｳ</t>
  </si>
  <si>
    <t>ﾉﾑﾗ ｺｳﾀ</t>
  </si>
  <si>
    <t>高岡　亮太</t>
  </si>
  <si>
    <t>ﾀｶｵｶ ﾘｮｳﾀ</t>
  </si>
  <si>
    <t>西山　元気</t>
  </si>
  <si>
    <t>ﾆｼﾔﾏ ｹﾞﾝｷ</t>
  </si>
  <si>
    <t>岡村　紀一郎</t>
  </si>
  <si>
    <t>ｵｶﾑﾗ ｷｲﾁﾛｳ</t>
  </si>
  <si>
    <t>ﾀｶﾔﾏ ﾕｱﾝ</t>
  </si>
  <si>
    <t>稲葉　健</t>
  </si>
  <si>
    <t>ｲﾅﾊﾞ ﾀｹﾙ</t>
  </si>
  <si>
    <t>稲葉　友吾</t>
  </si>
  <si>
    <t>ｲﾅﾊﾞ ﾕｳｺﾞ</t>
  </si>
  <si>
    <t>河北　大知</t>
  </si>
  <si>
    <t>ｶﾜｷﾀ ﾀﾞｲﾁ</t>
  </si>
  <si>
    <t>北村　遥大</t>
  </si>
  <si>
    <t>ｷﾀﾑﾗ ｶﾅﾀ</t>
  </si>
  <si>
    <t>桑村　仁</t>
  </si>
  <si>
    <t>ｸﾜﾑﾗ ﾋﾄｼ</t>
  </si>
  <si>
    <t>上野　将太郎</t>
  </si>
  <si>
    <t>ｳｴﾉ ｼｮｳﾀﾛｳ</t>
  </si>
  <si>
    <t>山下　和毅</t>
  </si>
  <si>
    <t>ﾔﾏｼﾀ ｶｽﾞｷ</t>
  </si>
  <si>
    <t>安部　巴稀</t>
  </si>
  <si>
    <t>ｱﾍﾞ ﾄﾓｷ</t>
  </si>
  <si>
    <t>森　祐介</t>
  </si>
  <si>
    <t>ﾓﾘ ﾕｳｽｹ</t>
  </si>
  <si>
    <t>ﾃﾗｻｷ ｶｽﾞｷ</t>
  </si>
  <si>
    <t>山中　大輝</t>
  </si>
  <si>
    <t>ﾔﾏﾅｶ ﾀﾞｲｷ</t>
  </si>
  <si>
    <t>岡里　樹</t>
  </si>
  <si>
    <t>ｵｶｻﾞﾄ ﾀﾂｷ</t>
  </si>
  <si>
    <t>大川　駿</t>
  </si>
  <si>
    <t>ｵｵｶﾜ ｼｭﾝ</t>
  </si>
  <si>
    <t>小泉　貴弘</t>
  </si>
  <si>
    <t>ｺｲｽﾞﾐ ﾀｶﾋﾛ</t>
  </si>
  <si>
    <t>高木　陽太</t>
  </si>
  <si>
    <t>坪井　直紀</t>
  </si>
  <si>
    <t>ﾂﾎﾞｲ ﾅｵｷ</t>
  </si>
  <si>
    <t>柴田　圭吾</t>
  </si>
  <si>
    <t>ｼﾊﾞﾀ ｹｲｺﾞ</t>
  </si>
  <si>
    <t>増田　理央</t>
  </si>
  <si>
    <t>ﾏｽﾀﾞ ﾘｵ</t>
  </si>
  <si>
    <t>難波　寛</t>
  </si>
  <si>
    <t>ﾅﾝﾊﾞ ﾋﾛ</t>
  </si>
  <si>
    <t>田中　大生</t>
  </si>
  <si>
    <t>阿南　快</t>
  </si>
  <si>
    <t>ｱﾅﾐ ｶｲ</t>
  </si>
  <si>
    <t>野口　将大</t>
  </si>
  <si>
    <t>ﾉｸﾞﾁ ﾏｻﾋﾛ</t>
  </si>
  <si>
    <t>平野　蓮太郎</t>
  </si>
  <si>
    <t>ﾋﾗﾉ ﾚﾝﾀﾛｳ</t>
  </si>
  <si>
    <t>烏野　翔輝</t>
  </si>
  <si>
    <t>ｶﾗｽﾉ ｼｮｳｷ</t>
  </si>
  <si>
    <t>西谷　天諭</t>
  </si>
  <si>
    <t>ﾆｼﾀﾆ ｶﾐﾕ</t>
  </si>
  <si>
    <t>佐伯　峻哉</t>
  </si>
  <si>
    <t>ｻｴｷ ｼｭﾝﾔ</t>
  </si>
  <si>
    <t>川上　純平</t>
  </si>
  <si>
    <t>ｶﾜｶﾐ ｼﾞｭﾝﾍﾟｲ</t>
  </si>
  <si>
    <t>植田　彰</t>
  </si>
  <si>
    <t>ｳｴﾀﾞ ｱｷﾗ</t>
  </si>
  <si>
    <t>三浦　宏士朗</t>
  </si>
  <si>
    <t>ﾐｳﾗ ｺｳｼﾛｳ</t>
  </si>
  <si>
    <t>伊藤　丈留</t>
  </si>
  <si>
    <t>ｲﾄｳ ﾀｹﾙ</t>
  </si>
  <si>
    <t>八木　優聡</t>
  </si>
  <si>
    <t>ﾔｷﾞ ﾏｻﾄ</t>
  </si>
  <si>
    <t>古市　匠</t>
  </si>
  <si>
    <t>ﾌﾙｲﾁ ﾀｸﾐ</t>
  </si>
  <si>
    <t>伊藤　昂輝</t>
  </si>
  <si>
    <t>ｲﾄｳ ｺｳｷ</t>
  </si>
  <si>
    <t>水口　涼</t>
  </si>
  <si>
    <t>ﾐﾅｸﾁ ﾘｮｳ</t>
  </si>
  <si>
    <t>美並　優希</t>
  </si>
  <si>
    <t>ﾐﾅﾐ ﾕｳｷ</t>
  </si>
  <si>
    <t>村上　貴志</t>
  </si>
  <si>
    <t>ﾑﾗｶﾐ ﾀｶｼ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</si>
  <si>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</si>
  <si>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</si>
  <si>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</si>
  <si>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</si>
  <si>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</si>
  <si>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</si>
  <si>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</si>
  <si>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</si>
  <si>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</si>
  <si>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</si>
  <si>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</si>
  <si>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</si>
  <si>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</si>
  <si>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大江　隆史</t>
  </si>
  <si>
    <t>ｵｵｴ ﾀｶﾌﾐ</t>
  </si>
  <si>
    <t>上野　翔</t>
  </si>
  <si>
    <t>ｳｴﾉ ﾂﾊﾞｻ</t>
  </si>
  <si>
    <t>白樫　亮汰</t>
  </si>
  <si>
    <t>ｼﾗｶｼ ﾘｮｳﾀ</t>
  </si>
  <si>
    <t>千葉　祐輔</t>
  </si>
  <si>
    <t>ﾁﾊﾞ ﾕｳｽｹ</t>
  </si>
  <si>
    <t>田中　瑛大</t>
  </si>
  <si>
    <t>ﾀﾅｶ ｱｷﾄ</t>
  </si>
  <si>
    <t>上村　直輝</t>
  </si>
  <si>
    <t>ｳｴﾑﾗ ﾅｵｷ</t>
  </si>
  <si>
    <t>川口　翔也</t>
  </si>
  <si>
    <t>ｶﾜｸﾞﾁ ｼｮｳﾔ</t>
  </si>
  <si>
    <t>酒巻　千広</t>
  </si>
  <si>
    <t>ｻｶﾏｷ ﾁﾋﾛ</t>
  </si>
  <si>
    <t>石岡　樹生</t>
  </si>
  <si>
    <t>ｲｼｵｶ ﾀﾂｷ</t>
  </si>
  <si>
    <t>院瀬見　直也</t>
  </si>
  <si>
    <t>ｲｾﾐ ﾅｵﾔ</t>
  </si>
  <si>
    <t>佐伯　拓城</t>
  </si>
  <si>
    <t>ｻｴｷ ﾋﾛｷ</t>
  </si>
  <si>
    <t>小野　湧貴</t>
  </si>
  <si>
    <t>ｵﾉ ﾕｳｷ</t>
  </si>
  <si>
    <t>稲岡　真生</t>
  </si>
  <si>
    <t>ｲﾅｵｶ ﾏｻｷ</t>
  </si>
  <si>
    <t>前田　尚輝</t>
  </si>
  <si>
    <t>ﾏｴﾀﾞ ﾅｵｷ</t>
  </si>
  <si>
    <t>西川　勝海</t>
  </si>
  <si>
    <t>ﾆｼｶﾜ ｶﾂﾐ</t>
  </si>
  <si>
    <t>榎本　秀一郎</t>
  </si>
  <si>
    <t>ｴﾉﾓﾄ ｼｭｳｲﾁﾛｳ</t>
  </si>
  <si>
    <t>玉田　匠</t>
  </si>
  <si>
    <t>ﾀﾏﾀﾞ ﾀｸﾐ</t>
  </si>
  <si>
    <t>粟津　諒平</t>
  </si>
  <si>
    <t>ｱﾜﾂﾞ ﾘｮｳﾍｲ</t>
  </si>
  <si>
    <t>ﾊﾏﾀﾞ ｺｳｽｹ</t>
  </si>
  <si>
    <t>安田　凌</t>
  </si>
  <si>
    <t>ﾔｽﾀﾞ ﾘｮｳ</t>
  </si>
  <si>
    <t>根岸　悠人</t>
  </si>
  <si>
    <t>ﾈｷﾞｼ ﾕｳﾄ</t>
  </si>
  <si>
    <t>平林　海星</t>
  </si>
  <si>
    <t>ﾋﾗﾊﾞﾔｼ ｶｲｾｲ</t>
  </si>
  <si>
    <t>和田口　裕雅</t>
  </si>
  <si>
    <t>ﾜﾀﾞｸﾞﾁ ﾕｳﾏ</t>
  </si>
  <si>
    <t>清水　勝彦</t>
  </si>
  <si>
    <t>ｼﾐｽﾞ ｶﾂﾋｺ</t>
  </si>
  <si>
    <t>吉田　治樹</t>
  </si>
  <si>
    <t>ﾖｼﾀﾞ ﾊﾙｷ</t>
  </si>
  <si>
    <t>前川　佳輝</t>
  </si>
  <si>
    <t>ﾏｴｶﾞﾜ ﾖｼｷ</t>
  </si>
  <si>
    <t>河野　侑吾</t>
  </si>
  <si>
    <t>ｺｳﾉ ﾕｳｺﾞ</t>
  </si>
  <si>
    <t>山口　馨吾</t>
  </si>
  <si>
    <t>鈴木　健太</t>
  </si>
  <si>
    <t>ｽｽﾞｷ ｹﾝﾀ</t>
  </si>
  <si>
    <t>米澤　翔太</t>
  </si>
  <si>
    <t>ﾖﾈｻﾞﾜ ｼｮｳﾀ</t>
  </si>
  <si>
    <t>酒井　裕貴</t>
  </si>
  <si>
    <t>ｻｶｲ ﾕｳｷ</t>
  </si>
  <si>
    <t>三桝　龍人</t>
  </si>
  <si>
    <t>ﾐﾏｽ ﾘｭｳﾄ</t>
  </si>
  <si>
    <t>西本　隆将</t>
  </si>
  <si>
    <t>ﾆｼﾓﾄ ﾀｶﾏｻ</t>
  </si>
  <si>
    <t>長野　竜也</t>
  </si>
  <si>
    <t>ﾅｶﾞﾉ ﾘｭｳﾔ</t>
  </si>
  <si>
    <t>阪本　航太</t>
  </si>
  <si>
    <t>ｻｶﾓﾄ ｺｳﾀ</t>
  </si>
  <si>
    <t>板東　雄大</t>
  </si>
  <si>
    <t>ﾊﾞﾝﾄﾞｳ ﾕｳﾀﾞｲ</t>
  </si>
  <si>
    <t>ﾇﾏﾓﾄ ﾕｳｷ</t>
  </si>
  <si>
    <t>ﾋﾗｵｶ ﾘﾝﾀﾛｳ</t>
  </si>
  <si>
    <t>前田　健瑠</t>
  </si>
  <si>
    <t>ﾏｴﾀﾞ ﾀｹﾙ</t>
  </si>
  <si>
    <t>吉田　真拓</t>
  </si>
  <si>
    <t>ﾖｼﾀﾞ ﾏﾋﾛ</t>
  </si>
  <si>
    <t>大淵　鷹之介</t>
  </si>
  <si>
    <t>ｵｵﾌﾁ ﾖｳﾉｽｹ</t>
  </si>
  <si>
    <t>奥村　拳</t>
  </si>
  <si>
    <t>ｵｸﾑﾗ ｹﾝ</t>
  </si>
  <si>
    <t>中筋　千尋</t>
  </si>
  <si>
    <t>ﾅｶｽｼﾞ ﾁﾋﾛ</t>
  </si>
  <si>
    <t>西原　岳</t>
  </si>
  <si>
    <t>ﾆｼﾊﾗ ｶﾞｸ</t>
  </si>
  <si>
    <t>都築　甫</t>
  </si>
  <si>
    <t>ﾂﾂﾞｷ ﾊｼﾞﾒ</t>
  </si>
  <si>
    <t>國重　光寛</t>
  </si>
  <si>
    <t>ｸﾆｼｹﾞ ﾃﾙﾋﾄ</t>
  </si>
  <si>
    <t>中村　弘和</t>
  </si>
  <si>
    <t>ﾅｶﾑﾗ ﾋﾛｶｽﾞ</t>
  </si>
  <si>
    <t>古澤　周也</t>
  </si>
  <si>
    <t>ﾌﾙｻﾜ ｼｭｳﾔ</t>
  </si>
  <si>
    <t>西尾　彰文</t>
  </si>
  <si>
    <t>ﾆｼｵ ｱｷﾌﾐ</t>
  </si>
  <si>
    <t>久保　快斗</t>
  </si>
  <si>
    <t>ｸﾎﾞ ｶｲﾄ</t>
  </si>
  <si>
    <t>早川　涼介</t>
  </si>
  <si>
    <t>安井　春来</t>
  </si>
  <si>
    <t>ﾔｽｲ ﾊﾙｷ</t>
  </si>
  <si>
    <t>山田　翔平</t>
  </si>
  <si>
    <t>ﾔﾏﾀﾞ ｼｮｳﾍｲ</t>
  </si>
  <si>
    <t>植村　幹太</t>
  </si>
  <si>
    <t>ｳｴﾑﾗ ｶﾝﾀ</t>
  </si>
  <si>
    <t>大塚　隆真</t>
  </si>
  <si>
    <t>ｵｵﾂｶ ﾘｭｳﾏ</t>
  </si>
  <si>
    <t>三好　竜矢</t>
  </si>
  <si>
    <t>ﾐﾖｼ ﾀﾂﾔ</t>
  </si>
  <si>
    <t>木村　翔</t>
  </si>
  <si>
    <t>ｷﾑﾗ ｼｮｳ</t>
  </si>
  <si>
    <t>米田　航大</t>
  </si>
  <si>
    <t>ﾖﾈﾀﾞ ｺｳﾀﾞｲ</t>
  </si>
  <si>
    <t>羽田　悠人</t>
  </si>
  <si>
    <t>ﾊﾈﾀﾞ ﾕｳﾄ</t>
  </si>
  <si>
    <t>仲　竜汰</t>
  </si>
  <si>
    <t>ﾅｶ ﾘｭｳﾀ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</si>
  <si>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</si>
  <si>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</si>
  <si>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</si>
  <si>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</si>
  <si>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</si>
  <si>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</si>
  <si>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</si>
  <si>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</si>
  <si>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</si>
  <si>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</si>
  <si>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</si>
  <si>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</si>
  <si>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</si>
  <si>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</si>
  <si>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</si>
  <si>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</si>
  <si>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</si>
  <si>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</si>
  <si>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</si>
  <si>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</si>
  <si>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</si>
  <si>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</si>
  <si>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</si>
  <si>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</si>
  <si>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</si>
  <si>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</si>
  <si>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</si>
  <si>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</si>
  <si>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</si>
  <si>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</si>
  <si>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</si>
  <si>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斉藤　風雅</t>
  </si>
  <si>
    <t>ｻｲﾄｳ ﾌｳｶﾞ</t>
  </si>
  <si>
    <t>藤原　亮太</t>
  </si>
  <si>
    <t>ﾌｼﾞﾜﾗ ﾘｮｳﾀ</t>
  </si>
  <si>
    <t>藤井　南希</t>
  </si>
  <si>
    <t>ﾌｼﾞｲ ﾐﾅｷ</t>
  </si>
  <si>
    <t>西山　英応</t>
  </si>
  <si>
    <t>ﾆｼﾔﾏ ﾋﾃﾞﾏｻ</t>
  </si>
  <si>
    <t>ｺﾞﾄｳ ｼﾝﾊﾞ</t>
  </si>
  <si>
    <t>ｽｽﾞｷ ﾘｸ</t>
  </si>
  <si>
    <t>上田　貴寛</t>
  </si>
  <si>
    <t>森西　一希</t>
  </si>
  <si>
    <t>ﾓﾘﾆｼ ｶｽﾞｷ</t>
  </si>
  <si>
    <t>尾田　一翔</t>
  </si>
  <si>
    <t>ｵﾀﾞ ｲｯﾄ</t>
  </si>
  <si>
    <t>古川　樹</t>
  </si>
  <si>
    <t>ﾌﾙｶﾜ ﾀﾂｷ</t>
  </si>
  <si>
    <t>寺口　寛人</t>
  </si>
  <si>
    <t>ﾃﾗｸﾞﾁ ﾋﾛﾄ</t>
  </si>
  <si>
    <t>仲宗根　一樹</t>
  </si>
  <si>
    <t>ﾅｶｿﾈ ｶｽﾞｷ</t>
  </si>
  <si>
    <t>伊吹　友樹</t>
  </si>
  <si>
    <t>ｲﾌﾞｷ ﾄﾓｷ</t>
  </si>
  <si>
    <t>福見　一城</t>
  </si>
  <si>
    <t>ﾌｸﾐ ｶｽﾞｷ</t>
  </si>
  <si>
    <t>笹本　匠</t>
  </si>
  <si>
    <t>ｻｻﾓﾄ ﾀｸﾐ</t>
  </si>
  <si>
    <t>新井　貫太</t>
  </si>
  <si>
    <t>ｱﾗｲ ｶﾝﾀ</t>
  </si>
  <si>
    <t>冨士　克哉</t>
  </si>
  <si>
    <t>ﾌｼﾞ ｶﾂﾔ</t>
  </si>
  <si>
    <t>若林　拓</t>
  </si>
  <si>
    <t>ﾜｶﾊﾞﾔｼ ﾀｸ</t>
  </si>
  <si>
    <t>片川　志遠</t>
  </si>
  <si>
    <t>ｶﾀｶﾞﾜ ｼｵﾝ</t>
  </si>
  <si>
    <t>田口　光樹</t>
  </si>
  <si>
    <t>ﾀｸﾞﾁ ｺｳｷ</t>
  </si>
  <si>
    <t>ﾀｶｷﾞ ｱｷﾋﾛ</t>
  </si>
  <si>
    <t>土手　幸星</t>
  </si>
  <si>
    <t>ﾄﾞﾃ ｺｳｾｲ</t>
  </si>
  <si>
    <t>水野　憲志郎</t>
  </si>
  <si>
    <t>ﾐｽﾞﾉ ｹﾝｼﾛｳ</t>
  </si>
  <si>
    <t>宮本　拓弥</t>
  </si>
  <si>
    <t>ﾐﾔﾓﾄ ｾｷﾔ</t>
  </si>
  <si>
    <t>市川　大地</t>
  </si>
  <si>
    <t>ｲﾁｶﾜ ﾀﾞｲﾁ</t>
  </si>
  <si>
    <t>河合　孝度</t>
  </si>
  <si>
    <t>ｶﾜｲ ﾀｶﾄ</t>
  </si>
  <si>
    <t>小田　颯河</t>
  </si>
  <si>
    <t>ｵﾀﾞ ﾋｭｳｶﾞ</t>
  </si>
  <si>
    <t>平川　亮太</t>
  </si>
  <si>
    <t>ﾋﾗｶﾜ ﾘｮｳﾀ</t>
  </si>
  <si>
    <t>辻　翔平</t>
  </si>
  <si>
    <t>ﾂｼﾞ ｼｮｳﾍｲ</t>
  </si>
  <si>
    <t>牧　駿一朗</t>
  </si>
  <si>
    <t>ﾏｷ ｼｭﾝｲﾁﾛｳ</t>
  </si>
  <si>
    <t>大川内　悠</t>
  </si>
  <si>
    <t>ｵｵｶﾜﾁ ﾕｳ</t>
  </si>
  <si>
    <t>上田　浩平</t>
  </si>
  <si>
    <t>ｳｴﾀﾞ ｺｳﾍｲ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</si>
  <si>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</si>
  <si>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</si>
  <si>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</si>
  <si>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</si>
  <si>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</si>
  <si>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</si>
  <si>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安達　慧</t>
  </si>
  <si>
    <t>ｱﾀﾞﾁ ｹｲ</t>
  </si>
  <si>
    <t>山本　玲於奈</t>
  </si>
  <si>
    <t>ﾔﾏﾓﾄ ﾚｵﾅ</t>
  </si>
  <si>
    <t>梅本　一平</t>
  </si>
  <si>
    <t>ｳﾒﾓﾄ ｲｯﾍﾟｲ</t>
  </si>
  <si>
    <t>川口　慎也</t>
  </si>
  <si>
    <t>ｶﾜｸﾞﾁ ｼﾝﾔ</t>
  </si>
  <si>
    <t>橋本　佳吾</t>
  </si>
  <si>
    <t>ﾊｼﾓﾄ ｹｲｺﾞ</t>
  </si>
  <si>
    <t>足立　舜</t>
  </si>
  <si>
    <t>ｱﾀﾞﾁ ｼｭﾝ</t>
  </si>
  <si>
    <t>柳原　拓海</t>
  </si>
  <si>
    <t>ﾔﾅｷﾞﾊﾗ ﾀｸﾐ</t>
  </si>
  <si>
    <t>仲村　快太</t>
  </si>
  <si>
    <t>ﾅｶﾑﾗ ｶｲﾄ</t>
  </si>
  <si>
    <t>岩井　響平</t>
  </si>
  <si>
    <t>ｲﾜｲ ｷｮｳﾍｲ</t>
  </si>
  <si>
    <t>武波　夏輝</t>
  </si>
  <si>
    <t>黒川　泰暉</t>
  </si>
  <si>
    <t>ｸﾛｶﾜ ﾔｽｷ</t>
  </si>
  <si>
    <t>森本　健太</t>
  </si>
  <si>
    <t>ﾓﾘﾓﾄ ｹﾝﾀ</t>
  </si>
  <si>
    <t>藤田　雄大</t>
  </si>
  <si>
    <t>ﾌｼﾞﾀ ﾕｳﾀﾞｲ</t>
  </si>
  <si>
    <t>鈴木　洋太郎</t>
  </si>
  <si>
    <t>ｽｽﾞｷ ﾖｳﾀﾛｳ</t>
  </si>
  <si>
    <t>吉村　柊太</t>
  </si>
  <si>
    <t>ﾖｼﾑﾗ ｼｭｳﾀ</t>
  </si>
  <si>
    <t>味方　海斗</t>
  </si>
  <si>
    <t>ｱｼﾞｶﾀ ｶｲﾄ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</si>
  <si>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</si>
  <si>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</si>
  <si>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</si>
  <si>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</si>
  <si>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</si>
  <si>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</si>
  <si>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ﾐﾔｻﾞｷ ﾀｸﾛｳ</t>
  </si>
  <si>
    <t>保田　茂人</t>
  </si>
  <si>
    <t>ﾔｽﾀﾞ ｼｹﾞﾄ</t>
  </si>
  <si>
    <t>山田　黎</t>
  </si>
  <si>
    <t>ﾔﾏﾀﾞ ﾚｲ</t>
  </si>
  <si>
    <t>高岡　祐大</t>
  </si>
  <si>
    <t>ﾀｶｵｶ ﾕｳﾀﾞｲ</t>
  </si>
  <si>
    <t>仁尾　航太</t>
  </si>
  <si>
    <t>ﾆｵ ｺｳﾀ</t>
  </si>
  <si>
    <t>三井　爽平</t>
  </si>
  <si>
    <t>ﾐﾂｲ ｿｳﾍｲ</t>
  </si>
  <si>
    <t>谷垣　賢</t>
  </si>
  <si>
    <t>ﾀﾆｶﾞｷ ｻﾄｼ</t>
  </si>
  <si>
    <t>谷口　佳史</t>
  </si>
  <si>
    <t>ﾀﾆｸﾞﾁ ﾖｼﾌﾐ</t>
  </si>
  <si>
    <t>岩佐　氏聡</t>
  </si>
  <si>
    <t>ｲﾜｻ ｳｼﾞﾄｷ</t>
  </si>
  <si>
    <t>田上　雄士</t>
  </si>
  <si>
    <t>ﾀｶﾞﾐ ﾕｳﾄ</t>
  </si>
  <si>
    <t>細見　貴之</t>
  </si>
  <si>
    <t>ﾎｿﾐ ﾀｶﾕｷ</t>
  </si>
  <si>
    <t>今城　有貴</t>
  </si>
  <si>
    <t>ｲﾏｼﾛ ﾕｳｷ</t>
  </si>
  <si>
    <t>田上　涼太</t>
  </si>
  <si>
    <t>ﾀﾉｳｴ ﾘｮｳﾀ</t>
  </si>
  <si>
    <t>今井　尚欣</t>
  </si>
  <si>
    <t>ｲﾏｲ ﾅｵｷ</t>
  </si>
  <si>
    <t>岐保　翔斗</t>
  </si>
  <si>
    <t>ｷﾞﾎﾞ ｼｮｳﾄ</t>
  </si>
  <si>
    <t>岸　和功</t>
  </si>
  <si>
    <t>ｷｼ ｶｽﾞﾉﾘ</t>
  </si>
  <si>
    <t>山本　隆</t>
  </si>
  <si>
    <t>ﾔﾏﾓﾄ ﾀｶｼ</t>
  </si>
  <si>
    <t>有富　智哉</t>
  </si>
  <si>
    <t>ｱﾘﾄﾞﾐ ﾄﾓﾔ</t>
  </si>
  <si>
    <t>竹内　啓朗</t>
  </si>
  <si>
    <t>ﾀｹｳﾁ ﾖｼﾛｳ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</si>
  <si>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</si>
  <si>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</si>
  <si>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</si>
  <si>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</si>
  <si>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</si>
  <si>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</si>
  <si>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松尾　柾</t>
  </si>
  <si>
    <t>ﾏﾂｵ ﾏｻｷ</t>
  </si>
  <si>
    <t>鶴田　武大</t>
  </si>
  <si>
    <t>ﾂﾙﾀ ﾀｹﾋﾛ</t>
  </si>
  <si>
    <t>ﾔﾏｼﾀ ﾀｹﾙ</t>
  </si>
  <si>
    <t>藤本　雄大</t>
  </si>
  <si>
    <t>ﾌｼﾞﾓﾄ ﾕｳﾀﾞｲ</t>
  </si>
  <si>
    <t>ｵｸﾀﾞ ﾏｻﾖｼ</t>
  </si>
  <si>
    <t>稲葉　丈人</t>
  </si>
  <si>
    <t>ｲﾅﾊﾞ ﾀｹﾄ</t>
  </si>
  <si>
    <t>奥井　優介</t>
  </si>
  <si>
    <t>ｵｸｲ ﾕｳｽｹ</t>
  </si>
  <si>
    <t>小坂　皓大</t>
  </si>
  <si>
    <t>ｺｻｶ ｺｳﾀ</t>
  </si>
  <si>
    <t>小谷　圭亮</t>
  </si>
  <si>
    <t>ｺﾀﾆ ｹｲｽｹ</t>
  </si>
  <si>
    <t>小松　優真</t>
  </si>
  <si>
    <t>ｺﾏﾂ ﾕｳﾏ</t>
  </si>
  <si>
    <t>坂口　智樹</t>
  </si>
  <si>
    <t>ｻｶｸﾞﾁ ﾄﾓｷ</t>
  </si>
  <si>
    <t>竹内　元哉</t>
  </si>
  <si>
    <t>ﾀｹｳﾁ ｹﾞﾝﾔ</t>
  </si>
  <si>
    <t>波江野　響</t>
  </si>
  <si>
    <t>ﾊｴﾉ ﾋﾋﾞｷ</t>
  </si>
  <si>
    <t>郡　翔大</t>
  </si>
  <si>
    <t>ｺｵﾘ ｼｮｳﾀ</t>
  </si>
  <si>
    <t>島中　翼</t>
  </si>
  <si>
    <t>ｼﾏﾅｶ ﾂﾊﾞｻ</t>
  </si>
  <si>
    <t>ﾋﾗｲ ﾖｳｼﾞﾛｳ</t>
  </si>
  <si>
    <t>松永　大輝</t>
  </si>
  <si>
    <t>ﾏﾂﾅｶﾞ ﾀｲｷ</t>
  </si>
  <si>
    <t>白髭　一翔</t>
  </si>
  <si>
    <t>ｼﾗﾋｹﾞ ｲｯｼｮｳ</t>
  </si>
  <si>
    <t>横川　和輝</t>
  </si>
  <si>
    <t>ﾖｺｶﾞﾜ ｶｽﾞｷ</t>
  </si>
  <si>
    <t>八尾　知典</t>
  </si>
  <si>
    <t>ﾔｵ ﾄﾓﾉﾘ</t>
  </si>
  <si>
    <t>豊岡　尚弥</t>
  </si>
  <si>
    <t>ﾄﾖｵｶ ﾅｵﾔ</t>
  </si>
  <si>
    <t>ｵﾄﾓﾘ ﾘﾝﾀﾛｳ</t>
  </si>
  <si>
    <t>ｶﾜ ｼｭﾝﾀ</t>
  </si>
  <si>
    <t>ｶﾜｲ ｹｲﾀ</t>
  </si>
  <si>
    <t>ｻｶｲ ﾘｮｳｽｹ</t>
  </si>
  <si>
    <t>清水　厚佑</t>
  </si>
  <si>
    <t>ｼﾐｽﾞ ｺｳｽｹ</t>
  </si>
  <si>
    <t>ﾀﾅｶ ﾀｲﾁ</t>
  </si>
  <si>
    <t>ﾂﾙﾐ ﾏｻｷ</t>
  </si>
  <si>
    <t>ﾃｲ ｾｲｺｳ</t>
  </si>
  <si>
    <t>ﾅｶﾞﾀ ﾄﾓｷ</t>
  </si>
  <si>
    <t>ﾉﾀﾞ ｼﾝｼﾞ</t>
  </si>
  <si>
    <t>ﾋﾗｵｶ ﾀｸ</t>
  </si>
  <si>
    <t>ﾏｴﾀﾞ ｱｻﾋ</t>
  </si>
  <si>
    <t>ﾑﾗﾀ ﾄｳﾔ</t>
  </si>
  <si>
    <t>ﾔﾏﾉ ﾖｳｼｭｳ</t>
  </si>
  <si>
    <t>ﾕﾀﾆ ﾀﾂｷ</t>
  </si>
  <si>
    <t>松原　耕平</t>
  </si>
  <si>
    <t>ﾏﾂﾊﾞﾗ ｺｳﾍｲ</t>
  </si>
  <si>
    <t>山口　僚太</t>
  </si>
  <si>
    <t>ﾔﾏｸﾞﾁ ﾘｮｳﾀ</t>
  </si>
  <si>
    <t>畑野　響</t>
  </si>
  <si>
    <t>ﾊﾀﾉ ﾋﾋﾞｷ</t>
  </si>
  <si>
    <t>林　昂亮</t>
  </si>
  <si>
    <t>中岡　孝輔</t>
  </si>
  <si>
    <t>ﾅｶｵｶ ｺｳｽｹ</t>
  </si>
  <si>
    <t>西角　祐亮</t>
  </si>
  <si>
    <t>ﾆｼｶｸ ﾕｳｽｹ</t>
  </si>
  <si>
    <t>穂垣　智博</t>
  </si>
  <si>
    <t>ﾎｶﾞｷ ﾄﾓﾋﾛ</t>
  </si>
  <si>
    <t>和田　智</t>
  </si>
  <si>
    <t>ﾜﾀﾞ ﾄﾓ</t>
  </si>
  <si>
    <t>久保　輝希</t>
  </si>
  <si>
    <t>ｸﾎﾞ ｺｳｷ</t>
  </si>
  <si>
    <t>米住　進吾</t>
  </si>
  <si>
    <t>ﾖﾈｽﾞﾐ ｼﾝｺﾞ</t>
  </si>
  <si>
    <t>岩村　真希</t>
  </si>
  <si>
    <t>ｲﾜﾑﾗ ﾏｻｷ</t>
  </si>
  <si>
    <t>ｱﾗｲ ﾕｳﾀ</t>
  </si>
  <si>
    <t>扇澤　剛志</t>
  </si>
  <si>
    <t>ｵｳｷﾞｻﾞﾜ ﾂﾖｼ</t>
  </si>
  <si>
    <t>蕨川　隼佑</t>
  </si>
  <si>
    <t>ﾜﾗﾋﾞｶﾞﾜ ｼｭﾝｽｹ</t>
  </si>
  <si>
    <t>北　蓮将</t>
  </si>
  <si>
    <t>ｷﾀ ﾚﾝｼｮｳ</t>
  </si>
  <si>
    <t>井上　拓也</t>
  </si>
  <si>
    <t>ｲﾉｳｴ ﾀｸﾔ</t>
  </si>
  <si>
    <t>金井　太一</t>
  </si>
  <si>
    <t>ｶﾅｲ ﾀｲﾁ</t>
  </si>
  <si>
    <t>ｱﾘｶﾀ ｺｳｷ</t>
  </si>
  <si>
    <t>萩原　拓永</t>
  </si>
  <si>
    <t>ﾊｷﾞﾜﾗ ﾀｸﾄ</t>
  </si>
  <si>
    <t>竹田　丈一郎</t>
  </si>
  <si>
    <t>ﾀｹﾀﾞ ｼﾞｮｳｲﾁﾛｳ</t>
  </si>
  <si>
    <t>篠原　大輝</t>
  </si>
  <si>
    <t>ｼﾉﾊﾗ ﾀｲｷ</t>
  </si>
  <si>
    <t>髙橋　成政</t>
  </si>
  <si>
    <t>ﾀｶﾊｼ ｼｹﾞﾏｻ</t>
  </si>
  <si>
    <t>津波　征生</t>
  </si>
  <si>
    <t>ﾂﾊ ﾏｻｷ</t>
  </si>
  <si>
    <t>濱口　想太</t>
  </si>
  <si>
    <t>ﾊﾏｸﾞﾁ ｿｳﾀ</t>
  </si>
  <si>
    <t>大野　倫</t>
  </si>
  <si>
    <t>ｵｵﾉ ﾘﾝ</t>
  </si>
  <si>
    <t>石井　智也</t>
  </si>
  <si>
    <t>ｲｼｲ ﾄﾓﾔ</t>
  </si>
  <si>
    <t>宮川　広大</t>
  </si>
  <si>
    <t>ﾐﾔｶﾞﾜ ｺｳﾀﾞｲ</t>
  </si>
  <si>
    <t>柑本　泰智</t>
  </si>
  <si>
    <t>ｺｳｼﾞﾓﾄ ﾀｲﾁ</t>
  </si>
  <si>
    <t>前　智貴</t>
  </si>
  <si>
    <t>ﾏｴ ﾄﾓｷ</t>
  </si>
  <si>
    <t>田中　緋竜</t>
  </si>
  <si>
    <t>ﾀﾅｶ ﾋﾘｭｳ</t>
  </si>
  <si>
    <t>肥後　孝行</t>
  </si>
  <si>
    <t>ﾋｺﾞ ﾀｶﾕｷ</t>
  </si>
  <si>
    <t>ﾐﾔｶﾞﾜ ﾄﾓﾔ</t>
  </si>
  <si>
    <t>多田村　駿次郎</t>
  </si>
  <si>
    <t>ﾀﾀﾞﾑﾗ ｼｭﾝｼﾞﾛｳ</t>
  </si>
  <si>
    <t>八坂　能郎</t>
  </si>
  <si>
    <t>ﾔｻｶ ﾖｼﾛｳ</t>
  </si>
  <si>
    <t>杉原　大輝</t>
  </si>
  <si>
    <t>ｽｷﾞﾊﾗ ﾀﾞｲｷ</t>
  </si>
  <si>
    <t>塚本　梨仁</t>
  </si>
  <si>
    <t>ﾂｶﾓﾄ ﾘﾋﾄ</t>
  </si>
  <si>
    <t>ﾀｶﾊｼ ﾕｳｷ</t>
  </si>
  <si>
    <t>北田　真也</t>
  </si>
  <si>
    <t>ｷﾀﾀﾞ ｼﾝﾔ</t>
  </si>
  <si>
    <t>大西　康平</t>
  </si>
  <si>
    <t>ｵｵﾆｼ ｺｳﾍｲ</t>
  </si>
  <si>
    <t>中家　啓暉</t>
  </si>
  <si>
    <t>ﾅｶﾔ ﾋﾛｷ</t>
  </si>
  <si>
    <t>安部　康平</t>
  </si>
  <si>
    <t>ｱﾍﾞ ｺｳﾍｲ</t>
  </si>
  <si>
    <t>岩谷　悠</t>
  </si>
  <si>
    <t>ｲﾜﾀﾆ ﾕｳ</t>
  </si>
  <si>
    <t>袋谷　海吏</t>
  </si>
  <si>
    <t>ﾌｸﾛﾔ ｶｲﾘ</t>
  </si>
  <si>
    <t>ｲﾄｳ ﾕｳｾｲ</t>
  </si>
  <si>
    <t>藤村　晴伸</t>
  </si>
  <si>
    <t>ﾌｼﾞﾑﾗ ﾊﾙﾉﾌﾞ</t>
  </si>
  <si>
    <t>山岡　岳斗</t>
  </si>
  <si>
    <t>ﾔﾏｵｶ ﾀｶﾄ</t>
  </si>
  <si>
    <t>山内　皓太</t>
  </si>
  <si>
    <t>ﾔﾏｳﾁ ｺｳﾀ</t>
  </si>
  <si>
    <t>西本　由貴</t>
  </si>
  <si>
    <t>ﾆｼﾓﾄ ﾕﾀｶ</t>
  </si>
  <si>
    <t>園田学園女子大学</t>
  </si>
  <si>
    <t>武庫川女子大学</t>
  </si>
  <si>
    <t>京都女子大学</t>
  </si>
  <si>
    <t>同志社女子大学</t>
  </si>
  <si>
    <t>京都光華女子大学</t>
  </si>
  <si>
    <t>羽衣国際大学</t>
  </si>
  <si>
    <t>奈良女子大学</t>
  </si>
  <si>
    <t>大阪芸術大学</t>
  </si>
  <si>
    <t>M3</t>
  </si>
  <si>
    <t>上田　明香里</t>
  </si>
  <si>
    <t>遠藤　菜々</t>
  </si>
  <si>
    <t>川原　把菜</t>
  </si>
  <si>
    <t>近藤　茜</t>
  </si>
  <si>
    <t>茨　里穂</t>
  </si>
  <si>
    <t>広沢　南奈</t>
  </si>
  <si>
    <t>上田　紗弥花</t>
  </si>
  <si>
    <t>大塚　梨央</t>
  </si>
  <si>
    <t>岸本　若奈</t>
  </si>
  <si>
    <t>小松　未来</t>
  </si>
  <si>
    <t>榊原　至佳子</t>
  </si>
  <si>
    <t>田中　佑美</t>
  </si>
  <si>
    <t>中治　早貴</t>
  </si>
  <si>
    <t>西川　かのん</t>
  </si>
  <si>
    <t>西田　美菜</t>
  </si>
  <si>
    <t>吉田　夏帆</t>
  </si>
  <si>
    <t>渡邉　菜月</t>
  </si>
  <si>
    <t>中田　美優</t>
  </si>
  <si>
    <t>林　ひかる</t>
  </si>
  <si>
    <t>松本　美咲</t>
  </si>
  <si>
    <t>塩見　綾乃</t>
  </si>
  <si>
    <t>西村　寧々花</t>
  </si>
  <si>
    <t>羽田野　郁恵</t>
  </si>
  <si>
    <t>南　千尋</t>
  </si>
  <si>
    <t>柳川　かれん</t>
  </si>
  <si>
    <t>山下　紗稀子</t>
  </si>
  <si>
    <t>太田　麻衣</t>
  </si>
  <si>
    <t>竹内　ひかり</t>
  </si>
  <si>
    <t>坂尻　有花</t>
  </si>
  <si>
    <t>ｻｶｼﾞﾘ ﾕｳｶ</t>
  </si>
  <si>
    <t>山本　遥</t>
  </si>
  <si>
    <t>悦木　波音</t>
  </si>
  <si>
    <t>畑　咲春</t>
  </si>
  <si>
    <t>藤村　彩</t>
  </si>
  <si>
    <t>南本　羅那</t>
  </si>
  <si>
    <t>澁田　美鈴</t>
  </si>
  <si>
    <t>中塚　瑞樹</t>
  </si>
  <si>
    <t>藤田　もも夏</t>
  </si>
  <si>
    <t>青柳　栞</t>
  </si>
  <si>
    <t>水谷　彩夏</t>
  </si>
  <si>
    <t>守川　知杏</t>
  </si>
  <si>
    <t>森川　未望</t>
  </si>
  <si>
    <t>渡辺　七海</t>
  </si>
  <si>
    <t>山添　凪乃</t>
  </si>
  <si>
    <t>野下　ちはる</t>
  </si>
  <si>
    <t>阿部　裕梨奈</t>
  </si>
  <si>
    <t>村林　七海</t>
  </si>
  <si>
    <t>岩田　奈央</t>
  </si>
  <si>
    <t>牛丸　瞭子</t>
  </si>
  <si>
    <t>今森　美涼</t>
  </si>
  <si>
    <t>丸本　佳苗</t>
  </si>
  <si>
    <t>西村　舞花</t>
  </si>
  <si>
    <t>坪井　季希</t>
  </si>
  <si>
    <t>枝川　慧子</t>
  </si>
  <si>
    <t>中島　菫</t>
  </si>
  <si>
    <t>大林　真由</t>
  </si>
  <si>
    <t>平原　菜々子</t>
  </si>
  <si>
    <t>後藤　加奈</t>
  </si>
  <si>
    <t>中野　水貴</t>
  </si>
  <si>
    <t>花房　柚衣香</t>
  </si>
  <si>
    <t>松尾　明音</t>
  </si>
  <si>
    <t>杉山　わかな</t>
  </si>
  <si>
    <t>堀尾　咲月</t>
  </si>
  <si>
    <t>八木　あかり</t>
  </si>
  <si>
    <t>安井　佳苗</t>
  </si>
  <si>
    <t>安田　萌加</t>
  </si>
  <si>
    <t>若井　莉央</t>
  </si>
  <si>
    <t>坂田　千奈</t>
  </si>
  <si>
    <t>中野　遥菜</t>
  </si>
  <si>
    <t>高瀨　愛実</t>
  </si>
  <si>
    <t>真下　陽菜</t>
  </si>
  <si>
    <t>大崎　美都</t>
  </si>
  <si>
    <t>松本　夏海</t>
  </si>
  <si>
    <t>平野　由夏</t>
  </si>
  <si>
    <t>ﾋﾗﾉ ﾕｶ</t>
  </si>
  <si>
    <t>野村　海凪</t>
  </si>
  <si>
    <t>松井　雅</t>
  </si>
  <si>
    <t>三住　さつき</t>
  </si>
  <si>
    <t>田中　麻衣</t>
  </si>
  <si>
    <t>邨上　鈴奈</t>
  </si>
  <si>
    <t>岡本　ひとみ</t>
  </si>
  <si>
    <t>永井　瑞穂</t>
  </si>
  <si>
    <t>山本　莉帆</t>
  </si>
  <si>
    <t>佐藤　千春</t>
  </si>
  <si>
    <t>三谷　春菜</t>
  </si>
  <si>
    <t>ﾐﾀﾆ ﾊﾙﾅ</t>
  </si>
  <si>
    <t>田上　陽菜</t>
  </si>
  <si>
    <t>澤井　いずみ</t>
  </si>
  <si>
    <t>大江　美咲</t>
  </si>
  <si>
    <t>田畑　朱萌</t>
  </si>
  <si>
    <t>渡邉　桃子</t>
  </si>
  <si>
    <t>今川　舞</t>
  </si>
  <si>
    <t>小島　香菜子</t>
  </si>
  <si>
    <t>櫻井　奏</t>
  </si>
  <si>
    <t>大西　貴子</t>
  </si>
  <si>
    <t>生田　りさ</t>
  </si>
  <si>
    <t>名免良　栞</t>
  </si>
  <si>
    <t>椹木　華佳</t>
  </si>
  <si>
    <t>塩音　理子</t>
  </si>
  <si>
    <t>礒野　恵梨</t>
  </si>
  <si>
    <t>新堂　桃子</t>
  </si>
  <si>
    <t>柳谷　日菜</t>
  </si>
  <si>
    <t>樫原　真未</t>
  </si>
  <si>
    <t>小田　真帆</t>
  </si>
  <si>
    <t>杉浦　葵</t>
  </si>
  <si>
    <t>ｽｷﾞｳﾗ ｱｵｲ</t>
  </si>
  <si>
    <t>稲村　南穂</t>
  </si>
  <si>
    <t>岡林　つぐみ</t>
  </si>
  <si>
    <t>田中　若奈</t>
  </si>
  <si>
    <t>金子　幸絵</t>
  </si>
  <si>
    <t>三池　瑠衣</t>
  </si>
  <si>
    <t>福田　早紀</t>
  </si>
  <si>
    <t>遠山　知里</t>
  </si>
  <si>
    <t>南　早葵</t>
  </si>
  <si>
    <t>延安　美穂</t>
  </si>
  <si>
    <t>小川　彩恵</t>
  </si>
  <si>
    <t>神村　彩輝</t>
  </si>
  <si>
    <t>山本　千絵</t>
  </si>
  <si>
    <t>横川　海姫</t>
  </si>
  <si>
    <t>前田　久瑠実</t>
  </si>
  <si>
    <t>佐藤　千夏</t>
  </si>
  <si>
    <t>清水　里名</t>
  </si>
  <si>
    <t>宮本　和葉</t>
  </si>
  <si>
    <t>池尻　栞菜</t>
  </si>
  <si>
    <t>西尾　咲良</t>
  </si>
  <si>
    <t>平山　璃奈</t>
  </si>
  <si>
    <t>安達　花音</t>
  </si>
  <si>
    <t>小川　那月</t>
  </si>
  <si>
    <t>田代　実穂</t>
  </si>
  <si>
    <t>藤田　真由</t>
  </si>
  <si>
    <t>松井　沙樹</t>
  </si>
  <si>
    <t>小田垣　美沙</t>
  </si>
  <si>
    <t>松岡　美里</t>
  </si>
  <si>
    <t>岡本　典子</t>
  </si>
  <si>
    <t>工藤　千佳</t>
  </si>
  <si>
    <t>鈴木　塔子</t>
  </si>
  <si>
    <t>鈴木　夢</t>
  </si>
  <si>
    <t>津山　葵</t>
  </si>
  <si>
    <t>時任　美保子</t>
  </si>
  <si>
    <t>中原　みなみ</t>
  </si>
  <si>
    <t>尾上　梨香</t>
  </si>
  <si>
    <t>片山　栞里</t>
  </si>
  <si>
    <t>澤谷　柚花</t>
  </si>
  <si>
    <t>高山　綺音</t>
  </si>
  <si>
    <t>多田　光</t>
  </si>
  <si>
    <t>宮田　乙葉</t>
  </si>
  <si>
    <t>岡本　奈緒</t>
  </si>
  <si>
    <t>野々瀬　悠</t>
  </si>
  <si>
    <t>安達　眞咲</t>
  </si>
  <si>
    <t>岩木　理菜</t>
  </si>
  <si>
    <t>浦島　美憂</t>
  </si>
  <si>
    <t>大江　里香</t>
  </si>
  <si>
    <t>太田　梨々奈</t>
  </si>
  <si>
    <t>大村　美空</t>
  </si>
  <si>
    <t>門脇　直緒</t>
  </si>
  <si>
    <t>川﨑　聖代</t>
  </si>
  <si>
    <t>河下　莉子</t>
  </si>
  <si>
    <t>栗谷　瑞希</t>
  </si>
  <si>
    <t>後藤　奈緒</t>
  </si>
  <si>
    <t>須河　果林</t>
  </si>
  <si>
    <t>竹下　美月</t>
  </si>
  <si>
    <t>坪内　明日香</t>
  </si>
  <si>
    <t>中川　実優</t>
  </si>
  <si>
    <t>平田　未来</t>
  </si>
  <si>
    <t>藤原　沙耶</t>
  </si>
  <si>
    <t>山本　珠生</t>
  </si>
  <si>
    <t>横田　華恋</t>
  </si>
  <si>
    <t>石橋　奈月</t>
  </si>
  <si>
    <t>梅崎　優花</t>
  </si>
  <si>
    <t>尾田　幸音</t>
  </si>
  <si>
    <t>黒田　愛香</t>
  </si>
  <si>
    <t>桒原　千賀子</t>
  </si>
  <si>
    <t>小西　萌乃</t>
  </si>
  <si>
    <t>佐伯　美奈</t>
  </si>
  <si>
    <t>四方　夢</t>
  </si>
  <si>
    <t>宍戸　絢</t>
  </si>
  <si>
    <t>鈴木　桃果</t>
  </si>
  <si>
    <t>竹前　奈理</t>
  </si>
  <si>
    <t>時田　莉帆</t>
  </si>
  <si>
    <t>中逵　恵里</t>
  </si>
  <si>
    <t>中野　美緒奈</t>
  </si>
  <si>
    <t>野田　朱音</t>
  </si>
  <si>
    <t>袴田　美琴</t>
  </si>
  <si>
    <t>平田　美和</t>
  </si>
  <si>
    <t>細川　凜</t>
  </si>
  <si>
    <t>三窪　由美香</t>
  </si>
  <si>
    <t>村上　歩美</t>
  </si>
  <si>
    <t>森川　夏帆</t>
  </si>
  <si>
    <t>安田　明日翔</t>
  </si>
  <si>
    <t>山本　紗也夏</t>
  </si>
  <si>
    <t>日野　依瑞</t>
  </si>
  <si>
    <t>大谷　優華</t>
  </si>
  <si>
    <t>右田　有奈</t>
  </si>
  <si>
    <t>東山　真悠子</t>
  </si>
  <si>
    <t>小武　歩未</t>
  </si>
  <si>
    <t>末石　和莉</t>
  </si>
  <si>
    <t>八尾　果奈実</t>
  </si>
  <si>
    <t>野間　楓</t>
  </si>
  <si>
    <t>松村　香尋</t>
  </si>
  <si>
    <t>市原　琴乃</t>
  </si>
  <si>
    <t>野志　侑希</t>
  </si>
  <si>
    <t>井上　美季</t>
  </si>
  <si>
    <t>尼子　麗奈</t>
  </si>
  <si>
    <t>魚見　晏那</t>
  </si>
  <si>
    <t>梅本　彩佳</t>
  </si>
  <si>
    <t>十亀　美紀</t>
  </si>
  <si>
    <t>中村　鞠花</t>
  </si>
  <si>
    <t>新山　祐香</t>
  </si>
  <si>
    <t>廣本　美星</t>
  </si>
  <si>
    <t>松本　美和</t>
  </si>
  <si>
    <t>近藤　あんじ</t>
  </si>
  <si>
    <t>小東　ゆい</t>
  </si>
  <si>
    <t>道下　咲希</t>
  </si>
  <si>
    <t>藤原　明日香</t>
  </si>
  <si>
    <t>三村　萌</t>
  </si>
  <si>
    <t>齋藤　遥</t>
  </si>
  <si>
    <t>松永　蒼生</t>
  </si>
  <si>
    <t>安達　杏香</t>
  </si>
  <si>
    <t>渡川　和華</t>
  </si>
  <si>
    <t>宮﨑　奏菜</t>
  </si>
  <si>
    <t>園田　那織</t>
  </si>
  <si>
    <t>岩倉　美晴</t>
  </si>
  <si>
    <t>仲野　由佳梨</t>
  </si>
  <si>
    <t>荻野　今日子</t>
  </si>
  <si>
    <t>佐長　亜彩</t>
  </si>
  <si>
    <t>藤林　悠希</t>
  </si>
  <si>
    <t>野田　菜月</t>
  </si>
  <si>
    <t>平田　樹子</t>
  </si>
  <si>
    <t>重川　夏歩</t>
  </si>
  <si>
    <t>川口　愛華</t>
  </si>
  <si>
    <t>小山　紗輝</t>
  </si>
  <si>
    <t>代　朗果</t>
  </si>
  <si>
    <t>杉谷　日菜子</t>
  </si>
  <si>
    <t>田代　斐朝</t>
  </si>
  <si>
    <t>日吉　玲奈</t>
  </si>
  <si>
    <t>藤田　彩有里</t>
  </si>
  <si>
    <t>内田　汐里</t>
  </si>
  <si>
    <t>冨部　春月</t>
  </si>
  <si>
    <t>平澤　明莉</t>
  </si>
  <si>
    <t>村井　萌恵</t>
  </si>
  <si>
    <t>村上　明日香</t>
  </si>
  <si>
    <t>山本　怜奈</t>
  </si>
  <si>
    <t>河原田　萌</t>
  </si>
  <si>
    <t>下野　紗希</t>
  </si>
  <si>
    <t>岸　佳乃子</t>
  </si>
  <si>
    <t>岡田　真帆</t>
  </si>
  <si>
    <t>中村　風花</t>
  </si>
  <si>
    <t>前多　遥佳</t>
  </si>
  <si>
    <t>安田　菜摘</t>
  </si>
  <si>
    <t>向　美咲</t>
  </si>
  <si>
    <t>菅原　彩乃</t>
  </si>
  <si>
    <t>高岡　真香</t>
  </si>
  <si>
    <t>木村　黎美</t>
  </si>
  <si>
    <t>角田　菜々花</t>
  </si>
  <si>
    <t>嶋川　沙野子</t>
  </si>
  <si>
    <t>安田　結実</t>
  </si>
  <si>
    <t>外所　知紗</t>
  </si>
  <si>
    <t>上野　真理子</t>
  </si>
  <si>
    <t>小枝　未森</t>
  </si>
  <si>
    <t>山﨑　夢乃</t>
  </si>
  <si>
    <t>山下　桃花</t>
  </si>
  <si>
    <t>吉田　夏菜</t>
  </si>
  <si>
    <t>青松　真那</t>
  </si>
  <si>
    <t>井田　まり子</t>
  </si>
  <si>
    <t>岡本　佳奈絵</t>
  </si>
  <si>
    <t>垣内　うらら</t>
  </si>
  <si>
    <t>芝本　涼花</t>
  </si>
  <si>
    <t>平塚　真菜</t>
  </si>
  <si>
    <t>古田　望緒</t>
  </si>
  <si>
    <t>柴田　季代子</t>
  </si>
  <si>
    <t>嵯峨山　理紗</t>
  </si>
  <si>
    <t>西岡　香絵</t>
  </si>
  <si>
    <t>田中　里奈</t>
  </si>
  <si>
    <t>吉岡　優希</t>
  </si>
  <si>
    <t>阿坂　玲</t>
  </si>
  <si>
    <t>中村　優月</t>
  </si>
  <si>
    <t>西岡　唯</t>
  </si>
  <si>
    <t>髙木　碧海</t>
  </si>
  <si>
    <t>藤村　晶菜</t>
  </si>
  <si>
    <t>藤村　晴菜</t>
  </si>
  <si>
    <t>細見　美乃</t>
  </si>
  <si>
    <t>山崎　茉奈</t>
  </si>
  <si>
    <t>岡田　紗宝</t>
  </si>
  <si>
    <t>田瀬　知佳</t>
  </si>
  <si>
    <t>橋本　はなえ</t>
  </si>
  <si>
    <t>矢野　瑞季</t>
  </si>
  <si>
    <t>小梶　詩織</t>
  </si>
  <si>
    <t>山本　亜加梨</t>
  </si>
  <si>
    <t>南　綾香</t>
  </si>
  <si>
    <t>島崎　比菜</t>
  </si>
  <si>
    <t>上杉　悠菜</t>
  </si>
  <si>
    <t>椹木　亜美</t>
  </si>
  <si>
    <t>中村　麗奈</t>
  </si>
  <si>
    <t>春木　麻実伽</t>
  </si>
  <si>
    <t>松岡　優果</t>
  </si>
  <si>
    <t>朝野　夏海</t>
  </si>
  <si>
    <t>藤森　栞菜</t>
  </si>
  <si>
    <t>平林　茉里子</t>
  </si>
  <si>
    <t>柳谷　朋美</t>
  </si>
  <si>
    <t>横畑　安笑</t>
  </si>
  <si>
    <t>柴山　亜沙美</t>
  </si>
  <si>
    <t>波田野　瑠花</t>
  </si>
  <si>
    <t>齋藤　愛美</t>
  </si>
  <si>
    <t>野口　理帆</t>
  </si>
  <si>
    <t>桑原　綾子</t>
  </si>
  <si>
    <t>淵田　杏奈</t>
  </si>
  <si>
    <t>立石　陽菜</t>
  </si>
  <si>
    <t>岡崎　真菜</t>
  </si>
  <si>
    <t>小椋　美海</t>
  </si>
  <si>
    <t>田中　瑠美</t>
  </si>
  <si>
    <t>西出　優月</t>
  </si>
  <si>
    <t>長谷川　菜摘</t>
  </si>
  <si>
    <t>細江　美玖</t>
  </si>
  <si>
    <t>曽我　道恵</t>
  </si>
  <si>
    <t>岡田　詞江里</t>
  </si>
  <si>
    <t>藤田　栞</t>
  </si>
  <si>
    <t>大塚　萌実</t>
  </si>
  <si>
    <t>阿部　沙季代</t>
  </si>
  <si>
    <t>政岡　亜実</t>
  </si>
  <si>
    <t>大槻　眞佐子</t>
  </si>
  <si>
    <t>江龍　涼香</t>
  </si>
  <si>
    <t>柿崎　梨緒</t>
  </si>
  <si>
    <t>逢坂　友利子</t>
  </si>
  <si>
    <t>山田　紗和子</t>
  </si>
  <si>
    <t>川田　朱夏</t>
  </si>
  <si>
    <t>神薗　芽衣子</t>
  </si>
  <si>
    <t>小路　美咲</t>
  </si>
  <si>
    <t>松梨　理佐子</t>
  </si>
  <si>
    <t>丸山　明香理</t>
  </si>
  <si>
    <t>二宮　心</t>
  </si>
  <si>
    <t>中﨑　真央</t>
  </si>
  <si>
    <t>内田　くるみ</t>
  </si>
  <si>
    <t>木村　愛里沙</t>
  </si>
  <si>
    <t>小岩　祐璃</t>
  </si>
  <si>
    <t>斎藤　里紗</t>
  </si>
  <si>
    <t>瀬貝　彩加</t>
  </si>
  <si>
    <t>中地　あすか</t>
  </si>
  <si>
    <t>根津　明日香</t>
  </si>
  <si>
    <t>新村　愛里</t>
  </si>
  <si>
    <t>岡　奈津美</t>
  </si>
  <si>
    <t>久須　優奈</t>
  </si>
  <si>
    <t>ｸｽ ﾕｳﾅ</t>
  </si>
  <si>
    <t>池田　亜由佳</t>
  </si>
  <si>
    <t>ｲｹﾀﾞ ｱﾕｶ</t>
  </si>
  <si>
    <t>田村　幸希</t>
  </si>
  <si>
    <t>杉村　奈美</t>
  </si>
  <si>
    <t>谷川　愛美</t>
  </si>
  <si>
    <t>岡本　奈々依</t>
  </si>
  <si>
    <t>竹内　優花</t>
  </si>
  <si>
    <t>橋本　晴圭</t>
  </si>
  <si>
    <t>戸田　朱音</t>
  </si>
  <si>
    <t>川又　菜々子</t>
  </si>
  <si>
    <t>加藤　詩帆加</t>
  </si>
  <si>
    <t>土肥　響子</t>
  </si>
  <si>
    <t>樋口　朱花</t>
  </si>
  <si>
    <t>室伏　香音</t>
  </si>
  <si>
    <t>藤田　玲那</t>
  </si>
  <si>
    <t>長野　夏子</t>
  </si>
  <si>
    <t>藤沢　由香</t>
  </si>
  <si>
    <t>小林　澪里</t>
  </si>
  <si>
    <t>鉾之原　樹</t>
  </si>
  <si>
    <t>大原　采佳</t>
  </si>
  <si>
    <t>片岡　秀美</t>
  </si>
  <si>
    <t>奧村　純夏</t>
  </si>
  <si>
    <t>志村　野々花</t>
  </si>
  <si>
    <t>宮永　光唯</t>
  </si>
  <si>
    <t>城谷　桜子</t>
  </si>
  <si>
    <t>三﨑　綺華</t>
  </si>
  <si>
    <t>阿波屋　まい</t>
  </si>
  <si>
    <t>下　結香</t>
  </si>
  <si>
    <t>内藤　杏実</t>
  </si>
  <si>
    <t>西村　志緒梨</t>
  </si>
  <si>
    <t>石井　菜々子</t>
  </si>
  <si>
    <t>秋本　紫苑</t>
  </si>
  <si>
    <t>古田　美月</t>
  </si>
  <si>
    <t>ﾌﾙﾀ ﾐﾂｷ</t>
  </si>
  <si>
    <t>竹田　有香里</t>
  </si>
  <si>
    <t>ﾀｹﾀﾞ ｱｶﾘ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</si>
  <si>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</si>
  <si>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</si>
  <si>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</si>
  <si>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</si>
  <si>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</si>
  <si>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</si>
  <si>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入江　みはゆ</t>
  </si>
  <si>
    <t>ｲﾘｴ ﾐﾊﾕ</t>
  </si>
  <si>
    <t>武本　紗栄</t>
  </si>
  <si>
    <t>ﾀｹﾓﾄ ｻｴ</t>
  </si>
  <si>
    <t>坂江　茜音</t>
  </si>
  <si>
    <t>ｻｶｴ ｱｶﾈ</t>
  </si>
  <si>
    <t>山本　円香</t>
  </si>
  <si>
    <t>ﾔﾏﾓﾄ ﾏﾄﾞｶ</t>
  </si>
  <si>
    <t>上野　美裕</t>
  </si>
  <si>
    <t>ｳｴﾉ ﾐﾕ</t>
  </si>
  <si>
    <t>梅津　彩香</t>
  </si>
  <si>
    <t>ｳﾒﾂﾞ ｱﾔｶ</t>
  </si>
  <si>
    <t>岡村　明莉</t>
  </si>
  <si>
    <t>ｵｶﾑﾗ ｱｶﾘ</t>
  </si>
  <si>
    <t>貫井　未央</t>
  </si>
  <si>
    <t>ﾇｷｲ ﾐｵ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</si>
  <si>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</si>
  <si>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</si>
  <si>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</si>
  <si>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</si>
  <si>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</si>
  <si>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</si>
  <si>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志々田　朝稀</t>
  </si>
  <si>
    <t>ｼｼﾀﾞ ｱｻｷ</t>
  </si>
  <si>
    <t>入江　ちはゆ</t>
  </si>
  <si>
    <t>ｲﾘｴ ﾁﾊﾕ</t>
  </si>
  <si>
    <t>澁谷　柚衣</t>
  </si>
  <si>
    <t>ｼﾌﾞﾀﾆ ﾕｲ</t>
  </si>
  <si>
    <t>田中　寛子</t>
  </si>
  <si>
    <t>ﾀﾅｶ ﾋﾛｺ</t>
  </si>
  <si>
    <t>谷口　明日香</t>
  </si>
  <si>
    <t>ﾀﾆｸﾞﾁ ｱｽｶ</t>
  </si>
  <si>
    <t>ﾀｶﾀﾞ ｴﾘﾅ</t>
  </si>
  <si>
    <t>今井　涼歩</t>
  </si>
  <si>
    <t>ｲﾏｲ ｽｽﾞﾎ</t>
  </si>
  <si>
    <t>和三　はるか</t>
  </si>
  <si>
    <t>ﾜｻﾝ ﾊﾙｶ</t>
  </si>
  <si>
    <t>臼井　晴香</t>
  </si>
  <si>
    <t>ｳｽｲ ﾊﾙｶ</t>
  </si>
  <si>
    <t>小島　美月</t>
  </si>
  <si>
    <t>ｺｼﾞﾏ ﾐﾂﾞｷ</t>
  </si>
  <si>
    <t>河村　愛菜</t>
  </si>
  <si>
    <t>ｶﾜﾑﾗ ﾏﾅ</t>
  </si>
  <si>
    <t>増野　加奈子</t>
  </si>
  <si>
    <t>ﾏｼﾉ ｶﾅｺ</t>
  </si>
  <si>
    <t>南田　彩伽</t>
  </si>
  <si>
    <t>ﾅﾝﾀﾞ ｱﾔｶ</t>
  </si>
  <si>
    <t>東田　歩乃佳</t>
  </si>
  <si>
    <t>ﾋｶﾞｼﾀﾞ ﾎﾉｶ</t>
  </si>
  <si>
    <t>加藤　菜未</t>
  </si>
  <si>
    <t>ｶﾄｳ ﾅﾐ</t>
  </si>
  <si>
    <t>加藤　美樹</t>
  </si>
  <si>
    <t>ｶﾄｳ ﾐｷ</t>
  </si>
  <si>
    <t>土師　未優華</t>
  </si>
  <si>
    <t>ﾊｼﾞ ﾐﾕｶ</t>
  </si>
  <si>
    <t>木村　知沙紀</t>
  </si>
  <si>
    <t>ｷﾑﾗ ﾁｻｷ</t>
  </si>
  <si>
    <t>大谷　真子</t>
  </si>
  <si>
    <t>ｵｵﾀﾆ ﾏｺ</t>
  </si>
  <si>
    <t>佐川　美咲</t>
  </si>
  <si>
    <t>ｻｶﾞﾜ ﾐｻｷ</t>
  </si>
  <si>
    <t>堀　静流</t>
  </si>
  <si>
    <t>ﾎﾘ ｼｽﾞﾙ</t>
  </si>
  <si>
    <t>吉井　加奈</t>
  </si>
  <si>
    <t>ﾖｼｲ ｶﾅ</t>
  </si>
  <si>
    <t>大石　波奈</t>
  </si>
  <si>
    <t>ｵｵｲｼ ﾊﾅ</t>
  </si>
  <si>
    <t>白田　江梨奈</t>
  </si>
  <si>
    <t>ｼﾗﾀ ｴﾘﾅ</t>
  </si>
  <si>
    <t>辰川　凜々楓</t>
  </si>
  <si>
    <t>ﾀﾂｶﾜ ﾘﾘｶ</t>
  </si>
  <si>
    <t>原田　侑依</t>
  </si>
  <si>
    <t>ﾊﾗﾀﾞ ﾕｲ</t>
  </si>
  <si>
    <t>江畑　美玖</t>
  </si>
  <si>
    <t>ｴﾊﾞﾀ ﾐｸ</t>
  </si>
  <si>
    <t>水田　吏南</t>
  </si>
  <si>
    <t>ﾐｽﾞﾀ ﾘﾅ</t>
  </si>
  <si>
    <t>阪本　絵里香</t>
  </si>
  <si>
    <t>ｻｶﾓﾄ ｴﾘｺ</t>
  </si>
  <si>
    <t>加藤　夕貴</t>
  </si>
  <si>
    <t>ｶﾄｳ ﾕｳｷ</t>
  </si>
  <si>
    <t>廣瀬　瑠華</t>
  </si>
  <si>
    <t>ﾋﾛｾ ﾙｶ</t>
  </si>
  <si>
    <t>藤本　涼</t>
  </si>
  <si>
    <t>奥村　夏子</t>
  </si>
  <si>
    <t>ｵｸﾑﾗ ﾅﾂｺ</t>
  </si>
  <si>
    <t>田中　愛子</t>
  </si>
  <si>
    <t>ﾀﾅｶ ｱｲｺ</t>
  </si>
  <si>
    <t>針間　未侑</t>
  </si>
  <si>
    <t>ﾊﾘﾏ ﾐﾕ</t>
  </si>
  <si>
    <t>ｲﾑﾗ ｶﾎ</t>
  </si>
  <si>
    <t>林　寧々</t>
  </si>
  <si>
    <t>ﾊﾔｼ ﾈﾈ</t>
  </si>
  <si>
    <t>前田　瞳</t>
  </si>
  <si>
    <t>ﾏｴﾀﾞ ﾋﾄﾐ</t>
  </si>
  <si>
    <t>長澤　玲佳</t>
  </si>
  <si>
    <t>ﾅｶﾞｻﾜ ﾚｲｶ</t>
  </si>
  <si>
    <t>西脇　未来</t>
  </si>
  <si>
    <t>ﾆｼﾜｷ ﾐｸ</t>
  </si>
  <si>
    <t>土本　祐菜</t>
  </si>
  <si>
    <t>ﾂﾁﾓﾄ ﾕｳﾅ</t>
  </si>
  <si>
    <t>高柴　愛佳</t>
  </si>
  <si>
    <t>ﾀｶｼﾊﾞ ﾏﾅｶ</t>
  </si>
  <si>
    <t>新保　七佳</t>
  </si>
  <si>
    <t>ｼﾝﾎﾞ ﾅﾅｶ</t>
  </si>
  <si>
    <t>時永　志帆</t>
  </si>
  <si>
    <t>ﾄｷﾅｶﾞ ｼﾎ</t>
  </si>
  <si>
    <t>米田　江里奈</t>
  </si>
  <si>
    <t>ｺﾒﾀﾞ ｴﾘﾅ</t>
  </si>
  <si>
    <t>澤田　愛</t>
  </si>
  <si>
    <t>ｻﾜﾀﾞ ｱｲ</t>
  </si>
  <si>
    <t>川村　実優</t>
  </si>
  <si>
    <t>ｶﾜﾑﾗ ﾐﾕｳ</t>
  </si>
  <si>
    <t>秋田　珠希</t>
  </si>
  <si>
    <t>ｱｷﾀ ﾐｷ</t>
  </si>
  <si>
    <t>明瀬　陽花</t>
  </si>
  <si>
    <t>ｱｷｾ ﾊﾙｶ</t>
  </si>
  <si>
    <t>落合　優希子</t>
  </si>
  <si>
    <t>ｵﾁｱｲ ﾕｷｺ</t>
  </si>
  <si>
    <t>廣川　綾香</t>
  </si>
  <si>
    <t>ﾋﾛｶﾜ ｱﾔｶ</t>
  </si>
  <si>
    <t>西原　瑠菜</t>
  </si>
  <si>
    <t>ﾆｼﾊﾗ ﾙﾅ</t>
  </si>
  <si>
    <t>久保　葉月</t>
  </si>
  <si>
    <t>ｸﾎﾞ ﾊﾂﾞｷ</t>
  </si>
  <si>
    <t>岡下　真子</t>
  </si>
  <si>
    <t>ｵｶｼﾀ ﾏｺ</t>
  </si>
  <si>
    <t>小坂　みゅ海</t>
  </si>
  <si>
    <t>ｺｻｶ ﾐｭｳ</t>
  </si>
  <si>
    <t>三枝　美月</t>
  </si>
  <si>
    <t>ｻｴｸﾞｻ ﾐﾂｷ</t>
  </si>
  <si>
    <t>松峯　光里</t>
  </si>
  <si>
    <t>ﾏﾂﾐﾈ ﾋｶﾘ</t>
  </si>
  <si>
    <t>島田　眞帆</t>
  </si>
  <si>
    <t>ｼﾏﾀﾞ ﾏﾎ</t>
  </si>
  <si>
    <t>大和　詩菜</t>
  </si>
  <si>
    <t>ﾔﾏﾄ ｼｲﾅ</t>
  </si>
  <si>
    <t>西川　真悠</t>
  </si>
  <si>
    <t>ﾆｼｶﾜ ﾏﾕ</t>
  </si>
  <si>
    <t>川口　瑞稀</t>
  </si>
  <si>
    <t>ｶﾜｸﾞﾁ ﾐｽﾞｷ</t>
  </si>
  <si>
    <t>藤原　麻友香</t>
  </si>
  <si>
    <t>ﾌｼﾞﾜﾗ ﾏﾕｶ</t>
  </si>
  <si>
    <t>増田　京子</t>
  </si>
  <si>
    <t>ﾏｽﾀﾞ ｷｮｳｺ</t>
  </si>
  <si>
    <t>高木　穂乃香</t>
  </si>
  <si>
    <t>ﾂﾙｻｷ ｽｽﾞｶ</t>
  </si>
  <si>
    <t>川岸　汀</t>
  </si>
  <si>
    <t>ｶﾜｷﾞｼ ﾅｷﾞｻ</t>
  </si>
  <si>
    <t>美坂　ゆり</t>
  </si>
  <si>
    <t>ﾐｻｶ ﾕﾘ</t>
  </si>
  <si>
    <t>山本　久泉子</t>
  </si>
  <si>
    <t>ﾔﾏﾓﾄ ｸﾐｺ</t>
  </si>
  <si>
    <t>毛芝　舞哉</t>
  </si>
  <si>
    <t>ｹｼﾊﾞ ﾏﾔ</t>
  </si>
  <si>
    <t>安東　稜子</t>
  </si>
  <si>
    <t>ｱﾝﾄﾞｳ ﾘｮｳｺ</t>
  </si>
  <si>
    <t>寺島　花奈</t>
  </si>
  <si>
    <t>ﾃﾗｼﾏ ｶﾅ</t>
  </si>
  <si>
    <t>黒田　瑛美香</t>
  </si>
  <si>
    <t>ｸﾛﾀﾞ ｴﾐｶ</t>
  </si>
  <si>
    <t>井田　あゆ美</t>
  </si>
  <si>
    <t>ｲﾀﾞ ｱﾕﾐ</t>
  </si>
  <si>
    <t>村田　朋世</t>
  </si>
  <si>
    <t>ﾑﾗﾀ ﾄﾓﾖ</t>
  </si>
  <si>
    <t>大谷　望</t>
  </si>
  <si>
    <t>ｵｵﾀﾆ ﾉｿﾞﾐ</t>
  </si>
  <si>
    <t>牧野　好美</t>
  </si>
  <si>
    <t>ﾏｷﾉ ｺﾉﾐ</t>
  </si>
  <si>
    <t>堀井　玲菜</t>
  </si>
  <si>
    <t>ﾎﾘｲ ﾚﾅ</t>
  </si>
  <si>
    <t>洲戸　裕香</t>
  </si>
  <si>
    <t>ｽﾄﾞ ﾕｳｶ</t>
  </si>
  <si>
    <t>三好　美季穂</t>
  </si>
  <si>
    <t>ﾐﾖｼ ﾐｷﾎ</t>
  </si>
  <si>
    <t>大谷　遥</t>
  </si>
  <si>
    <t>ｵｵﾀﾆ ﾊﾙｶ</t>
  </si>
  <si>
    <t>藤本　萌未</t>
  </si>
  <si>
    <t>ﾌｼﾞﾓﾄ ﾓｴﾐ</t>
  </si>
  <si>
    <t>西口　芽生</t>
  </si>
  <si>
    <t>ﾆｼｸﾞﾁ ﾒﾊﾞｴ</t>
  </si>
  <si>
    <t>ﾅｶﾑﾗ ﾁﾖ</t>
  </si>
  <si>
    <t>佐野　愛</t>
  </si>
  <si>
    <t>ｻﾉ ﾏﾅ</t>
  </si>
  <si>
    <t>前川　佳花</t>
  </si>
  <si>
    <t>ﾏｴｶﾜ ﾖｼｶ</t>
  </si>
  <si>
    <t>山崎　奈々</t>
  </si>
  <si>
    <t>ﾔﾏｻﾞｷ ﾅﾅ</t>
  </si>
  <si>
    <t>井上　栞</t>
  </si>
  <si>
    <t>ｲﾉｳｴ ｼｵﾘ</t>
  </si>
  <si>
    <t>小林　美月</t>
  </si>
  <si>
    <t>ｺﾊﾞﾔｼ ﾐﾂｷ</t>
  </si>
  <si>
    <t>湯垣　七彩</t>
  </si>
  <si>
    <t>ﾕｶﾞｷ ﾅﾅｻ</t>
  </si>
  <si>
    <t>池田　梨奈</t>
  </si>
  <si>
    <t>ｲｹﾀﾞ ﾘﾅ</t>
  </si>
  <si>
    <t>学年</t>
    <rPh sb="0" eb="2">
      <t>ガクネン</t>
    </rPh>
    <phoneticPr fontId="3"/>
  </si>
  <si>
    <t>種目1</t>
    <rPh sb="0" eb="2">
      <t>シュモク</t>
    </rPh>
    <phoneticPr fontId="3"/>
  </si>
  <si>
    <t>コード1</t>
  </si>
  <si>
    <t>記録</t>
    <rPh sb="0" eb="2">
      <t>キロク</t>
    </rPh>
    <phoneticPr fontId="3"/>
  </si>
  <si>
    <t>コード1 0記録</t>
  </si>
  <si>
    <t>00200</t>
  </si>
  <si>
    <t>00300</t>
  </si>
  <si>
    <t>00500</t>
  </si>
  <si>
    <t>00600</t>
  </si>
  <si>
    <t>00800</t>
  </si>
  <si>
    <t>01100</t>
  </si>
  <si>
    <t>01200</t>
  </si>
  <si>
    <t>03400</t>
  </si>
  <si>
    <t>05300</t>
  </si>
  <si>
    <t>07100</t>
  </si>
  <si>
    <t>07200</t>
  </si>
  <si>
    <t>07300</t>
  </si>
  <si>
    <t>03700</t>
  </si>
  <si>
    <t>07400</t>
  </si>
  <si>
    <t>08100</t>
  </si>
  <si>
    <t>08600</t>
  </si>
  <si>
    <t>08900</t>
  </si>
  <si>
    <t>09200</t>
  </si>
  <si>
    <t>04400</t>
  </si>
  <si>
    <t>04600</t>
  </si>
  <si>
    <t>08400</t>
  </si>
  <si>
    <t>08800</t>
  </si>
  <si>
    <t>09400</t>
  </si>
  <si>
    <t>09300</t>
  </si>
  <si>
    <t>05400</t>
    <phoneticPr fontId="3"/>
  </si>
  <si>
    <t>京都</t>
    <rPh sb="0" eb="2">
      <t>キョウト</t>
    </rPh>
    <phoneticPr fontId="3"/>
  </si>
  <si>
    <t>京都府立大</t>
  </si>
  <si>
    <t>京都工芸繊維大</t>
  </si>
  <si>
    <t>明治国際医療大</t>
  </si>
  <si>
    <t>びわこ学院大</t>
  </si>
  <si>
    <t>京都府立医科大</t>
  </si>
  <si>
    <t>同志社女子大</t>
  </si>
  <si>
    <t>京都光華女子大</t>
  </si>
  <si>
    <t>京都外国語大</t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</si>
  <si>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</si>
  <si>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</si>
  <si>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Nagisa</t>
  </si>
  <si>
    <t>TANIGUCHI</t>
  </si>
  <si>
    <t>Karin</t>
  </si>
  <si>
    <t>NAKAGAWA</t>
  </si>
  <si>
    <t>Mamika</t>
  </si>
  <si>
    <t>YOSHII</t>
  </si>
  <si>
    <t>Kana</t>
  </si>
  <si>
    <t>OISHI</t>
  </si>
  <si>
    <t>Hana</t>
  </si>
  <si>
    <t>MASUDA</t>
  </si>
  <si>
    <t>Kyoko</t>
  </si>
  <si>
    <t>SUDO</t>
  </si>
  <si>
    <t>Yuka</t>
  </si>
  <si>
    <t>Mizuki</t>
  </si>
  <si>
    <t>NAKATANI</t>
  </si>
  <si>
    <t>Sayaka</t>
  </si>
  <si>
    <t>KAWAGUCHI</t>
  </si>
  <si>
    <t>FUJIWARA</t>
  </si>
  <si>
    <t>Mayuka</t>
  </si>
  <si>
    <t>Reika</t>
  </si>
  <si>
    <t>NAKANISHI</t>
  </si>
  <si>
    <t>Sumire</t>
  </si>
  <si>
    <t>HANEDA</t>
  </si>
  <si>
    <t>Sora</t>
  </si>
  <si>
    <t>IKEJIRI</t>
  </si>
  <si>
    <t>Kanna</t>
  </si>
  <si>
    <t>NISHIO</t>
  </si>
  <si>
    <t>Sakura</t>
  </si>
  <si>
    <t>HIRAYAMA</t>
  </si>
  <si>
    <t>MATSUI</t>
  </si>
  <si>
    <t>Aiko</t>
  </si>
  <si>
    <t>Kanon</t>
  </si>
  <si>
    <t>OGAWA</t>
  </si>
  <si>
    <t>Natsuki</t>
  </si>
  <si>
    <t>TASHIRO</t>
  </si>
  <si>
    <t>Miho</t>
  </si>
  <si>
    <t>FUJITA</t>
  </si>
  <si>
    <t>Mayu</t>
  </si>
  <si>
    <t>Saki</t>
  </si>
  <si>
    <t>MINAMI</t>
  </si>
  <si>
    <t>Minami</t>
  </si>
  <si>
    <t>IKAWA</t>
  </si>
  <si>
    <t>Natsumi</t>
  </si>
  <si>
    <t>YOSHIMURA</t>
  </si>
  <si>
    <t>Yui</t>
  </si>
  <si>
    <t>YAMAMOTO</t>
  </si>
  <si>
    <t>Riko</t>
  </si>
  <si>
    <t>KAWASAKI</t>
  </si>
  <si>
    <t>SUGIURA</t>
  </si>
  <si>
    <t>Nanami</t>
  </si>
  <si>
    <t>TAKEYAMA</t>
  </si>
  <si>
    <t>Kaho</t>
  </si>
  <si>
    <t>NIWA</t>
  </si>
  <si>
    <t>MIYAKE</t>
  </si>
  <si>
    <t>WATANABE</t>
  </si>
  <si>
    <t>Moemi</t>
  </si>
  <si>
    <t>KUDO</t>
  </si>
  <si>
    <t>SUZUKI</t>
  </si>
  <si>
    <t>Yume</t>
  </si>
  <si>
    <t>TSUYAMA</t>
  </si>
  <si>
    <t>Aoi</t>
  </si>
  <si>
    <t>TOKITO</t>
  </si>
  <si>
    <t>NAKAHARA</t>
  </si>
  <si>
    <t>MATSUMOTO</t>
  </si>
  <si>
    <t>Miki</t>
  </si>
  <si>
    <t>ONOE</t>
  </si>
  <si>
    <t>Rika</t>
  </si>
  <si>
    <t>KATAYAMA</t>
  </si>
  <si>
    <t>Shiori</t>
  </si>
  <si>
    <t>KINOSHITA</t>
  </si>
  <si>
    <t>Kaori</t>
  </si>
  <si>
    <t>SAWATANI</t>
  </si>
  <si>
    <t>Yuzuka</t>
  </si>
  <si>
    <t>TAKAYAMA</t>
  </si>
  <si>
    <t>Ayane</t>
  </si>
  <si>
    <t>TADA</t>
  </si>
  <si>
    <t>Hikaru</t>
  </si>
  <si>
    <t>MIYATA</t>
  </si>
  <si>
    <t>Otoha</t>
  </si>
  <si>
    <t>OKAZAKI</t>
  </si>
  <si>
    <t>OGASAWARA</t>
  </si>
  <si>
    <t>OZAKI</t>
  </si>
  <si>
    <t>Rio</t>
  </si>
  <si>
    <t>SHIMOMURA</t>
  </si>
  <si>
    <t>Hinako</t>
  </si>
  <si>
    <t>CHIBA</t>
  </si>
  <si>
    <t>Nao</t>
  </si>
  <si>
    <t>HIRANO</t>
  </si>
  <si>
    <t>Fuka</t>
  </si>
  <si>
    <t>MAEDA</t>
  </si>
  <si>
    <t>Kirari</t>
  </si>
  <si>
    <t>MORITA</t>
  </si>
  <si>
    <t>Aya</t>
  </si>
  <si>
    <t>Akari</t>
  </si>
  <si>
    <t>AIDA</t>
  </si>
  <si>
    <t>ARAKI</t>
  </si>
  <si>
    <t>Shiho</t>
  </si>
  <si>
    <t>OKABE</t>
  </si>
  <si>
    <t>Remi</t>
  </si>
  <si>
    <t>Maya</t>
  </si>
  <si>
    <t>Yuho</t>
  </si>
  <si>
    <t>Ai</t>
  </si>
  <si>
    <t>Mai</t>
  </si>
  <si>
    <t>TANAKA</t>
  </si>
  <si>
    <t>DOI</t>
  </si>
  <si>
    <t>FUJII</t>
  </si>
  <si>
    <t>Sae</t>
  </si>
  <si>
    <t>Chie</t>
  </si>
  <si>
    <t>Nami</t>
  </si>
  <si>
    <t>ICHIHARA</t>
  </si>
  <si>
    <t>Kotono</t>
  </si>
  <si>
    <t>INOUE</t>
  </si>
  <si>
    <t>UOMI</t>
  </si>
  <si>
    <t>Anna</t>
  </si>
  <si>
    <t>UMEMOTO</t>
  </si>
  <si>
    <t>Ayaka</t>
  </si>
  <si>
    <t>OTANI</t>
  </si>
  <si>
    <t>KOTAKE</t>
  </si>
  <si>
    <t>Ayumi</t>
  </si>
  <si>
    <t>KONDO</t>
  </si>
  <si>
    <t>Anji</t>
  </si>
  <si>
    <t>SUEISHI</t>
  </si>
  <si>
    <t>Airi</t>
  </si>
  <si>
    <t>SOGAME</t>
  </si>
  <si>
    <t>NAKAMURA</t>
  </si>
  <si>
    <t>Marika</t>
  </si>
  <si>
    <t>NIIYAMA</t>
  </si>
  <si>
    <t>NOSHI</t>
  </si>
  <si>
    <t>Yuki</t>
  </si>
  <si>
    <t>NOMA</t>
  </si>
  <si>
    <t>Kaede</t>
  </si>
  <si>
    <t>HIGASHIYAMA</t>
  </si>
  <si>
    <t>Mayuko</t>
  </si>
  <si>
    <t>Haruna</t>
  </si>
  <si>
    <t>HIROMOTO</t>
  </si>
  <si>
    <t>Mihoshi</t>
  </si>
  <si>
    <t>MATSUMURA</t>
  </si>
  <si>
    <t>Kahiro</t>
  </si>
  <si>
    <t>Miwa</t>
  </si>
  <si>
    <t>MIGITA</t>
  </si>
  <si>
    <t>Yuna</t>
  </si>
  <si>
    <t>YAO</t>
  </si>
  <si>
    <t>Kanami</t>
  </si>
  <si>
    <t>ADACHI</t>
  </si>
  <si>
    <t>Kyoka</t>
  </si>
  <si>
    <t>OTA</t>
  </si>
  <si>
    <t>Ayu</t>
  </si>
  <si>
    <t>Hibiki</t>
  </si>
  <si>
    <t>KOHIGASHI</t>
  </si>
  <si>
    <t>SAITO</t>
  </si>
  <si>
    <t>Haruka</t>
  </si>
  <si>
    <t>SHIRATA</t>
  </si>
  <si>
    <t>Erina</t>
  </si>
  <si>
    <t>TATSUKAWA</t>
  </si>
  <si>
    <t>Ririka</t>
  </si>
  <si>
    <t>Asuka</t>
  </si>
  <si>
    <t>HARADA</t>
  </si>
  <si>
    <t>MATSUNAGA</t>
  </si>
  <si>
    <t>MICHISHITA</t>
  </si>
  <si>
    <t>MIMURA</t>
  </si>
  <si>
    <t>Mebae</t>
  </si>
  <si>
    <t>WATAGAWA</t>
  </si>
  <si>
    <t>Yorika</t>
  </si>
  <si>
    <t>KUBO</t>
  </si>
  <si>
    <t>Arisa</t>
  </si>
  <si>
    <t>NAKANO</t>
  </si>
  <si>
    <t>YOSHIKI</t>
  </si>
  <si>
    <t>MARUYAMA</t>
  </si>
  <si>
    <t>Hitomi</t>
  </si>
  <si>
    <t>HINO</t>
  </si>
  <si>
    <t>Izu</t>
  </si>
  <si>
    <t>IKEDA</t>
  </si>
  <si>
    <t>KISHINO</t>
  </si>
  <si>
    <t>Miu</t>
  </si>
  <si>
    <t>SUEOKA</t>
  </si>
  <si>
    <t>Ayana</t>
  </si>
  <si>
    <t>GOTODA</t>
  </si>
  <si>
    <t>TAUE</t>
  </si>
  <si>
    <t>Yumi</t>
  </si>
  <si>
    <t>TAKAHASHI</t>
  </si>
  <si>
    <t>Misaki</t>
  </si>
  <si>
    <t>Fumina</t>
  </si>
  <si>
    <t>NAKATSUKA</t>
  </si>
  <si>
    <t>Moe</t>
  </si>
  <si>
    <t>NAGAHAMA</t>
  </si>
  <si>
    <t>NISHIDA</t>
  </si>
  <si>
    <t>Nonoka</t>
  </si>
  <si>
    <t>HATTA</t>
  </si>
  <si>
    <t>Sarika</t>
  </si>
  <si>
    <t>HATOUCHI</t>
  </si>
  <si>
    <t>Maho</t>
  </si>
  <si>
    <t>FUCHIGAMI</t>
  </si>
  <si>
    <t>Chiaki</t>
  </si>
  <si>
    <t>FUNADA</t>
  </si>
  <si>
    <t>MORIKAWA</t>
  </si>
  <si>
    <t>Ryo</t>
  </si>
  <si>
    <t>SAKURAI</t>
  </si>
  <si>
    <t>SHIMIZU</t>
  </si>
  <si>
    <t>Riho</t>
  </si>
  <si>
    <t>KAMIMURA</t>
  </si>
  <si>
    <t>TOYODA</t>
  </si>
  <si>
    <t>YOKOGAWA</t>
  </si>
  <si>
    <t>Kurumi</t>
  </si>
  <si>
    <t>SATO</t>
  </si>
  <si>
    <t>Rina</t>
  </si>
  <si>
    <t>MIYAMOTO</t>
  </si>
  <si>
    <t>Kazuha</t>
  </si>
  <si>
    <t>IKEGAMI</t>
  </si>
  <si>
    <t>Rinka</t>
  </si>
  <si>
    <t>UMEKI</t>
  </si>
  <si>
    <t>Karen</t>
  </si>
  <si>
    <t>OZAWA</t>
  </si>
  <si>
    <t>Honoka</t>
  </si>
  <si>
    <t>KASASHIMA</t>
  </si>
  <si>
    <t>Mami</t>
  </si>
  <si>
    <t>NISHIMURA</t>
  </si>
  <si>
    <t>Momoka</t>
  </si>
  <si>
    <t>NONOSE</t>
  </si>
  <si>
    <t>HATA</t>
  </si>
  <si>
    <t>Tomoyo</t>
  </si>
  <si>
    <t>HARIMA</t>
  </si>
  <si>
    <t>Masaki</t>
  </si>
  <si>
    <t>IWAKI</t>
  </si>
  <si>
    <t>URASHIMA</t>
  </si>
  <si>
    <t>Miyu</t>
  </si>
  <si>
    <t>OE</t>
  </si>
  <si>
    <t>Ririna</t>
  </si>
  <si>
    <t>OMURA</t>
  </si>
  <si>
    <t>Miku</t>
  </si>
  <si>
    <t>KADOWAKI</t>
  </si>
  <si>
    <t>Masayo</t>
  </si>
  <si>
    <t>KAWASHITA</t>
  </si>
  <si>
    <t>KURIYA</t>
  </si>
  <si>
    <t>KONISHI</t>
  </si>
  <si>
    <t>Nana</t>
  </si>
  <si>
    <t>GOTO</t>
  </si>
  <si>
    <t>SUGAWA</t>
  </si>
  <si>
    <t>TAKESHITA</t>
  </si>
  <si>
    <t>TSUBOUCHI</t>
  </si>
  <si>
    <t>Anri</t>
  </si>
  <si>
    <t>HIRATA</t>
  </si>
  <si>
    <t>Saya</t>
  </si>
  <si>
    <t>Tamaki</t>
  </si>
  <si>
    <t>YOKOTA</t>
  </si>
  <si>
    <t>ISHIBASHI</t>
  </si>
  <si>
    <t>UMEZAKI</t>
  </si>
  <si>
    <t>ODA</t>
  </si>
  <si>
    <t>Yukine</t>
  </si>
  <si>
    <t>KURODA</t>
  </si>
  <si>
    <t>Aika</t>
  </si>
  <si>
    <t>KUWAHARA</t>
  </si>
  <si>
    <t>Chikako</t>
  </si>
  <si>
    <t>Moeno</t>
  </si>
  <si>
    <t>SAEKI</t>
  </si>
  <si>
    <t>Mina</t>
  </si>
  <si>
    <t>SHIKATA</t>
  </si>
  <si>
    <t>SHISHIDO</t>
  </si>
  <si>
    <t>TAKEMAE</t>
  </si>
  <si>
    <t>Nari</t>
  </si>
  <si>
    <t>TOKIDA</t>
  </si>
  <si>
    <t>NAKATSUJI</t>
  </si>
  <si>
    <t>Eri</t>
  </si>
  <si>
    <t>Miona</t>
  </si>
  <si>
    <t>NODA</t>
  </si>
  <si>
    <t>Akane</t>
  </si>
  <si>
    <t>HAKAMADA</t>
  </si>
  <si>
    <t>Mikoto</t>
  </si>
  <si>
    <t>HIMENO</t>
  </si>
  <si>
    <t>Marino</t>
  </si>
  <si>
    <t>HOSOKAWA</t>
  </si>
  <si>
    <t>Rin</t>
  </si>
  <si>
    <t>MIKUBO</t>
  </si>
  <si>
    <t>Yumika</t>
  </si>
  <si>
    <t>MURAKAMI</t>
  </si>
  <si>
    <t>Naho</t>
  </si>
  <si>
    <t>YASUDA</t>
  </si>
  <si>
    <t>ANDO</t>
  </si>
  <si>
    <t>ISHITANI</t>
  </si>
  <si>
    <t>Azumi</t>
  </si>
  <si>
    <t>UEMOTO</t>
  </si>
  <si>
    <t>Kotomi</t>
  </si>
  <si>
    <t>ENJOJI</t>
  </si>
  <si>
    <t>OYAMA</t>
  </si>
  <si>
    <t>Mutsuko</t>
  </si>
  <si>
    <t>OKAHASHI</t>
  </si>
  <si>
    <t>KURAMOTO</t>
  </si>
  <si>
    <t>Michi</t>
  </si>
  <si>
    <t>Ami</t>
  </si>
  <si>
    <t>KOJIMA</t>
  </si>
  <si>
    <t>Rena</t>
  </si>
  <si>
    <t>Tomoka</t>
  </si>
  <si>
    <t>SHIMADA</t>
  </si>
  <si>
    <t>Koyume</t>
  </si>
  <si>
    <t>SUGIMURA</t>
  </si>
  <si>
    <t>Mio</t>
  </si>
  <si>
    <t>TAKEUCHI</t>
  </si>
  <si>
    <t>TASAKI</t>
  </si>
  <si>
    <t>Mao</t>
  </si>
  <si>
    <t>TSUJI</t>
  </si>
  <si>
    <t>Sari</t>
  </si>
  <si>
    <t>TSUCHIYAMA</t>
  </si>
  <si>
    <t>TOMOMATSU</t>
  </si>
  <si>
    <t>Hina</t>
  </si>
  <si>
    <t>NAGAI</t>
  </si>
  <si>
    <t>HASHIMOTO</t>
  </si>
  <si>
    <t>HIROSHITA</t>
  </si>
  <si>
    <t>Yuri</t>
  </si>
  <si>
    <t>HIROSE</t>
  </si>
  <si>
    <t>Momona</t>
  </si>
  <si>
    <t>FUKUBAYASHI</t>
  </si>
  <si>
    <t>FUJINO</t>
  </si>
  <si>
    <t>FUJIMOTO</t>
  </si>
  <si>
    <t>YATA</t>
  </si>
  <si>
    <t>Suzuno</t>
  </si>
  <si>
    <t>YASUZATO</t>
  </si>
  <si>
    <t>YAMASHITA</t>
  </si>
  <si>
    <t>YAMADA</t>
  </si>
  <si>
    <t>KAWAHARADA</t>
  </si>
  <si>
    <t>SHIMONO</t>
  </si>
  <si>
    <t>KITAZAWA</t>
  </si>
  <si>
    <t>Chisa</t>
  </si>
  <si>
    <t>OKAMOTO</t>
  </si>
  <si>
    <t>KISHI</t>
  </si>
  <si>
    <t>Kanoko</t>
  </si>
  <si>
    <t>OKADA</t>
  </si>
  <si>
    <t>TAKEDA</t>
  </si>
  <si>
    <t>KISHIGUCHI</t>
  </si>
  <si>
    <t>Terumi</t>
  </si>
  <si>
    <t>KASHIBA</t>
  </si>
  <si>
    <t>Arina</t>
  </si>
  <si>
    <t>MASHINO</t>
  </si>
  <si>
    <t>Kanako</t>
  </si>
  <si>
    <t>TOKUDA</t>
  </si>
  <si>
    <t>Ayako</t>
  </si>
  <si>
    <t>SHIMOHATA</t>
  </si>
  <si>
    <t>Fumino</t>
  </si>
  <si>
    <t>MATSUOKA</t>
  </si>
  <si>
    <t>Kasumi</t>
  </si>
  <si>
    <t>FUJIBAYASHI</t>
  </si>
  <si>
    <t>SHIRAI</t>
  </si>
  <si>
    <t>Maki</t>
  </si>
  <si>
    <t>Eriko</t>
  </si>
  <si>
    <t>SAGAYAMA</t>
  </si>
  <si>
    <t>Risa</t>
  </si>
  <si>
    <t>Risako</t>
  </si>
  <si>
    <t>Minori</t>
  </si>
  <si>
    <t>Momoko</t>
  </si>
  <si>
    <t>NISHIOKA</t>
  </si>
  <si>
    <t>Kae</t>
  </si>
  <si>
    <t>HAYASHI</t>
  </si>
  <si>
    <t>SANO</t>
  </si>
  <si>
    <t>Mana</t>
  </si>
  <si>
    <t>Chiyo</t>
  </si>
  <si>
    <t>NISHIGUCHI</t>
  </si>
  <si>
    <t>Hiroko</t>
  </si>
  <si>
    <t>YAMANO</t>
  </si>
  <si>
    <t>NAKAYAMA</t>
  </si>
  <si>
    <t>YOSHIOKA</t>
  </si>
  <si>
    <t>ASAKA</t>
  </si>
  <si>
    <t>Rei</t>
  </si>
  <si>
    <t>Yuzuki</t>
  </si>
  <si>
    <t>IMURA</t>
  </si>
  <si>
    <t>Nene</t>
  </si>
  <si>
    <t>OKABAYASHI</t>
  </si>
  <si>
    <t>Tsugumi</t>
  </si>
  <si>
    <t>Wakana</t>
  </si>
  <si>
    <t>KANEKO</t>
  </si>
  <si>
    <t>Sachie</t>
  </si>
  <si>
    <t>UENO</t>
  </si>
  <si>
    <t>UMEZU</t>
  </si>
  <si>
    <t>OKAMURA</t>
  </si>
  <si>
    <t>NUKII</t>
  </si>
  <si>
    <t>HIRAFUKU</t>
  </si>
  <si>
    <t>Saori</t>
  </si>
  <si>
    <t>FURUSAWA</t>
  </si>
  <si>
    <t>HOSODA</t>
  </si>
  <si>
    <t>YAGI</t>
  </si>
  <si>
    <t>Hinata</t>
  </si>
  <si>
    <t>SHISHIDA</t>
  </si>
  <si>
    <t>Asaki</t>
  </si>
  <si>
    <t>MAEGAWA</t>
  </si>
  <si>
    <t>Yurina</t>
  </si>
  <si>
    <t>TAKAGI</t>
  </si>
  <si>
    <t>FUJIMURA</t>
  </si>
  <si>
    <t>Akina</t>
  </si>
  <si>
    <t>HOSOMI</t>
  </si>
  <si>
    <t>Yoshino</t>
  </si>
  <si>
    <t>YAMAZAKI</t>
  </si>
  <si>
    <t>Saho</t>
  </si>
  <si>
    <t>TAKAKURA</t>
  </si>
  <si>
    <t>Mion</t>
  </si>
  <si>
    <t>TASE</t>
  </si>
  <si>
    <t>Hanae</t>
  </si>
  <si>
    <t>YANO</t>
  </si>
  <si>
    <t>INOSAKA</t>
  </si>
  <si>
    <t>Sachika</t>
  </si>
  <si>
    <t>KOEZUKA</t>
  </si>
  <si>
    <t>Sayuri</t>
  </si>
  <si>
    <t>MIZUTA</t>
  </si>
  <si>
    <t>MIZOUCHI</t>
  </si>
  <si>
    <t>Mikiko</t>
  </si>
  <si>
    <t>MISAKA</t>
  </si>
  <si>
    <t>Kazuki</t>
  </si>
  <si>
    <t>TSUNODA</t>
  </si>
  <si>
    <t>Nanaka</t>
  </si>
  <si>
    <t>KIMURA</t>
  </si>
  <si>
    <t>Konomi</t>
  </si>
  <si>
    <t>TSURUTA</t>
  </si>
  <si>
    <t>IGAWA</t>
  </si>
  <si>
    <t>SHIBUTANI</t>
  </si>
  <si>
    <t>INAMURA</t>
  </si>
  <si>
    <t>NAKAJIMA</t>
  </si>
  <si>
    <t>TAKADA</t>
  </si>
  <si>
    <t>IMAI</t>
  </si>
  <si>
    <t>Suzuho</t>
  </si>
  <si>
    <t>UEYAMA</t>
  </si>
  <si>
    <t>Emika</t>
  </si>
  <si>
    <t>KAWACHI</t>
  </si>
  <si>
    <t>Yuika</t>
  </si>
  <si>
    <t>Miroku</t>
  </si>
  <si>
    <t>OTSUKA</t>
  </si>
  <si>
    <t>KAWAMURA</t>
  </si>
  <si>
    <t>TANABE</t>
  </si>
  <si>
    <t>Megumi</t>
  </si>
  <si>
    <t>Mika</t>
  </si>
  <si>
    <t>Mariko</t>
  </si>
  <si>
    <t>KOEDA</t>
  </si>
  <si>
    <t>Mimori</t>
  </si>
  <si>
    <t>Yumeno</t>
  </si>
  <si>
    <t>YOSHIDA</t>
  </si>
  <si>
    <t>AOMATSU</t>
  </si>
  <si>
    <t>IDA</t>
  </si>
  <si>
    <t>Kanae</t>
  </si>
  <si>
    <t>KAKIUCHI</t>
  </si>
  <si>
    <t>Urara</t>
  </si>
  <si>
    <t>SHIBAMOTO</t>
  </si>
  <si>
    <t>Suzuka</t>
  </si>
  <si>
    <t>HIRATSUKA</t>
  </si>
  <si>
    <t>FURUTA</t>
  </si>
  <si>
    <t>SHIBATA</t>
  </si>
  <si>
    <t>Kiyoko</t>
  </si>
  <si>
    <t>OSAKA</t>
  </si>
  <si>
    <t>Aimi</t>
  </si>
  <si>
    <t>Moeka</t>
  </si>
  <si>
    <t>YAMAOKA</t>
  </si>
  <si>
    <t>Misako</t>
  </si>
  <si>
    <t>SUENAGA</t>
  </si>
  <si>
    <t>MUKAI</t>
  </si>
  <si>
    <t>Ema</t>
  </si>
  <si>
    <t>SUGAHARA</t>
  </si>
  <si>
    <t>Ayano</t>
  </si>
  <si>
    <t>TAKAOKA</t>
  </si>
  <si>
    <t>Manaka</t>
  </si>
  <si>
    <t>YAMAGUCHI</t>
  </si>
  <si>
    <t>YOKOYAMA</t>
  </si>
  <si>
    <t>FUKUI</t>
  </si>
  <si>
    <t>HANAFUSA</t>
  </si>
  <si>
    <t>OKUMURA</t>
  </si>
  <si>
    <t>Natsuko</t>
  </si>
  <si>
    <t>NISHIKAWA</t>
  </si>
  <si>
    <t>TSURUSAKI</t>
  </si>
  <si>
    <t>YAMANAKA</t>
  </si>
  <si>
    <t>Miyabi</t>
  </si>
  <si>
    <t>OMOKAWA</t>
  </si>
  <si>
    <t>KOYAMA</t>
  </si>
  <si>
    <t>SHIRO</t>
  </si>
  <si>
    <t>Hogaraka</t>
  </si>
  <si>
    <t>SUGITANI</t>
  </si>
  <si>
    <t>HIYOSHI</t>
  </si>
  <si>
    <t>Reina</t>
  </si>
  <si>
    <t>IIDA</t>
  </si>
  <si>
    <t>UCHIDA</t>
  </si>
  <si>
    <t>TAKAMOTO</t>
  </si>
  <si>
    <t>Madoka</t>
  </si>
  <si>
    <t>HIRASAWA</t>
  </si>
  <si>
    <t>MURAI</t>
  </si>
  <si>
    <t>AKAHORI</t>
  </si>
  <si>
    <t>Norimi</t>
  </si>
  <si>
    <t>UEHARA</t>
  </si>
  <si>
    <t>Chiaya</t>
  </si>
  <si>
    <t>URATANI</t>
  </si>
  <si>
    <t>TSUTSUMI</t>
  </si>
  <si>
    <t>HAYAKAWA</t>
  </si>
  <si>
    <t>Tomomi</t>
  </si>
  <si>
    <t>NAGANUMA</t>
  </si>
  <si>
    <t>IRIE</t>
  </si>
  <si>
    <t>Mihayu</t>
  </si>
  <si>
    <t>HIBI</t>
  </si>
  <si>
    <t>Ryoko</t>
  </si>
  <si>
    <t>TERASHIMA</t>
  </si>
  <si>
    <t>IKI</t>
  </si>
  <si>
    <t>ICHIKAWA</t>
  </si>
  <si>
    <t>Chiharu</t>
  </si>
  <si>
    <t>Saaya</t>
  </si>
  <si>
    <t>Mako</t>
  </si>
  <si>
    <t>MANABE</t>
  </si>
  <si>
    <t>MIURA</t>
  </si>
  <si>
    <t>Shino</t>
  </si>
  <si>
    <t>UEDA</t>
  </si>
  <si>
    <t>KISHIMOTO</t>
  </si>
  <si>
    <t>KOMATSU</t>
  </si>
  <si>
    <t>SAKAKIBARA</t>
  </si>
  <si>
    <t>Shikako</t>
  </si>
  <si>
    <t>NAKAJI</t>
  </si>
  <si>
    <t>Natsuho</t>
  </si>
  <si>
    <t>NAKATA</t>
  </si>
  <si>
    <t>KAWAGISHI</t>
  </si>
  <si>
    <t>SAKAE</t>
  </si>
  <si>
    <t>SHIOMI</t>
  </si>
  <si>
    <t>Neneka</t>
  </si>
  <si>
    <t>HATANO</t>
  </si>
  <si>
    <t>Fumie</t>
  </si>
  <si>
    <t>Chihiro</t>
  </si>
  <si>
    <t>Marin</t>
  </si>
  <si>
    <t>YANAGAWA</t>
  </si>
  <si>
    <t>Sakiko</t>
  </si>
  <si>
    <t>SAKAJIRI</t>
  </si>
  <si>
    <t>Hikari</t>
  </si>
  <si>
    <t>MISAKI</t>
  </si>
  <si>
    <t>YOSHIZONO</t>
  </si>
  <si>
    <t>USUI</t>
  </si>
  <si>
    <t>OKUI</t>
  </si>
  <si>
    <t>Koharu</t>
  </si>
  <si>
    <t>TOKUNAGA</t>
  </si>
  <si>
    <t>Yae</t>
  </si>
  <si>
    <t>FUKUHARA</t>
  </si>
  <si>
    <t>MATSUO</t>
  </si>
  <si>
    <t>Kina</t>
  </si>
  <si>
    <t>TAKAYASU</t>
  </si>
  <si>
    <t>HIDA</t>
  </si>
  <si>
    <t>HIRAOKA</t>
  </si>
  <si>
    <t>Chisato</t>
  </si>
  <si>
    <t>KATAOKA</t>
  </si>
  <si>
    <t>Hidemi</t>
  </si>
  <si>
    <t>Sumika</t>
  </si>
  <si>
    <t>MORI</t>
  </si>
  <si>
    <t>SHIMURA</t>
  </si>
  <si>
    <t>NAKAZAWA</t>
  </si>
  <si>
    <t>MIYANAGA</t>
  </si>
  <si>
    <t>SHIROTANI</t>
  </si>
  <si>
    <t>Sakurako</t>
  </si>
  <si>
    <t>Ayami</t>
  </si>
  <si>
    <t>Suzuna</t>
  </si>
  <si>
    <t>KOGA</t>
  </si>
  <si>
    <t>Hanami</t>
  </si>
  <si>
    <t>MIYACHI</t>
  </si>
  <si>
    <t>KITAGAWA</t>
  </si>
  <si>
    <t>Fuyuka</t>
  </si>
  <si>
    <t>SHIBAYAMA</t>
  </si>
  <si>
    <t>KAWAI</t>
  </si>
  <si>
    <t>YASUI</t>
  </si>
  <si>
    <t>UESUGI</t>
  </si>
  <si>
    <t>SAWARAGI</t>
  </si>
  <si>
    <t>HARUKI</t>
  </si>
  <si>
    <t>ASANO</t>
  </si>
  <si>
    <t>FUJIMORI</t>
  </si>
  <si>
    <t>HIRABAYASHI</t>
  </si>
  <si>
    <t>YANAGIYA</t>
  </si>
  <si>
    <t>YOKOHATA</t>
  </si>
  <si>
    <t>Asami</t>
  </si>
  <si>
    <t>Ruka</t>
  </si>
  <si>
    <t>Kaoru</t>
  </si>
  <si>
    <t>NOGUCHI</t>
  </si>
  <si>
    <t>YOSHINO</t>
  </si>
  <si>
    <t>FUCHIDA</t>
  </si>
  <si>
    <t>TATEISHI</t>
  </si>
  <si>
    <t>KAGURASHO</t>
  </si>
  <si>
    <t>HORI</t>
  </si>
  <si>
    <t>HIRAMOTO</t>
  </si>
  <si>
    <t>KONO</t>
  </si>
  <si>
    <t>NOMURA</t>
  </si>
  <si>
    <t>MISUMI</t>
  </si>
  <si>
    <t>Satsuki</t>
  </si>
  <si>
    <t>Mizuho</t>
  </si>
  <si>
    <t>MITANI</t>
  </si>
  <si>
    <t>TERAKAWA</t>
  </si>
  <si>
    <t>WATANO</t>
  </si>
  <si>
    <t>Yo</t>
  </si>
  <si>
    <t>Yuriko</t>
  </si>
  <si>
    <t>Kanade</t>
  </si>
  <si>
    <t>TAKANO</t>
  </si>
  <si>
    <t>Hazuki</t>
  </si>
  <si>
    <t>Kumiko</t>
  </si>
  <si>
    <t>Nanasa</t>
  </si>
  <si>
    <t>TSUDA</t>
  </si>
  <si>
    <t>SAKAI</t>
  </si>
  <si>
    <t>TAGAMI</t>
  </si>
  <si>
    <t>SAWAI</t>
  </si>
  <si>
    <t>Izumi</t>
  </si>
  <si>
    <t>TABATA</t>
  </si>
  <si>
    <t>Amo</t>
  </si>
  <si>
    <t>IMAGAWA</t>
  </si>
  <si>
    <t>OJIMA</t>
  </si>
  <si>
    <t>ONISHI</t>
  </si>
  <si>
    <t>Takako</t>
  </si>
  <si>
    <t>IKUTA</t>
  </si>
  <si>
    <t>NAMERA</t>
  </si>
  <si>
    <t>Hanaka</t>
  </si>
  <si>
    <t>SHION</t>
  </si>
  <si>
    <t>SAKAMOTO</t>
  </si>
  <si>
    <t>ISONO</t>
  </si>
  <si>
    <t>SHINDO</t>
  </si>
  <si>
    <t>YANAGITANI</t>
  </si>
  <si>
    <t>KASHIHARA</t>
  </si>
  <si>
    <t>OKITANI</t>
  </si>
  <si>
    <t>GOMI</t>
  </si>
  <si>
    <t>Naoko</t>
  </si>
  <si>
    <t>KAMESAWA</t>
  </si>
  <si>
    <t>IWASHITA</t>
  </si>
  <si>
    <t>SAKATA</t>
  </si>
  <si>
    <t>China</t>
  </si>
  <si>
    <t>AMANO</t>
  </si>
  <si>
    <t>TAKASE</t>
  </si>
  <si>
    <t>Manami</t>
  </si>
  <si>
    <t>MASHIMO</t>
  </si>
  <si>
    <t>OSAKI</t>
  </si>
  <si>
    <t>Misato</t>
  </si>
  <si>
    <t>TERADA</t>
  </si>
  <si>
    <t>TAMAI</t>
  </si>
  <si>
    <t>TSUJII</t>
  </si>
  <si>
    <t>Nae</t>
  </si>
  <si>
    <t>MIYADE</t>
  </si>
  <si>
    <t>ODAHARA</t>
  </si>
  <si>
    <t>Miyuka</t>
  </si>
  <si>
    <t>SHIMASAKI</t>
  </si>
  <si>
    <t>YAMATO</t>
  </si>
  <si>
    <t>Shiina</t>
  </si>
  <si>
    <t>NAGASAWA</t>
  </si>
  <si>
    <t>KATO</t>
  </si>
  <si>
    <t>SHIBUTA</t>
  </si>
  <si>
    <t>Misuzu</t>
  </si>
  <si>
    <t>KAGEYAMA</t>
  </si>
  <si>
    <t>TAMURA</t>
  </si>
  <si>
    <t>ASADA</t>
  </si>
  <si>
    <t>OKI</t>
  </si>
  <si>
    <t>AOYAGI</t>
  </si>
  <si>
    <t>MIZUTANI</t>
  </si>
  <si>
    <t>Chian</t>
  </si>
  <si>
    <t>Mimi</t>
  </si>
  <si>
    <t>NOSHITA</t>
  </si>
  <si>
    <t>TAKEMOTO</t>
  </si>
  <si>
    <t>HIGASHIDA</t>
  </si>
  <si>
    <t>KAWABATA</t>
  </si>
  <si>
    <t>ABE</t>
  </si>
  <si>
    <t>ETSUKI</t>
  </si>
  <si>
    <t>Hanon</t>
  </si>
  <si>
    <t>MINAMIMOTO</t>
  </si>
  <si>
    <t>Rana</t>
  </si>
  <si>
    <t>TAKASHIBA</t>
  </si>
  <si>
    <t>TSUCHIMOTO</t>
  </si>
  <si>
    <t>YOSHITAKE</t>
  </si>
  <si>
    <t>Rikako</t>
  </si>
  <si>
    <t>YAMAZOE</t>
  </si>
  <si>
    <t>Nano</t>
  </si>
  <si>
    <t>HAJI</t>
  </si>
  <si>
    <t>Chisaki</t>
  </si>
  <si>
    <t>SAGAWA</t>
  </si>
  <si>
    <t>NISHIWAKI</t>
  </si>
  <si>
    <t>MASUTANI</t>
  </si>
  <si>
    <t>Rui</t>
  </si>
  <si>
    <t>YAMASAKI</t>
  </si>
  <si>
    <t>OCHIAI</t>
  </si>
  <si>
    <t>TAGAWA</t>
  </si>
  <si>
    <t>TOYAMA</t>
  </si>
  <si>
    <t>NOBUYASU</t>
  </si>
  <si>
    <t>FUKUDA</t>
  </si>
  <si>
    <t>MAEKAWA</t>
  </si>
  <si>
    <t>Yoshika</t>
  </si>
  <si>
    <t>Sawako</t>
  </si>
  <si>
    <t>KAWANISHI</t>
  </si>
  <si>
    <t>Momo</t>
  </si>
  <si>
    <t>KAWATA</t>
  </si>
  <si>
    <t>KAMIZONO</t>
  </si>
  <si>
    <t>Meiko</t>
  </si>
  <si>
    <t>SHOJI</t>
  </si>
  <si>
    <t>Manae</t>
  </si>
  <si>
    <t>HATADA</t>
  </si>
  <si>
    <t>Sera</t>
  </si>
  <si>
    <t>KITORA</t>
  </si>
  <si>
    <t>MANTANI</t>
  </si>
  <si>
    <t>Roki</t>
  </si>
  <si>
    <t>Mirea</t>
  </si>
  <si>
    <t>SHIMO</t>
  </si>
  <si>
    <t>TOKINAGA</t>
  </si>
  <si>
    <t>KOMEDA</t>
  </si>
  <si>
    <t>SAWADA</t>
  </si>
  <si>
    <t>ITO</t>
  </si>
  <si>
    <t>MINOURA</t>
  </si>
  <si>
    <t>OGURA</t>
  </si>
  <si>
    <t>Rumi</t>
  </si>
  <si>
    <t>NISHIDE</t>
  </si>
  <si>
    <t>Yuzu</t>
  </si>
  <si>
    <t>HASEGAWA</t>
  </si>
  <si>
    <t>HOSOE</t>
  </si>
  <si>
    <t>KAINUMA</t>
  </si>
  <si>
    <t>SHIRAHASE</t>
  </si>
  <si>
    <t>MORISAKI</t>
  </si>
  <si>
    <t>INAGAKI</t>
  </si>
  <si>
    <t>SOGA</t>
  </si>
  <si>
    <t>Michie</t>
  </si>
  <si>
    <t>Shieri</t>
  </si>
  <si>
    <t>SAKAGUCHI</t>
  </si>
  <si>
    <t>OBAYASHI</t>
  </si>
  <si>
    <t>HIRAHARA</t>
  </si>
  <si>
    <t>Nanako</t>
  </si>
  <si>
    <t>HORII</t>
  </si>
  <si>
    <t>KANATA</t>
  </si>
  <si>
    <t>Reiko</t>
  </si>
  <si>
    <t>OKUYAMA</t>
  </si>
  <si>
    <t>NASU</t>
  </si>
  <si>
    <t>Tsubasa</t>
  </si>
  <si>
    <t>AWAYA</t>
  </si>
  <si>
    <t>OKA</t>
  </si>
  <si>
    <t>Ayuka</t>
  </si>
  <si>
    <t>OKUZAWA</t>
  </si>
  <si>
    <t>HIRAO</t>
  </si>
  <si>
    <t>FUKUOKA</t>
  </si>
  <si>
    <t>HATTORI</t>
  </si>
  <si>
    <t>NINOMIYA</t>
  </si>
  <si>
    <t>Kokoro</t>
  </si>
  <si>
    <t>NAKASAKI</t>
  </si>
  <si>
    <t>Yuuka</t>
  </si>
  <si>
    <t>KOIWA</t>
  </si>
  <si>
    <t>SEGAI</t>
  </si>
  <si>
    <t>NEZU</t>
  </si>
  <si>
    <t>FUJIYAMA</t>
  </si>
  <si>
    <t>AKIMOTO</t>
  </si>
  <si>
    <t>Shion</t>
  </si>
  <si>
    <t>TAKASU</t>
  </si>
  <si>
    <t>Emiri</t>
  </si>
  <si>
    <t>UMEDA</t>
  </si>
  <si>
    <t>AMAKO</t>
  </si>
  <si>
    <t>ENOMOTO</t>
  </si>
  <si>
    <t>NAGANO</t>
  </si>
  <si>
    <t>FUJISAWA</t>
  </si>
  <si>
    <t>SAEGUSA</t>
  </si>
  <si>
    <t>Mitsuki</t>
  </si>
  <si>
    <t>MATSUMINE</t>
  </si>
  <si>
    <t>Sakiyo</t>
  </si>
  <si>
    <t>MASAOKA</t>
  </si>
  <si>
    <t>OTSUKI</t>
  </si>
  <si>
    <t>Masako</t>
  </si>
  <si>
    <t>ERYU</t>
  </si>
  <si>
    <t>KAKIZAKI</t>
  </si>
  <si>
    <t>AKISE</t>
  </si>
  <si>
    <t>Yukiko</t>
  </si>
  <si>
    <t>NISHIHARA</t>
  </si>
  <si>
    <t>MATSUNASHI</t>
  </si>
  <si>
    <t>NISHISHIBA</t>
  </si>
  <si>
    <t>AKITA</t>
  </si>
  <si>
    <t>KOBAYASHI</t>
  </si>
  <si>
    <t>Miori</t>
  </si>
  <si>
    <t>HOKONOHARA</t>
  </si>
  <si>
    <t>Tatsuki</t>
  </si>
  <si>
    <t>OHARA</t>
  </si>
  <si>
    <t>IMAMURA</t>
  </si>
  <si>
    <t>MIYOSHI</t>
  </si>
  <si>
    <t>Mikiho</t>
  </si>
  <si>
    <t>EBATA</t>
  </si>
  <si>
    <t>Nanayo</t>
  </si>
  <si>
    <t>TAKATANI</t>
  </si>
  <si>
    <t>Aina</t>
  </si>
  <si>
    <t>TANIGAWA</t>
  </si>
  <si>
    <t>KAWAMATA</t>
  </si>
  <si>
    <t>TODA</t>
  </si>
  <si>
    <t>Chihayu</t>
  </si>
  <si>
    <t>Shihoka</t>
  </si>
  <si>
    <t>HIGUCHI</t>
  </si>
  <si>
    <t>MUROFUSHI</t>
  </si>
  <si>
    <t>NOZAKI</t>
  </si>
  <si>
    <t>ISHII</t>
  </si>
  <si>
    <t>MORIYASU</t>
  </si>
  <si>
    <t>Momoyo</t>
  </si>
  <si>
    <t>登録番号</t>
    <rPh sb="0" eb="2">
      <t>トウロク</t>
    </rPh>
    <rPh sb="2" eb="4">
      <t>バンゴウ</t>
    </rPh>
    <phoneticPr fontId="3"/>
  </si>
  <si>
    <t>ｶﾅ</t>
  </si>
  <si>
    <t>陸協コード</t>
    <rPh sb="0" eb="2">
      <t>リクキョウ</t>
    </rPh>
    <phoneticPr fontId="3"/>
  </si>
  <si>
    <t>Masahiro</t>
  </si>
  <si>
    <t>Kouki</t>
  </si>
  <si>
    <t>Yuta</t>
  </si>
  <si>
    <t>Hiroto</t>
  </si>
  <si>
    <t>UEMURA</t>
  </si>
  <si>
    <t>ENDO</t>
  </si>
  <si>
    <t>Taishi</t>
  </si>
  <si>
    <t>Riki</t>
  </si>
  <si>
    <t>Takumi</t>
  </si>
  <si>
    <t>TAKAHATA</t>
  </si>
  <si>
    <t>NAKAI</t>
  </si>
  <si>
    <t>Keitaro</t>
  </si>
  <si>
    <t>Kosuke</t>
  </si>
  <si>
    <t>Yusuke</t>
  </si>
  <si>
    <t>WADA</t>
  </si>
  <si>
    <t>Reo</t>
  </si>
  <si>
    <t>Hiroaki</t>
  </si>
  <si>
    <t>NISHINO</t>
  </si>
  <si>
    <t>Hayato</t>
  </si>
  <si>
    <t>Takato</t>
  </si>
  <si>
    <t>Kenta</t>
  </si>
  <si>
    <t>Takayuki</t>
  </si>
  <si>
    <t>Kenichi</t>
  </si>
  <si>
    <t>Hiromu</t>
  </si>
  <si>
    <t>Yu</t>
  </si>
  <si>
    <t>TOMITA</t>
  </si>
  <si>
    <t>Daichi</t>
  </si>
  <si>
    <t>Keita</t>
  </si>
  <si>
    <t>HATANAKA</t>
  </si>
  <si>
    <t>Akira</t>
  </si>
  <si>
    <t>HIRAI</t>
  </si>
  <si>
    <t>Yuma</t>
  </si>
  <si>
    <t>HOSOYA</t>
  </si>
  <si>
    <t>Masashi</t>
  </si>
  <si>
    <t>Yuto</t>
  </si>
  <si>
    <t>WAKASA</t>
  </si>
  <si>
    <t>Takuya</t>
  </si>
  <si>
    <t>Kensuke</t>
  </si>
  <si>
    <t>KAMETAKA</t>
  </si>
  <si>
    <t>Yugo</t>
  </si>
  <si>
    <t>TANI</t>
  </si>
  <si>
    <t>HONGO</t>
  </si>
  <si>
    <t>Tajyu</t>
  </si>
  <si>
    <t>Ryoto</t>
  </si>
  <si>
    <t>Takeru</t>
  </si>
  <si>
    <t>SAKUMA</t>
  </si>
  <si>
    <t>Kodai</t>
  </si>
  <si>
    <t>TAKAYANAGI</t>
  </si>
  <si>
    <t>TAJIMA</t>
  </si>
  <si>
    <t>Ryusei</t>
  </si>
  <si>
    <t>Yoshiki</t>
  </si>
  <si>
    <t>AZECHI</t>
  </si>
  <si>
    <t>Taichi</t>
  </si>
  <si>
    <t>MIYAZAKI</t>
  </si>
  <si>
    <t>Tetsuya</t>
  </si>
  <si>
    <t>ITAMI</t>
  </si>
  <si>
    <t>UCHINO</t>
  </si>
  <si>
    <t>Takamasa</t>
  </si>
  <si>
    <t>KAIDA</t>
  </si>
  <si>
    <t>KAJIKAWA</t>
  </si>
  <si>
    <t>AKI</t>
  </si>
  <si>
    <t>Koyo</t>
  </si>
  <si>
    <t>SHINOHARA</t>
  </si>
  <si>
    <t>TOKUOKA</t>
  </si>
  <si>
    <t>Ryota</t>
  </si>
  <si>
    <t>NAGATA</t>
  </si>
  <si>
    <t>Itsuki</t>
  </si>
  <si>
    <t>Kaito</t>
  </si>
  <si>
    <t>HIGASHI</t>
  </si>
  <si>
    <t>Naoki</t>
  </si>
  <si>
    <t>Hiromichi</t>
  </si>
  <si>
    <t>OKUMOTO</t>
  </si>
  <si>
    <t>AKAGAWA</t>
  </si>
  <si>
    <t>Masanao</t>
  </si>
  <si>
    <t>Kairi</t>
  </si>
  <si>
    <t>Teppei</t>
  </si>
  <si>
    <t>SASAKI</t>
  </si>
  <si>
    <t>Keisuke</t>
  </si>
  <si>
    <t>ISHIDA</t>
  </si>
  <si>
    <t>Subaru</t>
  </si>
  <si>
    <t>NAITO</t>
  </si>
  <si>
    <t>Toshiyuki</t>
  </si>
  <si>
    <t>NATE</t>
  </si>
  <si>
    <t>Issei</t>
  </si>
  <si>
    <t>MINEURA</t>
  </si>
  <si>
    <t>Jyun</t>
  </si>
  <si>
    <t>Riku</t>
  </si>
  <si>
    <t>FUJIHARA</t>
  </si>
  <si>
    <t>Akito</t>
  </si>
  <si>
    <t>Toshiki</t>
  </si>
  <si>
    <t>Kazuya</t>
  </si>
  <si>
    <t>Yoshiro</t>
  </si>
  <si>
    <t>Daiki</t>
  </si>
  <si>
    <t>Kentaro</t>
  </si>
  <si>
    <t>Ryuhei</t>
  </si>
  <si>
    <t>MATSUYAMA</t>
  </si>
  <si>
    <t>MATSUSHIMA</t>
  </si>
  <si>
    <t>TAWADA</t>
  </si>
  <si>
    <t>Asahi</t>
  </si>
  <si>
    <t>NOSE</t>
  </si>
  <si>
    <t>MATSUKAWA</t>
  </si>
  <si>
    <t>ISOGAWA</t>
  </si>
  <si>
    <t>Tsuyoshi</t>
  </si>
  <si>
    <t>Takahiro</t>
  </si>
  <si>
    <t>Takuto</t>
  </si>
  <si>
    <t>Tomoyuki</t>
  </si>
  <si>
    <t>Jin</t>
  </si>
  <si>
    <t>Yuji</t>
  </si>
  <si>
    <t>Kazuma</t>
  </si>
  <si>
    <t>Taisei</t>
  </si>
  <si>
    <t>Takaya</t>
  </si>
  <si>
    <t>Ippei</t>
  </si>
  <si>
    <t>Daisuke</t>
  </si>
  <si>
    <t>MIZUNO</t>
  </si>
  <si>
    <t>SUGIHARA</t>
  </si>
  <si>
    <t>Ryuta</t>
  </si>
  <si>
    <t>Kai</t>
  </si>
  <si>
    <t>SATAKE</t>
  </si>
  <si>
    <t>KAWAKAMI</t>
  </si>
  <si>
    <t>Tsutomu</t>
  </si>
  <si>
    <t>ISEMI</t>
  </si>
  <si>
    <t>Rikuto</t>
  </si>
  <si>
    <t>Yusei</t>
  </si>
  <si>
    <t>Takaaki</t>
  </si>
  <si>
    <t>Taiga</t>
  </si>
  <si>
    <t>OKIMI</t>
  </si>
  <si>
    <t>Nozomi</t>
  </si>
  <si>
    <t>KAWADA</t>
  </si>
  <si>
    <t>Shin</t>
  </si>
  <si>
    <t>KAWADE</t>
  </si>
  <si>
    <t>Ikkan</t>
  </si>
  <si>
    <t>Tappei</t>
  </si>
  <si>
    <t>SANADA</t>
  </si>
  <si>
    <t>SHIMA</t>
  </si>
  <si>
    <t>Ginga</t>
  </si>
  <si>
    <t>NISHIURA</t>
  </si>
  <si>
    <t>Tomoki</t>
  </si>
  <si>
    <t>Masatsugu</t>
  </si>
  <si>
    <t>HORIUCHI</t>
  </si>
  <si>
    <t>MURATA</t>
  </si>
  <si>
    <t>YABUTA</t>
  </si>
  <si>
    <t>YABUNO</t>
  </si>
  <si>
    <t>NAWACHI</t>
  </si>
  <si>
    <t>Naoya</t>
  </si>
  <si>
    <t>KOKI</t>
  </si>
  <si>
    <t>HIGASHIO</t>
  </si>
  <si>
    <t>NOJIMA</t>
  </si>
  <si>
    <t>Kento</t>
  </si>
  <si>
    <t>MURABATA</t>
  </si>
  <si>
    <t>IWASAKI</t>
  </si>
  <si>
    <t>Towa</t>
  </si>
  <si>
    <t>KARASUYAMA</t>
  </si>
  <si>
    <t>Ryuya</t>
  </si>
  <si>
    <t>Taisuke</t>
  </si>
  <si>
    <t>Yuya</t>
  </si>
  <si>
    <t>KITAYAMA</t>
  </si>
  <si>
    <t>KAWANO</t>
  </si>
  <si>
    <t>KUNIEDA</t>
  </si>
  <si>
    <t>Haruki</t>
  </si>
  <si>
    <t>ICHINOMIYA</t>
  </si>
  <si>
    <t>Hideru</t>
  </si>
  <si>
    <t>Masaya</t>
  </si>
  <si>
    <t>TOMIIE</t>
  </si>
  <si>
    <t>MORIMOTO</t>
  </si>
  <si>
    <t>Yuga</t>
  </si>
  <si>
    <t>KAWAKITA</t>
  </si>
  <si>
    <t>KITAMURA</t>
  </si>
  <si>
    <t>Kanata</t>
  </si>
  <si>
    <t>KUWAMURA</t>
  </si>
  <si>
    <t>Hitoshi</t>
  </si>
  <si>
    <t>Masato</t>
  </si>
  <si>
    <t>MINAKUCHI</t>
  </si>
  <si>
    <t>Takashi</t>
  </si>
  <si>
    <t>Yudai</t>
  </si>
  <si>
    <t>Suguru</t>
  </si>
  <si>
    <t>Kazuho</t>
  </si>
  <si>
    <t>KITAOKA</t>
  </si>
  <si>
    <t>Tomoya</t>
  </si>
  <si>
    <t>Homare</t>
  </si>
  <si>
    <t>KOTANI</t>
  </si>
  <si>
    <t>MITODA</t>
  </si>
  <si>
    <t>Yushi</t>
  </si>
  <si>
    <t>Genki</t>
  </si>
  <si>
    <t>Yoshinobu</t>
  </si>
  <si>
    <t>IWAMOTO</t>
  </si>
  <si>
    <t>Sento</t>
  </si>
  <si>
    <t>Yuhi</t>
  </si>
  <si>
    <t>Kohei</t>
  </si>
  <si>
    <t>Wataru</t>
  </si>
  <si>
    <t>NEGORO</t>
  </si>
  <si>
    <t>Fumiya</t>
  </si>
  <si>
    <t>Ryuji</t>
  </si>
  <si>
    <t>Masayuki</t>
  </si>
  <si>
    <t>Yutaro</t>
  </si>
  <si>
    <t>SERYO</t>
  </si>
  <si>
    <t>Toshikazu</t>
  </si>
  <si>
    <t>SHIGA</t>
  </si>
  <si>
    <t>WAKABAYASHI</t>
  </si>
  <si>
    <t>Taku</t>
  </si>
  <si>
    <t>ARAI</t>
  </si>
  <si>
    <t>Kanta</t>
  </si>
  <si>
    <t>SASAMOTO</t>
  </si>
  <si>
    <t>Itto</t>
  </si>
  <si>
    <t>IIO</t>
  </si>
  <si>
    <t>Motoki</t>
  </si>
  <si>
    <t>Tatsuya</t>
  </si>
  <si>
    <t>KAMEI</t>
  </si>
  <si>
    <t>Ryosuke</t>
  </si>
  <si>
    <t>Akinori</t>
  </si>
  <si>
    <t>Yohei</t>
  </si>
  <si>
    <t>KAWABE</t>
  </si>
  <si>
    <t>IWATO</t>
  </si>
  <si>
    <t>OKAWA</t>
  </si>
  <si>
    <t>MAETA</t>
  </si>
  <si>
    <t>ONO</t>
  </si>
  <si>
    <t>Shimon</t>
  </si>
  <si>
    <t>KUSU</t>
  </si>
  <si>
    <t>Hiroki</t>
  </si>
  <si>
    <t>Kotaro</t>
  </si>
  <si>
    <t>FUJI</t>
  </si>
  <si>
    <t>Katsuya</t>
  </si>
  <si>
    <t>KATAGAWA</t>
  </si>
  <si>
    <t>TAGUCHI</t>
  </si>
  <si>
    <t>Koki</t>
  </si>
  <si>
    <t>Akihiro</t>
  </si>
  <si>
    <t>Yoshihiro</t>
  </si>
  <si>
    <t>KOIKE</t>
  </si>
  <si>
    <t>Tomohiro</t>
  </si>
  <si>
    <t>TERAGUCHI</t>
  </si>
  <si>
    <t>Makoto</t>
  </si>
  <si>
    <t>Ruito</t>
  </si>
  <si>
    <t>YAMANE</t>
  </si>
  <si>
    <t>WATASE</t>
  </si>
  <si>
    <t>AIKA</t>
  </si>
  <si>
    <t>Sho</t>
  </si>
  <si>
    <t>IKIFUNE</t>
  </si>
  <si>
    <t>SAKODA</t>
  </si>
  <si>
    <t>Ran</t>
  </si>
  <si>
    <t>SASAYAMA</t>
  </si>
  <si>
    <t>Kanji</t>
  </si>
  <si>
    <t>NISHIMORI</t>
  </si>
  <si>
    <t>Ryoma</t>
  </si>
  <si>
    <t>Joe</t>
  </si>
  <si>
    <t>MATUMOTO</t>
  </si>
  <si>
    <t>Kazumasa</t>
  </si>
  <si>
    <t>Satoshi</t>
  </si>
  <si>
    <t>AOKI</t>
  </si>
  <si>
    <t>Kei</t>
  </si>
  <si>
    <t>IBUKI</t>
  </si>
  <si>
    <t>TOYOSHIMA</t>
  </si>
  <si>
    <t>DOTE</t>
  </si>
  <si>
    <t>NAKASONE</t>
  </si>
  <si>
    <t>HIRASHITA</t>
  </si>
  <si>
    <t>Shoichi</t>
  </si>
  <si>
    <t>Hajime</t>
  </si>
  <si>
    <t>FURUKAWA</t>
  </si>
  <si>
    <t>Futo</t>
  </si>
  <si>
    <t>Kenshiro</t>
  </si>
  <si>
    <t>Sekiya</t>
  </si>
  <si>
    <t>MORINISHI</t>
  </si>
  <si>
    <t>YAMAUCHI</t>
  </si>
  <si>
    <t>YOSHIMOTO</t>
  </si>
  <si>
    <t>Yotaro</t>
  </si>
  <si>
    <t>TAKEMURA</t>
  </si>
  <si>
    <t>SUGIMOTO</t>
  </si>
  <si>
    <t>Ryouta</t>
  </si>
  <si>
    <t>HONDA</t>
  </si>
  <si>
    <t>TABUCHI</t>
  </si>
  <si>
    <t>Katsuma</t>
  </si>
  <si>
    <t>Genta</t>
  </si>
  <si>
    <t>JOKAGI</t>
  </si>
  <si>
    <t>Masataka</t>
  </si>
  <si>
    <t>TERAMACHI</t>
  </si>
  <si>
    <t>SUMIMURA</t>
  </si>
  <si>
    <t>Ren</t>
  </si>
  <si>
    <t>Kanaru</t>
  </si>
  <si>
    <t>MATSUSHITA</t>
  </si>
  <si>
    <t>HANO</t>
  </si>
  <si>
    <t>HIDANO</t>
  </si>
  <si>
    <t>OHASHI</t>
  </si>
  <si>
    <t>Kota</t>
  </si>
  <si>
    <t>KUROKI</t>
  </si>
  <si>
    <t>Takuma</t>
  </si>
  <si>
    <t>ARIMATSU</t>
  </si>
  <si>
    <t>MARUO</t>
  </si>
  <si>
    <t>Yoshiyuki</t>
  </si>
  <si>
    <t>Hideyuki</t>
  </si>
  <si>
    <t>KASATANI</t>
  </si>
  <si>
    <t>Sota</t>
  </si>
  <si>
    <t>NISHIZAWA</t>
  </si>
  <si>
    <t>MUKAIYAMA</t>
  </si>
  <si>
    <t>Koji</t>
  </si>
  <si>
    <t>Shunsuke</t>
  </si>
  <si>
    <t>Kazuto</t>
  </si>
  <si>
    <t>ISONISHI</t>
  </si>
  <si>
    <t>Shiryu</t>
  </si>
  <si>
    <t>FUKUROYA</t>
  </si>
  <si>
    <t>NAKAMICHI</t>
  </si>
  <si>
    <t>Taiki</t>
  </si>
  <si>
    <t>MATOBA</t>
  </si>
  <si>
    <t>MORII</t>
  </si>
  <si>
    <t>DEHARA</t>
  </si>
  <si>
    <t>Soma</t>
  </si>
  <si>
    <t>MIKI</t>
  </si>
  <si>
    <t>Hideto</t>
  </si>
  <si>
    <t>KITA</t>
  </si>
  <si>
    <t>Koichiro</t>
  </si>
  <si>
    <t>YABUUCHI</t>
  </si>
  <si>
    <t>NAKA</t>
  </si>
  <si>
    <t>SHINTANI</t>
  </si>
  <si>
    <t>Daigo</t>
  </si>
  <si>
    <t>Shugo</t>
  </si>
  <si>
    <t>Atsushi</t>
  </si>
  <si>
    <t>YASUTA</t>
  </si>
  <si>
    <t>UMADE</t>
  </si>
  <si>
    <t>Seiya</t>
  </si>
  <si>
    <t>TABARU</t>
  </si>
  <si>
    <t>Haruto</t>
  </si>
  <si>
    <t>HIROI</t>
  </si>
  <si>
    <t>Kengo</t>
  </si>
  <si>
    <t>NISHIYAMA</t>
  </si>
  <si>
    <t>Ko</t>
  </si>
  <si>
    <t>Shogo</t>
  </si>
  <si>
    <t>Mahiro</t>
  </si>
  <si>
    <t>Shota</t>
  </si>
  <si>
    <t>KIKUCHI</t>
  </si>
  <si>
    <t>KOMORI</t>
  </si>
  <si>
    <t>Yamato</t>
  </si>
  <si>
    <t>SIMIZU</t>
  </si>
  <si>
    <t>NISHI</t>
  </si>
  <si>
    <t>IWASA</t>
  </si>
  <si>
    <t>Takeshi</t>
  </si>
  <si>
    <t>YAMAGISHI</t>
  </si>
  <si>
    <t>ISHIGE</t>
  </si>
  <si>
    <t>Jumpei</t>
  </si>
  <si>
    <t>KUSUMOTO</t>
  </si>
  <si>
    <t>Masaaki</t>
  </si>
  <si>
    <t>SHIROMOTO</t>
  </si>
  <si>
    <t>Makito</t>
  </si>
  <si>
    <t>CHIKANO</t>
  </si>
  <si>
    <t>Yusui</t>
  </si>
  <si>
    <t>NAMBA</t>
  </si>
  <si>
    <t>Ryuki</t>
  </si>
  <si>
    <t>HASHII</t>
  </si>
  <si>
    <t>HAYAKUSA</t>
  </si>
  <si>
    <t>FUJIHIRA</t>
  </si>
  <si>
    <t>Satoi</t>
  </si>
  <si>
    <t>Daiju</t>
  </si>
  <si>
    <t>YOSHIKAWA</t>
  </si>
  <si>
    <t>Minato</t>
  </si>
  <si>
    <t>FURUTANI</t>
  </si>
  <si>
    <t>SAGA</t>
  </si>
  <si>
    <t>Eisuke</t>
  </si>
  <si>
    <t>TOSHIMA</t>
  </si>
  <si>
    <t>ASHIDA</t>
  </si>
  <si>
    <t>Eita</t>
  </si>
  <si>
    <t>IKEUCHI</t>
  </si>
  <si>
    <t>IKEMATSU</t>
  </si>
  <si>
    <t>IMABEPPU</t>
  </si>
  <si>
    <t>Keisui</t>
  </si>
  <si>
    <t>UEMATSU</t>
  </si>
  <si>
    <t>Hiroya</t>
  </si>
  <si>
    <t>KADOTA</t>
  </si>
  <si>
    <t>KANAI</t>
  </si>
  <si>
    <t>Seia</t>
  </si>
  <si>
    <t>KOCHI</t>
  </si>
  <si>
    <t>Shingo</t>
  </si>
  <si>
    <t>Keito</t>
  </si>
  <si>
    <t>NAMEDA</t>
  </si>
  <si>
    <t>Shinya</t>
  </si>
  <si>
    <t>Koga</t>
  </si>
  <si>
    <t>MAKINO</t>
  </si>
  <si>
    <t>MATSUDA</t>
  </si>
  <si>
    <t>Kyosuke</t>
  </si>
  <si>
    <t>MORIMURA</t>
  </si>
  <si>
    <t>YANAGIHARA</t>
  </si>
  <si>
    <t>YAMAGATA</t>
  </si>
  <si>
    <t>HIRANUMA</t>
  </si>
  <si>
    <t>Ryuto</t>
  </si>
  <si>
    <t>MAKITA</t>
  </si>
  <si>
    <t>Ryuichiro</t>
  </si>
  <si>
    <t>Soichiro</t>
  </si>
  <si>
    <t>Eiji</t>
  </si>
  <si>
    <t>Shun</t>
  </si>
  <si>
    <t>FUJIIE</t>
  </si>
  <si>
    <t>SASABE</t>
  </si>
  <si>
    <t>TSUKUDA</t>
  </si>
  <si>
    <t>Katsunori</t>
  </si>
  <si>
    <t>AZUMA</t>
  </si>
  <si>
    <t>Koichi</t>
  </si>
  <si>
    <t>MURAOKA</t>
  </si>
  <si>
    <t>SAKAKI</t>
  </si>
  <si>
    <t>MATSUTANI</t>
  </si>
  <si>
    <t>Rentaro</t>
  </si>
  <si>
    <t>ISHIMORI</t>
  </si>
  <si>
    <t>Kaisei</t>
  </si>
  <si>
    <t>AIKAWA</t>
  </si>
  <si>
    <t>Yosuke</t>
  </si>
  <si>
    <t>NAGUMO</t>
  </si>
  <si>
    <t>Yusaku</t>
  </si>
  <si>
    <t>Shinjiro</t>
  </si>
  <si>
    <t>Haruyuki</t>
  </si>
  <si>
    <t>Hayase</t>
  </si>
  <si>
    <t>Fuhito</t>
  </si>
  <si>
    <t>YAMAMURA</t>
  </si>
  <si>
    <t>KODAKA</t>
  </si>
  <si>
    <t>TAKIMOTO</t>
  </si>
  <si>
    <t>TSUTSUI</t>
  </si>
  <si>
    <t>KISHIMORI</t>
  </si>
  <si>
    <t>BOIKE</t>
  </si>
  <si>
    <t>Ryohei</t>
  </si>
  <si>
    <t>HIGASHINO</t>
  </si>
  <si>
    <t>KITAHARA</t>
  </si>
  <si>
    <t>UNO</t>
  </si>
  <si>
    <t>Hideaki</t>
  </si>
  <si>
    <t>TSUCHIHASHI</t>
  </si>
  <si>
    <t>Eigo</t>
  </si>
  <si>
    <t>KUYAMA</t>
  </si>
  <si>
    <t>Yasunari</t>
  </si>
  <si>
    <t>Fuga</t>
  </si>
  <si>
    <t>GIBO</t>
  </si>
  <si>
    <t>Shoto</t>
  </si>
  <si>
    <t>Noriaki</t>
  </si>
  <si>
    <t>IWATANI</t>
  </si>
  <si>
    <t>MIYA</t>
  </si>
  <si>
    <t>ANAI</t>
  </si>
  <si>
    <t>Iku</t>
  </si>
  <si>
    <t>SHIMATANI</t>
  </si>
  <si>
    <t>Shojiro</t>
  </si>
  <si>
    <t>ICHIBAYASHI</t>
  </si>
  <si>
    <t>UTSUMI</t>
  </si>
  <si>
    <t>OTAKA</t>
  </si>
  <si>
    <t>IKUNO</t>
  </si>
  <si>
    <t>HIROKANE</t>
  </si>
  <si>
    <t>Kojiro</t>
  </si>
  <si>
    <t>AIZAWA</t>
  </si>
  <si>
    <t>Ryotaro</t>
  </si>
  <si>
    <t>SHIGEYOSHI</t>
  </si>
  <si>
    <t>Hiro</t>
  </si>
  <si>
    <t>Kozo</t>
  </si>
  <si>
    <t>Shohei</t>
  </si>
  <si>
    <t>TASATO</t>
  </si>
  <si>
    <t>Junya</t>
  </si>
  <si>
    <t>Kyo</t>
  </si>
  <si>
    <t>OMAGARI</t>
  </si>
  <si>
    <t>OKUDA</t>
  </si>
  <si>
    <t>KASHIYAMA</t>
  </si>
  <si>
    <t>KAWAZOE</t>
  </si>
  <si>
    <t>KIDAKA</t>
  </si>
  <si>
    <t>Yoshinari</t>
  </si>
  <si>
    <t>Katsuhiko</t>
  </si>
  <si>
    <t>SHIBAGAKI</t>
  </si>
  <si>
    <t>Koshi</t>
  </si>
  <si>
    <t>SUGITA</t>
  </si>
  <si>
    <t>SUMIHIRA</t>
  </si>
  <si>
    <t>SENGOKU</t>
  </si>
  <si>
    <t>TERAMAE</t>
  </si>
  <si>
    <t>HIRAMATSU</t>
  </si>
  <si>
    <t>Kenichiro</t>
  </si>
  <si>
    <t>Yushiro</t>
  </si>
  <si>
    <t>Komei</t>
  </si>
  <si>
    <t>AKASE</t>
  </si>
  <si>
    <t>IUCHI</t>
  </si>
  <si>
    <t>ISHIHARA</t>
  </si>
  <si>
    <t>Tomohisa</t>
  </si>
  <si>
    <t>OBISHIMA</t>
  </si>
  <si>
    <t>Nobuki</t>
  </si>
  <si>
    <t>Hayata</t>
  </si>
  <si>
    <t>TANAHARA</t>
  </si>
  <si>
    <t>CHO</t>
  </si>
  <si>
    <t>Keigo</t>
  </si>
  <si>
    <t>NAKAYASU</t>
  </si>
  <si>
    <t>Bunta</t>
  </si>
  <si>
    <t>NISHIRA</t>
  </si>
  <si>
    <t>HADA</t>
  </si>
  <si>
    <t>Atsuhiro</t>
  </si>
  <si>
    <t>HAMADA</t>
  </si>
  <si>
    <t>HIDAKA</t>
  </si>
  <si>
    <t>Shinnosuke</t>
  </si>
  <si>
    <t>OKAWACHI</t>
  </si>
  <si>
    <t>Ryuma</t>
  </si>
  <si>
    <t>OFUCHI</t>
  </si>
  <si>
    <t>Yonosuke</t>
  </si>
  <si>
    <t>KUNISHIGE</t>
  </si>
  <si>
    <t>Teruhito</t>
  </si>
  <si>
    <t>TAKAHARA</t>
  </si>
  <si>
    <t>NAKASUJI</t>
  </si>
  <si>
    <t>Hirokazu</t>
  </si>
  <si>
    <t>NAKAYA</t>
  </si>
  <si>
    <t>Akifumi</t>
  </si>
  <si>
    <t>Gaku</t>
  </si>
  <si>
    <t>Harunobu</t>
  </si>
  <si>
    <t>Shuya</t>
  </si>
  <si>
    <t>MAKI</t>
  </si>
  <si>
    <t>Shunichiro</t>
  </si>
  <si>
    <t>TACHIBANA</t>
  </si>
  <si>
    <t>Kazuhide</t>
  </si>
  <si>
    <t>Yuan</t>
  </si>
  <si>
    <t>INABA</t>
  </si>
  <si>
    <t>KUWAGAKI</t>
  </si>
  <si>
    <t>Ichisuke</t>
  </si>
  <si>
    <t>TOYA</t>
  </si>
  <si>
    <t>NAKAE</t>
  </si>
  <si>
    <t>Shuji</t>
  </si>
  <si>
    <t>Yuichi</t>
  </si>
  <si>
    <t>MINE</t>
  </si>
  <si>
    <t>OKUBO</t>
  </si>
  <si>
    <t>NAGAMI</t>
  </si>
  <si>
    <t>HINODA</t>
  </si>
  <si>
    <t>MORIGUCHI</t>
  </si>
  <si>
    <t>MIZUHATA</t>
  </si>
  <si>
    <t>SHIMANAKA</t>
  </si>
  <si>
    <t>Yojiro</t>
  </si>
  <si>
    <t>Ryusuke</t>
  </si>
  <si>
    <t>SHIRAHIGE</t>
  </si>
  <si>
    <t>Issho</t>
  </si>
  <si>
    <t>Tomonori</t>
  </si>
  <si>
    <t>MORISHITA</t>
  </si>
  <si>
    <t>MAKIMOTO</t>
  </si>
  <si>
    <t>ICHIE</t>
  </si>
  <si>
    <t>KARASUNO</t>
  </si>
  <si>
    <t>NISHITANI</t>
  </si>
  <si>
    <t>Kamiyu</t>
  </si>
  <si>
    <t>TAKENAKA</t>
  </si>
  <si>
    <t>Masayosi</t>
  </si>
  <si>
    <t>HARA</t>
  </si>
  <si>
    <t>SAINO</t>
  </si>
  <si>
    <t>Reiji</t>
  </si>
  <si>
    <t>TSURU</t>
  </si>
  <si>
    <t>HARUTA</t>
  </si>
  <si>
    <t>HONJO</t>
  </si>
  <si>
    <t>Kunji</t>
  </si>
  <si>
    <t>NAKAGAKI</t>
  </si>
  <si>
    <t>Hirohide</t>
  </si>
  <si>
    <t>MIYAJI</t>
  </si>
  <si>
    <t>Ayumu</t>
  </si>
  <si>
    <t>TOMINAGA</t>
  </si>
  <si>
    <t>HARIMOTO</t>
  </si>
  <si>
    <t>KOMA</t>
  </si>
  <si>
    <t>Koshiro</t>
  </si>
  <si>
    <t>KANZAKI</t>
  </si>
  <si>
    <t>KUZUKAWA</t>
  </si>
  <si>
    <t>Keneto</t>
  </si>
  <si>
    <t>Hodaka</t>
  </si>
  <si>
    <t>SADAHISA</t>
  </si>
  <si>
    <t>ISII</t>
  </si>
  <si>
    <t>TAHARA</t>
  </si>
  <si>
    <t>SHINAGAWA</t>
  </si>
  <si>
    <t>YANASE</t>
  </si>
  <si>
    <t>Atsuya</t>
  </si>
  <si>
    <t>HAKIRI</t>
  </si>
  <si>
    <t>UMEHARA</t>
  </si>
  <si>
    <t>MASUMOTO</t>
  </si>
  <si>
    <t>NOGAMI</t>
  </si>
  <si>
    <t>Eito</t>
  </si>
  <si>
    <t>HIKIDA</t>
  </si>
  <si>
    <t>Tenki</t>
  </si>
  <si>
    <t>KOZAKI</t>
  </si>
  <si>
    <t>MOMIKURA</t>
  </si>
  <si>
    <t>KOSUGI</t>
  </si>
  <si>
    <t>ZENTA</t>
  </si>
  <si>
    <t>Shotaro</t>
  </si>
  <si>
    <t>Koya</t>
  </si>
  <si>
    <t>IGUCHI</t>
  </si>
  <si>
    <t>KITADA</t>
  </si>
  <si>
    <t>TSUKAMOTO</t>
  </si>
  <si>
    <t>Rihito</t>
  </si>
  <si>
    <t>Toshihito</t>
  </si>
  <si>
    <t>MACHIDA</t>
  </si>
  <si>
    <t>Koma</t>
  </si>
  <si>
    <t>Nasa</t>
  </si>
  <si>
    <t>TAJIRI</t>
  </si>
  <si>
    <t>Renato</t>
  </si>
  <si>
    <t>KIDA</t>
  </si>
  <si>
    <t>YONEDA</t>
  </si>
  <si>
    <t>SHINOHE</t>
  </si>
  <si>
    <t>SAKAMAKI</t>
  </si>
  <si>
    <t>Shunnosuke</t>
  </si>
  <si>
    <t>TSUHA</t>
  </si>
  <si>
    <t>HIGO</t>
  </si>
  <si>
    <t>Shigemasa</t>
  </si>
  <si>
    <t>Junichi</t>
  </si>
  <si>
    <t>MIKATA</t>
  </si>
  <si>
    <t>MATSUBARA</t>
  </si>
  <si>
    <t>SATOMI</t>
  </si>
  <si>
    <t>MIYAGAWA</t>
  </si>
  <si>
    <t>Kensho</t>
  </si>
  <si>
    <t>ITANI</t>
  </si>
  <si>
    <t>Takafumi</t>
  </si>
  <si>
    <t>SHIRAKASHI</t>
  </si>
  <si>
    <t>Tomoharu</t>
  </si>
  <si>
    <t>Takao</t>
  </si>
  <si>
    <t>Fuma</t>
  </si>
  <si>
    <t>Shunya</t>
  </si>
  <si>
    <t>MIZOKAWA</t>
  </si>
  <si>
    <t>Naotaka</t>
  </si>
  <si>
    <t>MITSUBOSHI</t>
  </si>
  <si>
    <t>SHII</t>
  </si>
  <si>
    <t>Wakuto</t>
  </si>
  <si>
    <t>BAN</t>
  </si>
  <si>
    <t>Nobuaki</t>
  </si>
  <si>
    <t>Nanaumi</t>
  </si>
  <si>
    <t>ANZAI</t>
  </si>
  <si>
    <t>Shinsuke</t>
  </si>
  <si>
    <t>OKANISHI</t>
  </si>
  <si>
    <t>IWAI</t>
  </si>
  <si>
    <t>Naruse</t>
  </si>
  <si>
    <t>YUKAWA</t>
  </si>
  <si>
    <t>Soshi</t>
  </si>
  <si>
    <t>Shoya</t>
  </si>
  <si>
    <t>IWAMURA</t>
  </si>
  <si>
    <t>MATSUHIRA</t>
  </si>
  <si>
    <t>Kazuhito</t>
  </si>
  <si>
    <t>SASADA</t>
  </si>
  <si>
    <t>Narutaka</t>
  </si>
  <si>
    <t>MIYAUCHI</t>
  </si>
  <si>
    <t>Masaru</t>
  </si>
  <si>
    <t>Kazunari</t>
  </si>
  <si>
    <t>Shintaro</t>
  </si>
  <si>
    <t>NISHIMOTO</t>
  </si>
  <si>
    <t>Kazuhiro</t>
  </si>
  <si>
    <t>MATSUHISA</t>
  </si>
  <si>
    <t>ATSUTA</t>
  </si>
  <si>
    <t>Kenya</t>
  </si>
  <si>
    <t>KOBATA</t>
  </si>
  <si>
    <t>KAWASE</t>
  </si>
  <si>
    <t>Haruhi</t>
  </si>
  <si>
    <t>ISHIOKA</t>
  </si>
  <si>
    <t>Yutaka</t>
  </si>
  <si>
    <t>Takehiro</t>
  </si>
  <si>
    <t>KURISU</t>
  </si>
  <si>
    <t>Ryugo</t>
  </si>
  <si>
    <t>Sou</t>
  </si>
  <si>
    <t>MITA</t>
  </si>
  <si>
    <t>Shinichiro</t>
  </si>
  <si>
    <t>IMANISHI</t>
  </si>
  <si>
    <t>KOMATSUBARA</t>
  </si>
  <si>
    <t>Yuha</t>
  </si>
  <si>
    <t>DOHI</t>
  </si>
  <si>
    <t>URAKAWA</t>
  </si>
  <si>
    <t>Itaru</t>
  </si>
  <si>
    <t>OKU</t>
  </si>
  <si>
    <t>SUGIOKA</t>
  </si>
  <si>
    <t>HIGUMA</t>
  </si>
  <si>
    <t>Rukiya</t>
  </si>
  <si>
    <t>Michito</t>
  </si>
  <si>
    <t>Yoshihiko</t>
  </si>
  <si>
    <t>UMETANI</t>
  </si>
  <si>
    <t>SUGIYAMA</t>
  </si>
  <si>
    <t>Asato</t>
  </si>
  <si>
    <t>Gota</t>
  </si>
  <si>
    <t>WAKAYAMA</t>
  </si>
  <si>
    <t>OSHIKUBO</t>
  </si>
  <si>
    <t>Toshitaka</t>
  </si>
  <si>
    <t>TSUGAWA</t>
  </si>
  <si>
    <t>Shoki</t>
  </si>
  <si>
    <t>Junichiro</t>
  </si>
  <si>
    <t>Sasuke</t>
  </si>
  <si>
    <t>Satoru</t>
  </si>
  <si>
    <t>KANEYAMA</t>
  </si>
  <si>
    <t>TATARA</t>
  </si>
  <si>
    <t>Ryushin</t>
  </si>
  <si>
    <t>HORIMOTO</t>
  </si>
  <si>
    <t>Kosei</t>
  </si>
  <si>
    <t>Takahito</t>
  </si>
  <si>
    <t>YONEZUMI</t>
  </si>
  <si>
    <t>Taketo</t>
  </si>
  <si>
    <t>SUEYOSHI</t>
  </si>
  <si>
    <t>ONAKA</t>
  </si>
  <si>
    <t>YUKUMOTO</t>
  </si>
  <si>
    <t>Kosaku</t>
  </si>
  <si>
    <t>TSUBOI</t>
  </si>
  <si>
    <t>AKAZAWA</t>
  </si>
  <si>
    <t>TATSUMI</t>
  </si>
  <si>
    <t>Sorato</t>
  </si>
  <si>
    <t>IWANAMI</t>
  </si>
  <si>
    <t>SENGA</t>
  </si>
  <si>
    <t>MATSUKANE</t>
  </si>
  <si>
    <t>Hirotaka</t>
  </si>
  <si>
    <t>KOMINATO</t>
  </si>
  <si>
    <t>HATAI</t>
  </si>
  <si>
    <t>Toshifumi</t>
  </si>
  <si>
    <t>IZAWA</t>
  </si>
  <si>
    <t>Yuusuke</t>
  </si>
  <si>
    <t>SONE</t>
  </si>
  <si>
    <t>Hayate</t>
  </si>
  <si>
    <t>TERANISHI</t>
  </si>
  <si>
    <t>IKAI</t>
  </si>
  <si>
    <t>Wakoto</t>
  </si>
  <si>
    <t>KITANI</t>
  </si>
  <si>
    <t>MORIWAKI</t>
  </si>
  <si>
    <t>KANNO</t>
  </si>
  <si>
    <t>HIRAKAWA</t>
  </si>
  <si>
    <t>HAENO</t>
  </si>
  <si>
    <t>ICHIDA</t>
  </si>
  <si>
    <t>OTOMURA</t>
  </si>
  <si>
    <t>Atsumi</t>
  </si>
  <si>
    <t>NAKAFUJI</t>
  </si>
  <si>
    <t>Ritsuki</t>
  </si>
  <si>
    <t>FUGONO</t>
  </si>
  <si>
    <t>AKASAKA</t>
  </si>
  <si>
    <t>Kazushi</t>
  </si>
  <si>
    <t>OBA</t>
  </si>
  <si>
    <t>OGIWARA</t>
  </si>
  <si>
    <t>Toru</t>
  </si>
  <si>
    <t>KAWAHARA</t>
  </si>
  <si>
    <t>Tasuku</t>
  </si>
  <si>
    <t>Reona</t>
  </si>
  <si>
    <t>BUN</t>
  </si>
  <si>
    <t>Shungo</t>
  </si>
  <si>
    <t>Rintaro</t>
  </si>
  <si>
    <t>Haruma</t>
  </si>
  <si>
    <t>IKENAKA</t>
  </si>
  <si>
    <t>Shoma</t>
  </si>
  <si>
    <t>UWAGAWA</t>
  </si>
  <si>
    <t>HAMAMOTO</t>
  </si>
  <si>
    <t>Tendo</t>
  </si>
  <si>
    <t>KASHIMA</t>
  </si>
  <si>
    <t>SENDO</t>
  </si>
  <si>
    <t>NAKAOKA</t>
  </si>
  <si>
    <t>TOMIOKA</t>
  </si>
  <si>
    <t>NISHIKAKU</t>
  </si>
  <si>
    <t>HOGAKI</t>
  </si>
  <si>
    <t>ISOBE</t>
  </si>
  <si>
    <t>Kazuaki</t>
  </si>
  <si>
    <t>Tomo</t>
  </si>
  <si>
    <t>KAWAHATA</t>
  </si>
  <si>
    <t>Junki</t>
  </si>
  <si>
    <t>HATAURA</t>
  </si>
  <si>
    <t>PAN</t>
  </si>
  <si>
    <t>Sondo</t>
  </si>
  <si>
    <t>OKAZATO</t>
  </si>
  <si>
    <t>TERASAKI</t>
  </si>
  <si>
    <t>TAIRA</t>
  </si>
  <si>
    <t>Yujin</t>
  </si>
  <si>
    <t>Noboru</t>
  </si>
  <si>
    <t>Shuto</t>
  </si>
  <si>
    <t>KODA</t>
  </si>
  <si>
    <t>IKEBE</t>
  </si>
  <si>
    <t>Katsumi</t>
  </si>
  <si>
    <t>Shuichiro</t>
  </si>
  <si>
    <t>TAMADA</t>
  </si>
  <si>
    <t>Futoshi</t>
  </si>
  <si>
    <t>KARIYA</t>
  </si>
  <si>
    <t>Naoto</t>
  </si>
  <si>
    <t>FUSHIMOTO</t>
  </si>
  <si>
    <t>Cardin</t>
  </si>
  <si>
    <t>YAMORI</t>
  </si>
  <si>
    <t>NAKAKITA</t>
  </si>
  <si>
    <t>HIROSHIMA</t>
  </si>
  <si>
    <t>FUKUMIYA</t>
  </si>
  <si>
    <t>Nagito</t>
  </si>
  <si>
    <t>Akiyoshi</t>
  </si>
  <si>
    <t>Yasuhiro</t>
  </si>
  <si>
    <t>MINAMOTO</t>
  </si>
  <si>
    <t>YAMANA</t>
  </si>
  <si>
    <t>KOSAKA</t>
  </si>
  <si>
    <t>Genya</t>
  </si>
  <si>
    <t>Seiji</t>
  </si>
  <si>
    <t>KITANO</t>
  </si>
  <si>
    <t>Hyuga</t>
  </si>
  <si>
    <t>TADAMURA</t>
  </si>
  <si>
    <t>YASAKA</t>
  </si>
  <si>
    <t>SAWAGUCHI</t>
  </si>
  <si>
    <t>ASAMI</t>
  </si>
  <si>
    <t>SETO</t>
  </si>
  <si>
    <t>Rodan</t>
  </si>
  <si>
    <t>TERAI</t>
  </si>
  <si>
    <t>ARIDOMI</t>
  </si>
  <si>
    <t>SAWA</t>
  </si>
  <si>
    <t>Yuhei</t>
  </si>
  <si>
    <t>IGARASHI</t>
  </si>
  <si>
    <t>SHIOZAKI</t>
  </si>
  <si>
    <t>KAMEDA</t>
  </si>
  <si>
    <t>OMAE</t>
  </si>
  <si>
    <t>TSUCHIYA</t>
  </si>
  <si>
    <t>Ichihiko</t>
  </si>
  <si>
    <t>Keiya</t>
  </si>
  <si>
    <t>MIKAMI</t>
  </si>
  <si>
    <t>Tetsu</t>
  </si>
  <si>
    <t>Renya</t>
  </si>
  <si>
    <t>Toshiaki</t>
  </si>
  <si>
    <t>ASAI</t>
  </si>
  <si>
    <t>USAMI</t>
  </si>
  <si>
    <t>Takara</t>
  </si>
  <si>
    <t>Ikuto</t>
  </si>
  <si>
    <t>KAJIWARA</t>
  </si>
  <si>
    <t>KIYOHARA</t>
  </si>
  <si>
    <t>TSUYOSHI</t>
  </si>
  <si>
    <t>HISADA</t>
  </si>
  <si>
    <t>HORIBA</t>
  </si>
  <si>
    <t>Toshiharu</t>
  </si>
  <si>
    <t>MASUO</t>
  </si>
  <si>
    <t>KAZUTA</t>
  </si>
  <si>
    <t>NAKAO</t>
  </si>
  <si>
    <t>Kyohei</t>
  </si>
  <si>
    <t>TAKENAMI</t>
  </si>
  <si>
    <t>KUROKAWA</t>
  </si>
  <si>
    <t>Yasuki</t>
  </si>
  <si>
    <t>Shuta</t>
  </si>
  <si>
    <t>IZUMI</t>
  </si>
  <si>
    <t>OTOMORI</t>
  </si>
  <si>
    <t>KAWA</t>
  </si>
  <si>
    <t>Shunta</t>
  </si>
  <si>
    <t>TSURUMI</t>
  </si>
  <si>
    <t>TEI</t>
  </si>
  <si>
    <t>Seiko</t>
  </si>
  <si>
    <t>Shinji</t>
  </si>
  <si>
    <t>Toya</t>
  </si>
  <si>
    <t>Yoshu</t>
  </si>
  <si>
    <t>YUTANI</t>
  </si>
  <si>
    <t>Keiichi</t>
  </si>
  <si>
    <t>WADAGUCHI</t>
  </si>
  <si>
    <t>SHIN</t>
  </si>
  <si>
    <t>Fuya</t>
  </si>
  <si>
    <t>SUDA</t>
  </si>
  <si>
    <t>Yosiki</t>
  </si>
  <si>
    <t>KOMOTO</t>
  </si>
  <si>
    <t>IIMURA</t>
  </si>
  <si>
    <t>Manato</t>
  </si>
  <si>
    <t>Terumasa</t>
  </si>
  <si>
    <t>SADAI</t>
  </si>
  <si>
    <t>KINAMI</t>
  </si>
  <si>
    <t>Teruya</t>
  </si>
  <si>
    <t>HANE</t>
  </si>
  <si>
    <t>MITO</t>
  </si>
  <si>
    <t>TAKAMI</t>
  </si>
  <si>
    <t>Ryu</t>
  </si>
  <si>
    <t>NYUNOYA</t>
  </si>
  <si>
    <t>NUMAMOTO</t>
  </si>
  <si>
    <t>ARIKATA</t>
  </si>
  <si>
    <t>MARUTAKA</t>
  </si>
  <si>
    <t>Sohei</t>
  </si>
  <si>
    <t>Ryunosuke</t>
  </si>
  <si>
    <t>TOZAWA</t>
  </si>
  <si>
    <t>OSA</t>
  </si>
  <si>
    <t>Ryoki</t>
  </si>
  <si>
    <t>TANIMOTO</t>
  </si>
  <si>
    <t>KUROBUCHI</t>
  </si>
  <si>
    <t>SHIRAISHI</t>
  </si>
  <si>
    <t>MAENO</t>
  </si>
  <si>
    <t>MOTONISHI</t>
  </si>
  <si>
    <t>ABOSHI</t>
  </si>
  <si>
    <t>ONOUE</t>
  </si>
  <si>
    <t>AWAZU</t>
  </si>
  <si>
    <t>DEMIZU</t>
  </si>
  <si>
    <t>TAKAHASI</t>
  </si>
  <si>
    <t>Takenari</t>
  </si>
  <si>
    <t>SAKAGAMI</t>
  </si>
  <si>
    <t>Motomasa</t>
  </si>
  <si>
    <t>ARUSE</t>
  </si>
  <si>
    <t>KAJIMA</t>
  </si>
  <si>
    <t>ISHIZUKA</t>
  </si>
  <si>
    <t>SUGAZAKI</t>
  </si>
  <si>
    <t>Ibuki</t>
  </si>
  <si>
    <t>SAIKI</t>
  </si>
  <si>
    <t>Joichiro</t>
  </si>
  <si>
    <t>MAEHARA</t>
  </si>
  <si>
    <t>Kazunori</t>
  </si>
  <si>
    <t>NISHISAKA</t>
  </si>
  <si>
    <t>WAKAMATSU</t>
  </si>
  <si>
    <t>Kazunobu</t>
  </si>
  <si>
    <t>HIRAYU</t>
  </si>
  <si>
    <t>Keiji</t>
  </si>
  <si>
    <t>AJIKATA</t>
  </si>
  <si>
    <t>ARASHI</t>
  </si>
  <si>
    <t>Hayaki</t>
  </si>
  <si>
    <t>Takuro</t>
  </si>
  <si>
    <t>Shigeto</t>
  </si>
  <si>
    <t>HAGIWARA</t>
  </si>
  <si>
    <t>OSHIMA</t>
  </si>
  <si>
    <t>KOZUKI</t>
  </si>
  <si>
    <t>KIRIHIGASHI</t>
  </si>
  <si>
    <t>Ryoga</t>
  </si>
  <si>
    <t>FUKUSE</t>
  </si>
  <si>
    <t>Tomotaka</t>
  </si>
  <si>
    <t>HIOKI</t>
  </si>
  <si>
    <t>NABUCHI</t>
  </si>
  <si>
    <t>HOTTA</t>
  </si>
  <si>
    <t>KANNAN</t>
  </si>
  <si>
    <t>TAREUCHI</t>
  </si>
  <si>
    <t>KASHU</t>
  </si>
  <si>
    <t>NISHIBASHI</t>
  </si>
  <si>
    <t>YONEZAWA</t>
  </si>
  <si>
    <t>MIMASU</t>
  </si>
  <si>
    <t>BANDO</t>
  </si>
  <si>
    <t xml:space="preserve">NISHINAKA </t>
  </si>
  <si>
    <t>WASHIMI</t>
  </si>
  <si>
    <t>KOJIMOTO</t>
  </si>
  <si>
    <t>MAE</t>
  </si>
  <si>
    <t>Hiryu</t>
  </si>
  <si>
    <t>OHNO</t>
  </si>
  <si>
    <t>Tsukasa</t>
  </si>
  <si>
    <t>Ryosei</t>
  </si>
  <si>
    <t>SAKAUE</t>
  </si>
  <si>
    <t>SEN</t>
  </si>
  <si>
    <t>Amon</t>
  </si>
  <si>
    <t>MIHARA</t>
  </si>
  <si>
    <t>Yoshitaka</t>
  </si>
  <si>
    <t>TOKUMARU</t>
  </si>
  <si>
    <t>TATSUNO</t>
  </si>
  <si>
    <t>YAMAGAKI</t>
  </si>
  <si>
    <t>HINOKI</t>
  </si>
  <si>
    <t>HYODO</t>
  </si>
  <si>
    <t>Yoshiaki</t>
  </si>
  <si>
    <t>ORYU</t>
  </si>
  <si>
    <t>KUSUDA</t>
  </si>
  <si>
    <t>Minaki</t>
  </si>
  <si>
    <t>Hidemasa</t>
  </si>
  <si>
    <t>OHATA</t>
  </si>
  <si>
    <t>TAKIGAMI</t>
  </si>
  <si>
    <t>Hironori</t>
  </si>
  <si>
    <t>Shuhei</t>
  </si>
  <si>
    <t>ARIMA</t>
  </si>
  <si>
    <t>ARIMURA</t>
  </si>
  <si>
    <t>KANETO</t>
  </si>
  <si>
    <t>KAYAMA</t>
  </si>
  <si>
    <t>KOHARA</t>
  </si>
  <si>
    <t>FUYUNO</t>
  </si>
  <si>
    <t>MASUHARA</t>
  </si>
  <si>
    <t>Sena</t>
  </si>
  <si>
    <t>TAKASAGO</t>
  </si>
  <si>
    <t>Naohiro</t>
  </si>
  <si>
    <t>MICHIDA</t>
  </si>
  <si>
    <t>村上　真凜</t>
  </si>
  <si>
    <t>ﾑﾗｶﾐ ﾏﾘﾝ</t>
  </si>
  <si>
    <t>𠮷田　真菜</t>
  </si>
  <si>
    <t>壹岐　あいこ</t>
  </si>
  <si>
    <t>ｲｷ ｱｲｺ</t>
  </si>
  <si>
    <t>上田　有紀</t>
  </si>
  <si>
    <t>ｳｴﾀﾞ ﾕｷ</t>
  </si>
  <si>
    <t>臼井　文音</t>
  </si>
  <si>
    <t>ｳｽｲ ｱﾔﾈ</t>
  </si>
  <si>
    <t>奥井　小晴</t>
  </si>
  <si>
    <t>ｵｸｲ ｺﾊﾙ</t>
  </si>
  <si>
    <t>宍戸　梨瑚</t>
  </si>
  <si>
    <t>ｼｼﾄﾞ ﾘｺ</t>
  </si>
  <si>
    <t>ﾄｸﾅｶﾞ ﾔｴ</t>
  </si>
  <si>
    <t>西川　明花</t>
  </si>
  <si>
    <t>福原　夏実</t>
  </si>
  <si>
    <t>ﾌｸﾊﾗ ﾅﾂﾐ</t>
  </si>
  <si>
    <t>松尾　季奈</t>
  </si>
  <si>
    <t>ﾏﾂｵ ｷﾅ</t>
  </si>
  <si>
    <t>高安　結衣</t>
  </si>
  <si>
    <t>ﾀｶﾔｽ ﾕｲ</t>
  </si>
  <si>
    <t>ﾋﾀﾞ ﾘﾝｶ</t>
  </si>
  <si>
    <t>平岡　美帆</t>
  </si>
  <si>
    <t>ﾋﾗｵｶ ﾐﾎ</t>
  </si>
  <si>
    <t>IBARA</t>
  </si>
  <si>
    <t>HIROSAWA</t>
  </si>
  <si>
    <t>青木　彩帆</t>
  </si>
  <si>
    <t>ｱｵｷ ｻﾎ</t>
  </si>
  <si>
    <t>橋本　実紅</t>
  </si>
  <si>
    <t>ﾊｼﾓﾄ ﾐｸ</t>
  </si>
  <si>
    <t>Natsu</t>
  </si>
  <si>
    <t>HORIO</t>
  </si>
  <si>
    <t>Moka</t>
  </si>
  <si>
    <t>WAKAI</t>
  </si>
  <si>
    <t>上坂　梨子</t>
  </si>
  <si>
    <t>ｺｳｻｶ ﾘｺ</t>
  </si>
  <si>
    <t>豊田　理瑚</t>
  </si>
  <si>
    <t>ﾄﾖﾀﾞ ﾘｺ</t>
  </si>
  <si>
    <t>風呂谷　茉優</t>
  </si>
  <si>
    <t>ﾌﾛﾀﾆ ﾏﾕｳ</t>
  </si>
  <si>
    <t>逸見　亜優</t>
  </si>
  <si>
    <t>渡邉　香澄</t>
  </si>
  <si>
    <t>ﾜﾀﾅﾍﾞ ｶｽﾐ</t>
  </si>
  <si>
    <t>金田　怜子</t>
  </si>
  <si>
    <t>ｶﾅﾀ ﾚｲｺ</t>
  </si>
  <si>
    <t>IWATA</t>
  </si>
  <si>
    <t>USHIMARU</t>
  </si>
  <si>
    <t>IMAMORI</t>
  </si>
  <si>
    <t>MARUMOTO</t>
  </si>
  <si>
    <t>Maika</t>
  </si>
  <si>
    <t>Toki</t>
  </si>
  <si>
    <t>EDAGAWA</t>
  </si>
  <si>
    <t>Satoko</t>
  </si>
  <si>
    <t>柳澤　祐衣</t>
  </si>
  <si>
    <t>ﾔﾅｷﾞｻﾜ ﾕｲ</t>
  </si>
  <si>
    <t>YANAGISAWA</t>
  </si>
  <si>
    <t>櫻井　杏樹</t>
  </si>
  <si>
    <t>ｻｸﾗｲ ｱﾝｼﾞｭ</t>
  </si>
  <si>
    <t>Anju</t>
  </si>
  <si>
    <t>TODOKORO</t>
  </si>
  <si>
    <t>田中　美緑</t>
  </si>
  <si>
    <t>ﾀﾅｶ ﾐﾛｸ</t>
  </si>
  <si>
    <t>前川　実穂</t>
  </si>
  <si>
    <t>ﾏｴｶﾞﾜ ﾐﾎ</t>
  </si>
  <si>
    <t>山口　佳那子</t>
  </si>
  <si>
    <t>ﾔﾏｸﾞﾁ ｶﾅｺ</t>
  </si>
  <si>
    <t>小西　菜月</t>
  </si>
  <si>
    <t>ｺﾆｼ ﾅﾂｷ</t>
  </si>
  <si>
    <t>ﾀｶｷﾞ ﾎﾉｶ</t>
  </si>
  <si>
    <t>鶴﨑　涼花</t>
  </si>
  <si>
    <t>沖谷　友奈</t>
  </si>
  <si>
    <t>ｵｷﾀﾆ ﾕｳﾅ</t>
  </si>
  <si>
    <t>五味　尚子</t>
  </si>
  <si>
    <t>ｺﾞﾐ ﾅｵｺ</t>
  </si>
  <si>
    <t>亀澤　舞</t>
  </si>
  <si>
    <t>ｶﾒｻﾜ ﾏｲ</t>
  </si>
  <si>
    <t>ｼﾝﾑﾗ ｱｲﾘ</t>
  </si>
  <si>
    <t>NAKACHI</t>
  </si>
  <si>
    <t>南　笑里</t>
  </si>
  <si>
    <t>ﾐﾅﾐ ｴﾐﾘ</t>
  </si>
  <si>
    <t>梅田　沙樹</t>
  </si>
  <si>
    <t>ｳﾒﾀﾞ ｻｷ</t>
  </si>
  <si>
    <t>吉田　彩花</t>
  </si>
  <si>
    <t>ﾖｼﾀﾞ ｱﾔｶ</t>
  </si>
  <si>
    <t>中川　葉月</t>
  </si>
  <si>
    <t>ﾅｶｶﾞﾜ ﾊﾂﾞｷ</t>
  </si>
  <si>
    <t>守安　桃代</t>
  </si>
  <si>
    <t>ﾓﾘﾔｽ ﾓﾓﾖ</t>
  </si>
  <si>
    <t>SHIMAKAWA</t>
  </si>
  <si>
    <t>Sayako</t>
  </si>
  <si>
    <t>福岡　七海</t>
  </si>
  <si>
    <t>ﾌｸｵｶ ﾅﾂﾐ</t>
  </si>
  <si>
    <t>KAI</t>
  </si>
  <si>
    <t>Asaka</t>
  </si>
  <si>
    <t>IWAKURA</t>
  </si>
  <si>
    <t>Miharu</t>
  </si>
  <si>
    <t>Yukari</t>
  </si>
  <si>
    <t>OGINO</t>
  </si>
  <si>
    <t>SACHO</t>
  </si>
  <si>
    <t>WASAN</t>
  </si>
  <si>
    <t>OKASHITA</t>
  </si>
  <si>
    <t>Myu</t>
  </si>
  <si>
    <t>KESHIBA</t>
  </si>
  <si>
    <t>髙野　佑香</t>
  </si>
  <si>
    <t>袴田　華帆</t>
  </si>
  <si>
    <t>野崎　光</t>
  </si>
  <si>
    <t>ﾉｻﾞｷ ﾋｶﾙ</t>
  </si>
  <si>
    <t>鈴木　麻少</t>
  </si>
  <si>
    <t>ｽｽﾞｷ ﾏｵ</t>
  </si>
  <si>
    <t>岡田　柚希</t>
  </si>
  <si>
    <t>ｵｶﾀﾞ ﾕｽﾞｷ</t>
  </si>
  <si>
    <t>広内　来幸</t>
  </si>
  <si>
    <t>ﾋﾛｳﾁ ｷｻﾁ</t>
  </si>
  <si>
    <t>HIROUCHI</t>
  </si>
  <si>
    <t>Kisachi</t>
  </si>
  <si>
    <t>中西　未海</t>
  </si>
  <si>
    <t>ﾅｶﾆｼ ﾐﾅﾐ</t>
  </si>
  <si>
    <t>井川　夏実</t>
  </si>
  <si>
    <t>ｲｶﾜ ﾅﾂﾐ</t>
  </si>
  <si>
    <t>吉村　唯</t>
  </si>
  <si>
    <t>ﾖｼﾑﾗ ﾕｲ</t>
  </si>
  <si>
    <t>ｵｶｻﾞｷ ﾅｷﾞｻ</t>
  </si>
  <si>
    <t>小笠原　早矢楓</t>
  </si>
  <si>
    <t>ｵｶﾞｻﾜﾗ ｻﾔｶ</t>
  </si>
  <si>
    <t>尾崎　莉於</t>
  </si>
  <si>
    <t>ｵｻﾞｷ ﾘｵ</t>
  </si>
  <si>
    <t>下村　日向子</t>
  </si>
  <si>
    <t>ｼﾓﾑﾗ ﾋﾅｺ</t>
  </si>
  <si>
    <t>橋爪　優佳</t>
  </si>
  <si>
    <t>ﾊｼﾂﾞﾒ ﾕｶ</t>
  </si>
  <si>
    <t>平野　芙佑花</t>
  </si>
  <si>
    <t>ﾋﾗﾉ ﾌｳｶ</t>
  </si>
  <si>
    <t>前田　夏美</t>
  </si>
  <si>
    <t>山本　きらり</t>
  </si>
  <si>
    <t>ﾔﾏﾓﾄ ｷﾗﾘ</t>
  </si>
  <si>
    <t>池田　莉子</t>
  </si>
  <si>
    <t>ｲｹﾀﾞ ﾘｺ</t>
  </si>
  <si>
    <t>岸野　美雨</t>
  </si>
  <si>
    <t>ｷｼﾉ ﾐｳ</t>
  </si>
  <si>
    <t>末岡　絢菜</t>
  </si>
  <si>
    <t>ｽｴｵｶ ｱﾔﾅ</t>
  </si>
  <si>
    <t>後藤田　真衣</t>
  </si>
  <si>
    <t>ｺﾞﾄｳﾀﾞ ﾏｲ</t>
  </si>
  <si>
    <t>田上　優美</t>
  </si>
  <si>
    <t>ﾀｳｴ ﾕﾐ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</si>
  <si>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</si>
  <si>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</si>
  <si>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</si>
  <si>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</si>
  <si>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</si>
  <si>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</si>
  <si>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長濵　奈々美</t>
  </si>
  <si>
    <t>西田　野夏</t>
  </si>
  <si>
    <t>ﾆｼﾀﾞ ﾉﾉｶ</t>
  </si>
  <si>
    <t>八田　紗里花</t>
  </si>
  <si>
    <t>ﾊｯﾀ ｻﾘｶ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</si>
  <si>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</si>
  <si>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</si>
  <si>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</si>
  <si>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</si>
  <si>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</si>
  <si>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</si>
  <si>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森川　澪</t>
  </si>
  <si>
    <t>ﾓﾘｶﾜ ﾘｮｳ</t>
  </si>
  <si>
    <t>姫野　万里乃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</si>
  <si>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</si>
  <si>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</si>
  <si>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</si>
  <si>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</si>
  <si>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</si>
  <si>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</si>
  <si>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</si>
  <si>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</si>
  <si>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</si>
  <si>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大山　睦子</t>
  </si>
  <si>
    <t>ｵｵﾔﾏ ﾑﾂｺ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</si>
  <si>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</si>
  <si>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</si>
  <si>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</si>
  <si>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</si>
  <si>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</si>
  <si>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</si>
  <si>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</si>
  <si>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</si>
  <si>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</si>
  <si>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</si>
  <si>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</si>
  <si>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</si>
  <si>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</si>
  <si>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</si>
  <si>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</si>
  <si>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</si>
  <si>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ﾀｶﾊｼ ｶﾉﾝ</t>
  </si>
  <si>
    <t>竹内　栞里</t>
  </si>
  <si>
    <t>ﾀｹｳﾁ ｼｵﾘ</t>
  </si>
  <si>
    <t>辻　七海</t>
  </si>
  <si>
    <t>ﾂｼﾞ ﾅﾅﾐ</t>
  </si>
  <si>
    <t>中西　彩梨</t>
  </si>
  <si>
    <t>ﾅｶﾆｼ ｻﾘ</t>
  </si>
  <si>
    <t>土山　万緒</t>
  </si>
  <si>
    <t>ﾂﾁﾔﾏ ﾏｵ</t>
  </si>
  <si>
    <t>友松　日南</t>
  </si>
  <si>
    <t>ﾄﾓﾏﾂ ﾋﾅ</t>
  </si>
  <si>
    <t>永井　来海</t>
  </si>
  <si>
    <t>ﾅｶﾞｲ ｸﾙﾐ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</si>
  <si>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</si>
  <si>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</si>
  <si>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</si>
  <si>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</si>
  <si>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</si>
  <si>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</si>
  <si>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</si>
  <si>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</si>
  <si>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</si>
  <si>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</si>
  <si>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</si>
  <si>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</si>
  <si>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矢田　涼乃</t>
  </si>
  <si>
    <t>ﾔﾀ ｽｽﾞﾉ</t>
  </si>
  <si>
    <t>安里　彩加</t>
  </si>
  <si>
    <t>ﾔｽｻﾞﾄ ｱﾔｶ</t>
  </si>
  <si>
    <t>山下　美昴</t>
  </si>
  <si>
    <t>ﾔﾏｼﾀ ﾐﾎ</t>
  </si>
  <si>
    <t>山田　真由</t>
  </si>
  <si>
    <t>ﾔﾏﾀﾞ ﾏﾕ</t>
  </si>
  <si>
    <t>下畑　文乃</t>
  </si>
  <si>
    <t>ｼﾓﾊﾀ ﾌﾐﾉ</t>
  </si>
  <si>
    <t>仲村　知世</t>
  </si>
  <si>
    <t>井村　香穂</t>
  </si>
  <si>
    <t>猪阪　幸花</t>
  </si>
  <si>
    <t>ｲﾉｻｶ ｻﾁｶ</t>
  </si>
  <si>
    <t>肥塚　真実</t>
  </si>
  <si>
    <t>ｺｴﾂﾞｶ ﾏﾐ</t>
  </si>
  <si>
    <t>水田　京佳</t>
  </si>
  <si>
    <t>ﾐｽﾞﾀ ｷｮｳｶ</t>
  </si>
  <si>
    <t>溝内　里紗</t>
  </si>
  <si>
    <t>ﾐｿﾞｳﾁ ﾘｻ</t>
  </si>
  <si>
    <t>森田　真以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</si>
  <si>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</si>
  <si>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</si>
  <si>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</si>
  <si>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</si>
  <si>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</si>
  <si>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</si>
  <si>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</si>
  <si>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</si>
  <si>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</si>
  <si>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</si>
  <si>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</si>
  <si>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池田　笑愛</t>
  </si>
  <si>
    <t>ｲｹﾀﾞ ｴﾏ</t>
  </si>
  <si>
    <t>川崎　莉奈</t>
  </si>
  <si>
    <t>ｶﾜｻｷ ﾘﾅ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</si>
  <si>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</si>
  <si>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</si>
  <si>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</si>
  <si>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</si>
  <si>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</si>
  <si>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</si>
  <si>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堤　伶奈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</si>
  <si>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</si>
  <si>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</si>
  <si>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</si>
  <si>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</si>
  <si>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</si>
  <si>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</si>
  <si>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</si>
  <si>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日比　亜月</t>
  </si>
  <si>
    <t>ﾋﾋﾞ ｱﾂﾞｷ</t>
  </si>
  <si>
    <t>長濱　夕海香</t>
  </si>
  <si>
    <t>日吉　鈴菜</t>
  </si>
  <si>
    <t>ﾋﾖｼ ｽｽﾞﾅ</t>
  </si>
  <si>
    <t>古賀　華実</t>
  </si>
  <si>
    <t>ｺｶﾞ ﾊﾅﾐ</t>
  </si>
  <si>
    <t>宮地　那奈</t>
  </si>
  <si>
    <t>ﾐﾔﾁ ﾅﾅ</t>
  </si>
  <si>
    <t>北川　冬華</t>
  </si>
  <si>
    <t>ｷﾀｶﾞﾜ ﾌﾕｶ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</si>
  <si>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</si>
  <si>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</si>
  <si>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</si>
  <si>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</si>
  <si>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</si>
  <si>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</si>
  <si>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寺田　さゆり</t>
  </si>
  <si>
    <t>ﾃﾗﾀﾞ ｻﾕﾘ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</si>
  <si>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</si>
  <si>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</si>
  <si>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</si>
  <si>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</si>
  <si>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</si>
  <si>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</si>
  <si>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ﾏﾂﾓﾄ ﾅｴ</t>
  </si>
  <si>
    <t>宮出　彩花</t>
  </si>
  <si>
    <t>ﾐﾔﾃﾞ ｱﾔｶ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</si>
  <si>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</si>
  <si>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</si>
  <si>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</si>
  <si>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</si>
  <si>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</si>
  <si>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</si>
  <si>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萬谷　呂稀</t>
  </si>
  <si>
    <t>ﾏﾝﾀﾆ ﾛｷ</t>
  </si>
  <si>
    <t>渡辺　美黎亜</t>
  </si>
  <si>
    <t>ﾜﾀﾅﾍﾞ ﾐﾚｱ</t>
  </si>
  <si>
    <t>山本　沙愛</t>
  </si>
  <si>
    <t>ﾔﾏﾓﾄ ｻｴ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</si>
  <si>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</si>
  <si>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</si>
  <si>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</si>
  <si>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</si>
  <si>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</si>
  <si>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</si>
  <si>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森崎　綾乃</t>
  </si>
  <si>
    <t>ﾓﾘｻｷ ｱﾔﾉ</t>
  </si>
  <si>
    <t>矢尾　桃子</t>
  </si>
  <si>
    <t>ﾔｵ ﾓﾓｺ</t>
  </si>
  <si>
    <t>稲垣　菜穂</t>
  </si>
  <si>
    <t>ｲﾅｶﾞｷ ﾅﾎ</t>
  </si>
  <si>
    <t>清水　彩妃</t>
  </si>
  <si>
    <t>ｼﾐｽﾞ ｻｷ</t>
  </si>
  <si>
    <t>那須　羽</t>
  </si>
  <si>
    <t>ﾅｽ ﾂﾊﾞｻ</t>
  </si>
  <si>
    <t>今井　花笑</t>
  </si>
  <si>
    <t>ｲﾏｲ ｶｴ</t>
  </si>
  <si>
    <t>小川　愛夏</t>
  </si>
  <si>
    <t>ｵｶﾞﾜ ｱｲｶ</t>
  </si>
  <si>
    <t>Junna</t>
  </si>
  <si>
    <t>宮山　碧生</t>
  </si>
  <si>
    <t>ﾐﾔﾔﾏ ｱｵ</t>
  </si>
  <si>
    <t>MIYAYAMA</t>
  </si>
  <si>
    <t>高谷　愛奈</t>
  </si>
  <si>
    <t xml:space="preserve">MATSUOKA </t>
  </si>
  <si>
    <t>ODAGAKI</t>
  </si>
  <si>
    <t>Misa</t>
  </si>
  <si>
    <t>Noriko</t>
  </si>
  <si>
    <t>谷根　優花</t>
  </si>
  <si>
    <t>ﾀﾆﾈ ﾕｳｶ</t>
  </si>
  <si>
    <t>TANINE</t>
  </si>
  <si>
    <t>ﾀｼﾞﾏ ｺｳｽｹ</t>
  </si>
  <si>
    <t>ﾌｼﾞﾊﾗ ｱｷﾄ</t>
  </si>
  <si>
    <t>吉田　龍誠</t>
  </si>
  <si>
    <t>ﾖｼﾀﾞ ﾘｭｳｾｲ</t>
  </si>
  <si>
    <t>平塚　健太郎</t>
  </si>
  <si>
    <t>ﾋﾗﾂｶ ｹﾝﾀﾛｳ</t>
  </si>
  <si>
    <t>安東　竜平</t>
  </si>
  <si>
    <t>ｱﾝﾄﾞｳ ﾘｭｳﾍｲ</t>
  </si>
  <si>
    <t>藤田　匠海</t>
  </si>
  <si>
    <t>ﾌｼﾞﾀ ﾀｸﾐ</t>
  </si>
  <si>
    <t>小島　勇人</t>
  </si>
  <si>
    <t>ｺｼﾞﾏ ﾕｳﾄ</t>
  </si>
  <si>
    <t>山田　真生</t>
  </si>
  <si>
    <t>ﾔﾏﾀﾞ ﾏｷ</t>
  </si>
  <si>
    <t>松山　旭良</t>
  </si>
  <si>
    <t>ﾏﾂﾔﾏ ｱｷﾗ</t>
  </si>
  <si>
    <t>松嶋　陸</t>
  </si>
  <si>
    <t>ﾏﾂｼﾏ ﾘｸ</t>
  </si>
  <si>
    <t>多和田　旭</t>
  </si>
  <si>
    <t>ﾀﾜﾀﾞ ｱｻﾋ</t>
  </si>
  <si>
    <t>野瀬　大輝</t>
  </si>
  <si>
    <t>ﾉｾ ﾀﾞｲｷ</t>
  </si>
  <si>
    <t>松川　直央</t>
  </si>
  <si>
    <t>ﾏﾂｶﾜ ﾅｵ</t>
  </si>
  <si>
    <t>五十川　剛史</t>
  </si>
  <si>
    <t>ｲｿｶﾞﾜ ﾂﾖｼ</t>
  </si>
  <si>
    <t>ｻﾅﾀﾞ ﾀｶﾋﾛ</t>
  </si>
  <si>
    <t>河野　公太朗</t>
  </si>
  <si>
    <t>酒井　雅也</t>
  </si>
  <si>
    <t>桒原　拓也</t>
  </si>
  <si>
    <t>ｸﾜﾊﾗ ﾀｸﾔ</t>
  </si>
  <si>
    <t>谷口　卓</t>
  </si>
  <si>
    <t>ﾀﾆｸﾞﾁ ｽｸﾞﾙ</t>
  </si>
  <si>
    <t>河野　航大</t>
  </si>
  <si>
    <t>ｶﾜﾉ ｺｳﾀﾞｲ</t>
  </si>
  <si>
    <t>ﾌﾅﾂ ｶｽﾞﾎ</t>
  </si>
  <si>
    <t>竹内　洸哉</t>
  </si>
  <si>
    <t>ﾀｹｳﾁ ｺｳﾔ</t>
  </si>
  <si>
    <t>片山　卓也</t>
  </si>
  <si>
    <t>ｶﾀﾔﾏ ﾀｸﾔ</t>
  </si>
  <si>
    <t>伊藤　大知</t>
  </si>
  <si>
    <t>ｲﾄｳ ﾀﾞｲﾁ</t>
  </si>
  <si>
    <t>北岡　翔</t>
  </si>
  <si>
    <t>ｷﾀｵｶ ｼｮｳ</t>
  </si>
  <si>
    <t>松本　昂大</t>
  </si>
  <si>
    <t>ﾏﾂﾓﾄ ｺｳﾀ</t>
  </si>
  <si>
    <t>三宅　友哉</t>
  </si>
  <si>
    <t>ﾐﾔｹ ﾄﾓﾔ</t>
  </si>
  <si>
    <t>藤原　誉</t>
  </si>
  <si>
    <t>ﾌｼﾞﾜﾗ ﾎﾏﾚ</t>
  </si>
  <si>
    <t>小谷　捷人</t>
  </si>
  <si>
    <t>ｺﾀﾆ ﾊﾔﾄ</t>
  </si>
  <si>
    <t>上田　颯汰</t>
  </si>
  <si>
    <t>ｳｴﾀﾞ ｿｳﾀ</t>
  </si>
  <si>
    <t>三戸田　湧司</t>
  </si>
  <si>
    <t>ﾐﾄﾀﾞ ﾕｳｼ</t>
  </si>
  <si>
    <t>酒井　元気</t>
  </si>
  <si>
    <t>ｻｶｲ ｹﾞﾝｷ</t>
  </si>
  <si>
    <t>橋本　知樹</t>
  </si>
  <si>
    <t>ﾊｼﾓﾄ ﾄﾓｷ</t>
  </si>
  <si>
    <t>松尾　侑介</t>
  </si>
  <si>
    <t>ﾏﾂｵ ﾕｳｽｹ</t>
  </si>
  <si>
    <t>今井　由伸</t>
  </si>
  <si>
    <t>ｲﾏｲ ﾖｼﾉﾌﾞ</t>
  </si>
  <si>
    <t>岩本　千登</t>
  </si>
  <si>
    <t>ｲﾜﾓﾄ ｾﾝﾄ</t>
  </si>
  <si>
    <t>田川　遼介</t>
  </si>
  <si>
    <t>ﾀｶﾞﾜ ﾘｮｳｽｹ</t>
  </si>
  <si>
    <t>志賀　雄一朗</t>
  </si>
  <si>
    <t>高木　陽広</t>
  </si>
  <si>
    <t>宮﨑　稜</t>
  </si>
  <si>
    <t>船阪　圭一</t>
  </si>
  <si>
    <t>ﾔﾀﾞ ﾏｻｷ</t>
  </si>
  <si>
    <t>ﾀｶｷ ﾖｳﾀ</t>
  </si>
  <si>
    <t>大月　勇典</t>
  </si>
  <si>
    <t>ｵｵﾂｷ ﾕｳｽｹ</t>
  </si>
  <si>
    <t>河村　真毅</t>
  </si>
  <si>
    <t>ｶﾜﾑﾗ ﾏｻｷ</t>
  </si>
  <si>
    <t>田口　竜也</t>
  </si>
  <si>
    <t>ﾀｸﾞﾁ ﾀﾂﾔ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</si>
  <si>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</si>
  <si>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</si>
  <si>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</si>
  <si>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</si>
  <si>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</si>
  <si>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</si>
  <si>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ﾏﾂｻﾞｷ ﾄﾓﾔ</t>
  </si>
  <si>
    <t>片井　宏哉</t>
  </si>
  <si>
    <t>ｶﾀｲ ﾋﾛﾔ</t>
  </si>
  <si>
    <t>ﾅｶﾞﾓﾄ ﾖｳｽｹ</t>
  </si>
  <si>
    <t>西尾　俊哉</t>
  </si>
  <si>
    <t>ﾆｼｵ ｼｭﾝﾔ</t>
  </si>
  <si>
    <t>時岡　宗生</t>
  </si>
  <si>
    <t>ﾄｷｵｶ ﾑﾈｵ</t>
  </si>
  <si>
    <t>瓜生島　甫</t>
  </si>
  <si>
    <t>ｳﾘｭｳｼﾞﾏ ﾊｼﾞﾒ</t>
  </si>
  <si>
    <t>大森　舜太郎</t>
  </si>
  <si>
    <t>ｵｵﾓﾘ ｼｭﾝﾀﾛｳ</t>
  </si>
  <si>
    <t>ﾅｶﾔｽ ﾀｸﾄ</t>
  </si>
  <si>
    <t>山口　大輔</t>
  </si>
  <si>
    <t>ﾔﾏｸﾞﾁ ﾀﾞｲｽｹ</t>
  </si>
  <si>
    <t>新谷　勇陽</t>
  </si>
  <si>
    <t>馬出　晟冶</t>
  </si>
  <si>
    <t>ｳﾏﾃﾞ ｾｲﾔ</t>
  </si>
  <si>
    <t>田原　晴斗</t>
  </si>
  <si>
    <t>ﾀﾊﾞﾙ ﾊﾙﾄ</t>
  </si>
  <si>
    <t>廣井　謙吾</t>
  </si>
  <si>
    <t>ﾋﾛｲ ｹﾝｺﾞ</t>
  </si>
  <si>
    <t>西山　遥斗</t>
  </si>
  <si>
    <t>ﾆｼﾔﾏ ﾊﾙﾄ</t>
  </si>
  <si>
    <t>髙木　恒</t>
  </si>
  <si>
    <t>ﾀｶｷﾞ ｺｳ</t>
  </si>
  <si>
    <t>高山　翔悟</t>
  </si>
  <si>
    <t>ﾀｶﾔﾏ ｼｮｳｺﾞ</t>
  </si>
  <si>
    <t>橋本　大輝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</si>
  <si>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</si>
  <si>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</si>
  <si>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</si>
  <si>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</si>
  <si>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</si>
  <si>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</si>
  <si>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</si>
  <si>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片山　晶汰</t>
  </si>
  <si>
    <t>ｶﾀﾔﾏ ｼｮｳﾀ</t>
  </si>
  <si>
    <t>菊池　紀希</t>
  </si>
  <si>
    <t>ｷｸﾁ ｶｽﾞｷ</t>
  </si>
  <si>
    <t>小森　優佑</t>
  </si>
  <si>
    <t>ｺﾓﾘ ﾕｳｽｹ</t>
  </si>
  <si>
    <t>松本　彗佑</t>
  </si>
  <si>
    <t>小林　旭登</t>
  </si>
  <si>
    <t>山村　恵斗</t>
  </si>
  <si>
    <t>ﾔﾏﾑﾗ ｹｲﾄ</t>
  </si>
  <si>
    <t>伊藤　大和</t>
  </si>
  <si>
    <t>ｲﾄｳ ﾔﾏﾄ</t>
  </si>
  <si>
    <t>草野　恒広</t>
  </si>
  <si>
    <t>ｸｻﾉ ﾂﾈﾋﾛ</t>
  </si>
  <si>
    <t>大前　智哉</t>
  </si>
  <si>
    <t>ｵｵﾏｴ ﾄﾓﾔ</t>
  </si>
  <si>
    <t>安在　森祐</t>
  </si>
  <si>
    <t>中村　恭輔</t>
  </si>
  <si>
    <t>ﾅｶﾑﾗ ｷｮｳｽｹ</t>
  </si>
  <si>
    <t>西嶋　将也</t>
  </si>
  <si>
    <t>ﾆｼｼﾞﾏ ﾏｻﾔ</t>
  </si>
  <si>
    <t>松平　佑介</t>
  </si>
  <si>
    <t>ﾏﾂﾋﾗ ﾕｳｽｹ</t>
  </si>
  <si>
    <t>ﾅｶｶﾞﾜ ｶｽﾞﾋﾄ</t>
  </si>
  <si>
    <t>笹田　仁</t>
  </si>
  <si>
    <t>ｻｻﾀﾞ ｼﾞﾝ</t>
  </si>
  <si>
    <t>佐藤　育空</t>
  </si>
  <si>
    <t>ｻﾄｳ ﾅﾙﾀｶ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</si>
  <si>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</si>
  <si>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</si>
  <si>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</si>
  <si>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</si>
  <si>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</si>
  <si>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</si>
  <si>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垣内　航汰</t>
  </si>
  <si>
    <t>ｶｷｳﾁ ｺｳﾀ</t>
  </si>
  <si>
    <t>鈴木　大</t>
  </si>
  <si>
    <t>ﾄｳﾔﾏ ﾕｳｽｹ</t>
  </si>
  <si>
    <t>植松　雄輔</t>
  </si>
  <si>
    <t>ﾅﾒﾀﾞ ｼﾝﾔ</t>
  </si>
  <si>
    <t>ﾎﾘ ｺｳｶﾞ</t>
  </si>
  <si>
    <t>山形　光太郎</t>
  </si>
  <si>
    <t>ﾔﾏｶﾞﾀ ｺｳﾀﾛｳ</t>
  </si>
  <si>
    <t>渡辺　匠</t>
  </si>
  <si>
    <t>ﾜﾀﾅﾍﾞ ﾀｸﾐ</t>
  </si>
  <si>
    <t>津田　雄大</t>
  </si>
  <si>
    <t>ﾂﾀﾞ ﾕｳﾀﾞｲ</t>
  </si>
  <si>
    <t>平沼　龍斗</t>
  </si>
  <si>
    <t>ﾋﾗﾇﾏ ﾘｭｳﾄ</t>
  </si>
  <si>
    <t>福田　龍太</t>
  </si>
  <si>
    <t>ﾌｸﾀﾞ ﾘｭｳﾀ</t>
  </si>
  <si>
    <t>前川　翔</t>
  </si>
  <si>
    <t>ﾏｴｶﾜ ｼｮｳ</t>
  </si>
  <si>
    <t>槇田　悠希</t>
  </si>
  <si>
    <t>ﾏｷﾀ ﾕｳｷ</t>
  </si>
  <si>
    <t>ﾖｼﾀﾞ ｹﾝｺﾞ</t>
  </si>
  <si>
    <t>吉田　康晟</t>
  </si>
  <si>
    <t>ﾖｼﾀﾞ ｺｳｾｲ</t>
  </si>
  <si>
    <t>土屋　維智彦</t>
  </si>
  <si>
    <t>松井　そら</t>
  </si>
  <si>
    <t>吉川　広祐</t>
  </si>
  <si>
    <t>小谷　哲</t>
  </si>
  <si>
    <t>水野　廉也</t>
  </si>
  <si>
    <t>ﾀｹﾅﾐ ﾅﾂｷ</t>
  </si>
  <si>
    <t>乙守　倫太朗</t>
  </si>
  <si>
    <t>川　俊太</t>
  </si>
  <si>
    <t>川井　景太</t>
  </si>
  <si>
    <t>酒井　良佑</t>
  </si>
  <si>
    <t>田中　大智</t>
  </si>
  <si>
    <t>鶴見　薫樹</t>
  </si>
  <si>
    <t>鄭　晟晧</t>
  </si>
  <si>
    <t>永田　智季</t>
  </si>
  <si>
    <t>野田　真志</t>
  </si>
  <si>
    <t>平岡　拓</t>
  </si>
  <si>
    <t>前田　朝陽</t>
  </si>
  <si>
    <t>村田　憧哉</t>
  </si>
  <si>
    <t>山野　陽集</t>
  </si>
  <si>
    <t>湯谷　樹生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</si>
  <si>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</si>
  <si>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</si>
  <si>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</si>
  <si>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</si>
  <si>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</si>
  <si>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</si>
  <si>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嶋谷　鐘二郎</t>
  </si>
  <si>
    <t>ｼﾏﾀﾆ ｼｮｳｼﾞﾛｳ</t>
  </si>
  <si>
    <t>市林　佳育</t>
  </si>
  <si>
    <t>ｲﾁﾊﾞﾔｼ ｶｲ</t>
  </si>
  <si>
    <t>橋本　颯太</t>
  </si>
  <si>
    <t>ﾊｼﾓﾄ ｿｳﾀ</t>
  </si>
  <si>
    <t>内海　祐樹</t>
  </si>
  <si>
    <t>ｳﾂﾐ ﾕｳｷ</t>
  </si>
  <si>
    <t>松本　駿</t>
  </si>
  <si>
    <t>ﾏﾂﾓﾄ ｼｭﾝ</t>
  </si>
  <si>
    <t>藤田　智也</t>
  </si>
  <si>
    <t>ﾌｼﾞﾀ ﾄﾓﾔ</t>
  </si>
  <si>
    <t>大髙　肇</t>
  </si>
  <si>
    <t>ｵｵﾀｶ ﾊｼﾞﾒ</t>
  </si>
  <si>
    <t>ｲｳﾁ ﾋｶﾙ</t>
  </si>
  <si>
    <t>日高　凌</t>
  </si>
  <si>
    <t>玉井　翼</t>
  </si>
  <si>
    <t>ﾀﾏｲ ﾂﾊﾞｻ</t>
  </si>
  <si>
    <t>東　颯人</t>
  </si>
  <si>
    <t>最所　永遠</t>
  </si>
  <si>
    <t>濱田　皓祐</t>
  </si>
  <si>
    <t>出水　駿佑</t>
  </si>
  <si>
    <t>ﾃﾞﾐｽﾞ ｼｭﾝｽｹ</t>
  </si>
  <si>
    <t>坂本　龍星</t>
  </si>
  <si>
    <t>ｻｶﾓﾄ ﾘｭｳｾｲ</t>
  </si>
  <si>
    <t>高橋　光輝</t>
  </si>
  <si>
    <t>福田　悠翔</t>
  </si>
  <si>
    <t>ﾌｸﾀﾞ ﾕｳﾄ</t>
  </si>
  <si>
    <t>丸山　翼</t>
  </si>
  <si>
    <t>ﾏﾙﾔﾏ ﾂﾊﾞｻ</t>
  </si>
  <si>
    <t>西村　赳成</t>
  </si>
  <si>
    <t>ﾆｼﾑﾗ ﾀｹﾅﾘ</t>
  </si>
  <si>
    <t>早川　流星</t>
  </si>
  <si>
    <t>ﾊﾔｶﾜ ﾘｭｳｾｲ</t>
  </si>
  <si>
    <t>辻本　泰河</t>
  </si>
  <si>
    <t>ﾂｼﾞﾓﾄ ﾀｲｶﾞ</t>
  </si>
  <si>
    <t>阪上　翔悟</t>
  </si>
  <si>
    <t>ｻｶｶﾞﾐ ｼｮｳｺﾞ</t>
  </si>
  <si>
    <t>野村　元将</t>
  </si>
  <si>
    <t>ﾉﾑﾗ ﾓﾄﾏｻ</t>
  </si>
  <si>
    <t>ﾀｻｷ ｼｮｳﾏ</t>
  </si>
  <si>
    <t>有瀬　颯</t>
  </si>
  <si>
    <t>ｱﾙｾ ﾊﾔﾃ</t>
  </si>
  <si>
    <t>梶間　凪冴</t>
  </si>
  <si>
    <t>ｶｼﾞﾏ ﾅｷﾞｻ</t>
  </si>
  <si>
    <t>杉田　響</t>
  </si>
  <si>
    <t>ｽｷﾞﾀ ﾋﾋﾞｷ</t>
  </si>
  <si>
    <t>ﾊﾔｼﾊﾞﾗ ﾘｮｳﾀ</t>
  </si>
  <si>
    <t>酒井　龍之介</t>
  </si>
  <si>
    <t>ｻｶｲ ﾘｭｳﾉｽｹ</t>
  </si>
  <si>
    <t>出水　颯真</t>
  </si>
  <si>
    <t>ﾃﾞﾐｽﾞ ｿｳﾏ</t>
  </si>
  <si>
    <t>石塚　友貴</t>
  </si>
  <si>
    <t>洲賀崎　優大</t>
  </si>
  <si>
    <t>ｽｶﾞｻﾞｷ ﾕｳﾀ</t>
  </si>
  <si>
    <t>岸脇　伊吹</t>
  </si>
  <si>
    <t>ｷｼﾜｷ ｲﾌﾞｷ</t>
  </si>
  <si>
    <t>ｻｲｷ ｹｲｽｹ</t>
  </si>
  <si>
    <t>辻中　悠河</t>
  </si>
  <si>
    <t>ﾂｼﾞﾅｶ ﾕｳｶﾞ</t>
  </si>
  <si>
    <t>加藤　遼</t>
  </si>
  <si>
    <t>ｶﾄｳ ﾘｮｳ</t>
  </si>
  <si>
    <t>紺野　佑介</t>
  </si>
  <si>
    <t>ｺﾝﾉ ﾕｳｽｹ</t>
  </si>
  <si>
    <t>梶浦　雅之</t>
  </si>
  <si>
    <t>小野　悟</t>
  </si>
  <si>
    <t>ｵﾉ ｻﾄﾙ</t>
  </si>
  <si>
    <t>瀧上　佳樹</t>
  </si>
  <si>
    <t>ﾀｷｶﾞﾐ ﾖｼｷ</t>
  </si>
  <si>
    <t>有馬　裕太郎</t>
  </si>
  <si>
    <t>ｺﾊﾗ ｱﾕﾑ</t>
  </si>
  <si>
    <t>河野　嵩矢</t>
  </si>
  <si>
    <t>ｺｳﾉ ｼｭｳﾔ</t>
  </si>
  <si>
    <t>高砂　直紘</t>
  </si>
  <si>
    <t>ﾀｶｻｺﾞ ﾅｵﾋﾛ</t>
  </si>
  <si>
    <t>桑垣　威千介</t>
  </si>
  <si>
    <t>ｲﾁｴ ｶｽﾞｷ</t>
  </si>
  <si>
    <t>才野　怜治</t>
  </si>
  <si>
    <t>ｻｲﾉ ﾚｲｼﾞ</t>
  </si>
  <si>
    <t>山内　伸哉</t>
  </si>
  <si>
    <t>ﾔﾏｳﾁ ｼﾝﾔ</t>
  </si>
  <si>
    <t>川端　樹</t>
  </si>
  <si>
    <t>ｶﾜﾊﾞﾀ ﾀﾂｷ</t>
  </si>
  <si>
    <t>細見　慶念人</t>
  </si>
  <si>
    <t>ﾎｿﾐ ｹﾈﾄ</t>
  </si>
  <si>
    <t>藤原　太一</t>
  </si>
  <si>
    <t>ﾌｼﾞﾜﾗ ﾀｲﾁ</t>
  </si>
  <si>
    <t>増本　一真</t>
  </si>
  <si>
    <t>ﾏｽﾓﾄ ｶｽﾞﾏ</t>
  </si>
  <si>
    <t>野上　翼</t>
  </si>
  <si>
    <t>ﾉｶﾞﾐ ﾂﾊﾞｻ</t>
  </si>
  <si>
    <t>ｾﾞﾝﾀ ｺｳﾍｲ</t>
  </si>
  <si>
    <t>髙橋　裕貴</t>
  </si>
  <si>
    <t>宮川　知也</t>
  </si>
  <si>
    <t>浅田　翔</t>
  </si>
  <si>
    <t>ｱｻﾀﾞ ｼｮｳ</t>
  </si>
  <si>
    <t>大畠　拓馬</t>
  </si>
  <si>
    <t>ｵｵﾊﾀ ﾀｸﾏ</t>
  </si>
  <si>
    <t>片山　蓮</t>
  </si>
  <si>
    <t>ｶﾀﾔﾏ ﾚﾝ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</si>
  <si>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</si>
  <si>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</si>
  <si>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</si>
  <si>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</si>
  <si>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</si>
  <si>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</si>
  <si>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</si>
  <si>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</si>
  <si>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岡本　陵</t>
  </si>
  <si>
    <t>ｵｶﾓﾄ ﾘｮｳ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</si>
  <si>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</si>
  <si>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</si>
  <si>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</si>
  <si>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</si>
  <si>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</si>
  <si>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</si>
  <si>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橋本　涼平</t>
  </si>
  <si>
    <t>ﾊｼﾓﾄ ﾘｮｳﾍｲ</t>
  </si>
  <si>
    <t>平尾　響</t>
  </si>
  <si>
    <t>ﾋﾗｵ ｷｮｳ</t>
  </si>
  <si>
    <t>堀口　龍生</t>
  </si>
  <si>
    <t>ﾎﾘｸﾞﾁ ﾘｭｳｾｲ</t>
  </si>
  <si>
    <t>三田　真一郎</t>
  </si>
  <si>
    <t>ﾐﾀ ｼﾝｲﾁﾛｳ</t>
  </si>
  <si>
    <t>河内　海</t>
  </si>
  <si>
    <t>ｶﾜﾁ ｶｲ</t>
  </si>
  <si>
    <t>鈴木　拓海</t>
  </si>
  <si>
    <t>ｽｽﾞｷ ﾀｸﾐ</t>
  </si>
  <si>
    <t>濵田　晃輝</t>
  </si>
  <si>
    <t>ﾊﾏﾀﾞ ｺｳｷ</t>
  </si>
  <si>
    <t>ﾐﾔｻﾞｷ ﾙｷﾔ</t>
  </si>
  <si>
    <t>山田　道登</t>
  </si>
  <si>
    <t>ﾔﾏﾀﾞ ﾐﾁﾄ</t>
  </si>
  <si>
    <t>神﨑　俊孝</t>
  </si>
  <si>
    <t>金山　太一</t>
  </si>
  <si>
    <t>ｶﾈﾔﾏ ﾀｲﾁ</t>
  </si>
  <si>
    <t>古閑　裕太</t>
  </si>
  <si>
    <t>ｺｶﾞ ﾕｳﾀ</t>
  </si>
  <si>
    <t>櫻井　遊悟</t>
  </si>
  <si>
    <t>ｻｸﾗｲ ﾕｳｺﾞ</t>
  </si>
  <si>
    <t>下村　海渡</t>
  </si>
  <si>
    <t>ｼﾓﾑﾗ ｶｲﾄ</t>
  </si>
  <si>
    <t>多々良　悠人</t>
  </si>
  <si>
    <t>ﾀﾀﾗ ﾕｳﾄ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</si>
  <si>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</si>
  <si>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</si>
  <si>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</si>
  <si>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</si>
  <si>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</si>
  <si>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</si>
  <si>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</si>
  <si>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</si>
  <si>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</si>
  <si>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前田　亮</t>
  </si>
  <si>
    <t>ﾏｴﾀﾞ ﾘｮｳ</t>
  </si>
  <si>
    <t>尾仲　隼弥</t>
  </si>
  <si>
    <t>ｵﾅｶ ｼｭﾝﾔ</t>
  </si>
  <si>
    <t>行本　興紀</t>
  </si>
  <si>
    <t>ﾕｸﾓﾄ ｺｳｷ</t>
  </si>
  <si>
    <t>黒田　真啓</t>
  </si>
  <si>
    <t>ｸﾛﾀﾞ ﾏｻﾋﾛ</t>
  </si>
  <si>
    <t>川村　亮太</t>
  </si>
  <si>
    <t>市田　晃成</t>
  </si>
  <si>
    <t>ｲﾁﾀﾞ ｺｳｾｲ</t>
  </si>
  <si>
    <t>森本　和也</t>
  </si>
  <si>
    <t>ﾓﾘﾓﾄ ｶｽﾞﾔ</t>
  </si>
  <si>
    <t>ｻｻｷ ﾕｳﾔ</t>
  </si>
  <si>
    <t>岡田　雅之</t>
  </si>
  <si>
    <t>ｵｶﾀﾞ ﾏｻﾕｷ</t>
  </si>
  <si>
    <t>音村　篤海</t>
  </si>
  <si>
    <t>ｵﾄﾑﾗ ｱﾂﾐ</t>
  </si>
  <si>
    <t>中藤　立紀</t>
  </si>
  <si>
    <t>ﾅｶﾌｼﾞ ﾘﾂｷ</t>
  </si>
  <si>
    <t>畚野　翔太</t>
  </si>
  <si>
    <t>ﾌｺﾞﾉ ｼｮｳﾀ</t>
  </si>
  <si>
    <t>河合　和司</t>
  </si>
  <si>
    <t>寺崎　一輝</t>
  </si>
  <si>
    <t>三浦　啓義</t>
  </si>
  <si>
    <t>ﾐｳﾗ ｱｷﾖｼ</t>
  </si>
  <si>
    <t xml:space="preserve">吉武　拓真	</t>
  </si>
  <si>
    <t>平岡　凛太郎</t>
  </si>
  <si>
    <t>渡邊　翼</t>
  </si>
  <si>
    <t>ﾜﾀﾅﾍﾞ ﾂﾊﾞｻ</t>
  </si>
  <si>
    <t>伊藤　奏</t>
  </si>
  <si>
    <t>ｲﾄｳ ｶﾅﾃﾞ</t>
  </si>
  <si>
    <t>丸高　創平</t>
  </si>
  <si>
    <t>ﾏﾙﾀｶ ｿｳﾍｲ</t>
  </si>
  <si>
    <t>三浦　龍之助</t>
  </si>
  <si>
    <t>ﾐｳﾗ ﾘｭｳﾉｽｹ</t>
  </si>
  <si>
    <t>石原　陽平</t>
  </si>
  <si>
    <t>ｲｼﾊﾗ ﾖｳﾍｲ</t>
  </si>
  <si>
    <t>下里　瑠偉</t>
  </si>
  <si>
    <t>ｼﾓｻﾞﾄ ﾙｲ</t>
  </si>
  <si>
    <t>岡村　新也</t>
  </si>
  <si>
    <t>ｵｶﾑﾗ ｼﾝﾔ</t>
  </si>
  <si>
    <t>戸澤　悠介</t>
  </si>
  <si>
    <t>ﾄｻﾞﾜ ﾕｳｽｹ</t>
  </si>
  <si>
    <t>迫田　悠仁</t>
  </si>
  <si>
    <t>ｻｺﾀﾞ ﾕｳｼﾞﾝ</t>
  </si>
  <si>
    <t>川畑　宏紀</t>
  </si>
  <si>
    <t>ｶﾜﾊﾞﾀ ﾋﾛｷ</t>
  </si>
  <si>
    <t>長　亮輝</t>
  </si>
  <si>
    <t>ｵｻ ﾘｮｳｷ</t>
  </si>
  <si>
    <t>篠原　優太朗</t>
  </si>
  <si>
    <t>ｼﾉﾊﾗ ﾕｳﾀﾛｳ</t>
  </si>
  <si>
    <t>竹本　雄貴</t>
  </si>
  <si>
    <t>ﾀｹﾓﾄ ﾕｳｷ</t>
  </si>
  <si>
    <t>西中　隆人</t>
  </si>
  <si>
    <t>栗林　邦宜</t>
  </si>
  <si>
    <t>大崎　健太</t>
    <rPh sb="3" eb="5">
      <t>ケンタ</t>
    </rPh>
    <phoneticPr fontId="2"/>
  </si>
  <si>
    <t>ｵｵｻｷ ｹﾝﾀ</t>
  </si>
  <si>
    <t>MIYAGI</t>
  </si>
  <si>
    <t>KUBOTA</t>
  </si>
  <si>
    <t>MOTOI</t>
  </si>
  <si>
    <t>SUMINAGA</t>
  </si>
  <si>
    <t>SUGANAMI</t>
  </si>
  <si>
    <t>Hiroshi</t>
  </si>
  <si>
    <t>Tamon</t>
  </si>
  <si>
    <t>KATAGIRI</t>
  </si>
  <si>
    <t>YADA</t>
  </si>
  <si>
    <t>TSUJIMURA</t>
  </si>
  <si>
    <t>Yasumasa</t>
  </si>
  <si>
    <t>MAKIYAMA</t>
  </si>
  <si>
    <t>HARAYOSHI</t>
  </si>
  <si>
    <t>KUNITANI</t>
  </si>
  <si>
    <t>KOIZUMI</t>
  </si>
  <si>
    <t>TAKAKI</t>
  </si>
  <si>
    <t>Yota</t>
  </si>
  <si>
    <t>URATA</t>
  </si>
  <si>
    <t>KAJIMOTO</t>
  </si>
  <si>
    <t>Kaichi</t>
  </si>
  <si>
    <t>Keijiro</t>
  </si>
  <si>
    <t>Masatake</t>
  </si>
  <si>
    <t>Ryoichi</t>
  </si>
  <si>
    <t>Rensho</t>
  </si>
  <si>
    <t>HAMANO</t>
  </si>
  <si>
    <t>Shodai</t>
  </si>
  <si>
    <t>MATSUZAKI</t>
  </si>
  <si>
    <t>KATAI</t>
  </si>
  <si>
    <t>NAGAMOTO</t>
  </si>
  <si>
    <t>TOKIOKA</t>
  </si>
  <si>
    <t>Muneo</t>
  </si>
  <si>
    <t>URYUJIMA</t>
  </si>
  <si>
    <t>OMORI</t>
  </si>
  <si>
    <t>Shuntaro</t>
  </si>
  <si>
    <t>Kakeru</t>
  </si>
  <si>
    <t>Ikoi</t>
  </si>
  <si>
    <t>AKASAKI</t>
  </si>
  <si>
    <t>Jion</t>
  </si>
  <si>
    <t>SUMITANI</t>
  </si>
  <si>
    <t>KOMABASHIRI</t>
  </si>
  <si>
    <t>SHIGEOKA</t>
  </si>
  <si>
    <t>HANAKI</t>
  </si>
  <si>
    <t>SUTO</t>
  </si>
  <si>
    <t>KAKU</t>
  </si>
  <si>
    <t>WARAYA</t>
  </si>
  <si>
    <t>Harata</t>
  </si>
  <si>
    <t>OIKAWA</t>
  </si>
  <si>
    <t>OBATA</t>
  </si>
  <si>
    <t>Jiro</t>
  </si>
  <si>
    <t xml:space="preserve">INABA </t>
  </si>
  <si>
    <t xml:space="preserve">KUSANO </t>
  </si>
  <si>
    <t>HOKI</t>
  </si>
  <si>
    <t>KURIBAYASHI</t>
  </si>
  <si>
    <t>Yoshihito</t>
  </si>
  <si>
    <t>KONNO</t>
  </si>
  <si>
    <t>Tatsuhiro</t>
  </si>
  <si>
    <t>Kazusa</t>
  </si>
  <si>
    <t>SAKIYAMA</t>
  </si>
  <si>
    <t>Shunji</t>
  </si>
  <si>
    <t>Mitsuru</t>
  </si>
  <si>
    <t>KANAZAWA</t>
  </si>
  <si>
    <t>NAMBU</t>
  </si>
  <si>
    <t>Masanori</t>
  </si>
  <si>
    <t>GOHARA</t>
  </si>
  <si>
    <t>HANASAKI</t>
  </si>
  <si>
    <t>Satomi</t>
  </si>
  <si>
    <t>WAKAE</t>
  </si>
  <si>
    <t>NIO</t>
  </si>
  <si>
    <t>MITSUI</t>
  </si>
  <si>
    <t>Yoshifumi</t>
  </si>
  <si>
    <t>Ujitoki</t>
  </si>
  <si>
    <t>IMASHIRO</t>
  </si>
  <si>
    <t>TAKAMATSU</t>
  </si>
  <si>
    <t>TANOUE</t>
  </si>
  <si>
    <t>WARABIGAWA</t>
  </si>
  <si>
    <t>KAJIURA</t>
  </si>
  <si>
    <t>Teruto</t>
  </si>
  <si>
    <t>INAOKA</t>
  </si>
  <si>
    <t>NOBORU</t>
  </si>
  <si>
    <t>KONNDOU</t>
  </si>
  <si>
    <t>Kunimori</t>
  </si>
  <si>
    <t>ANAMI</t>
  </si>
  <si>
    <t>NOGITI</t>
  </si>
  <si>
    <t>OSKI</t>
  </si>
  <si>
    <t>第84回京都学生陸上競技対校選手権大会</t>
    <phoneticPr fontId="3"/>
  </si>
  <si>
    <t>第84回京都学生陸上競技対校選手権大会　種目別申込一覧</t>
    <rPh sb="20" eb="23">
      <t>シュモクベツ</t>
    </rPh>
    <rPh sb="23" eb="25">
      <t>モウシコミ</t>
    </rPh>
    <rPh sb="25" eb="27">
      <t>イチラン</t>
    </rPh>
    <phoneticPr fontId="3"/>
  </si>
  <si>
    <t>立命館大</t>
    <phoneticPr fontId="3"/>
  </si>
  <si>
    <t>N3</t>
    <phoneticPr fontId="3"/>
  </si>
  <si>
    <t>NT</t>
    <phoneticPr fontId="3"/>
  </si>
  <si>
    <t>自己ベスト</t>
    <rPh sb="0" eb="2">
      <t>ジコ</t>
    </rPh>
    <phoneticPr fontId="3"/>
  </si>
  <si>
    <t>TM</t>
  </si>
  <si>
    <t>S2</t>
  </si>
  <si>
    <t>S3</t>
  </si>
  <si>
    <t>S4</t>
  </si>
  <si>
    <t>S5</t>
  </si>
  <si>
    <t>S6</t>
  </si>
  <si>
    <t>D4kei</t>
    <phoneticPr fontId="3"/>
  </si>
  <si>
    <t>Dmile</t>
  </si>
  <si>
    <t>J4kei</t>
  </si>
  <si>
    <t>Jmile</t>
  </si>
  <si>
    <t>大学</t>
    <rPh sb="0" eb="2">
      <t>ダイガク</t>
    </rPh>
    <phoneticPr fontId="3"/>
  </si>
  <si>
    <t>陸協コード</t>
    <rPh sb="0" eb="2">
      <t>リッキョウ</t>
    </rPh>
    <phoneticPr fontId="3"/>
  </si>
  <si>
    <t>国籍</t>
    <rPh sb="0" eb="2">
      <t>コクセキ</t>
    </rPh>
    <phoneticPr fontId="3"/>
  </si>
  <si>
    <t>LEFT</t>
    <phoneticPr fontId="3"/>
  </si>
  <si>
    <t>生年月日</t>
    <rPh sb="0" eb="2">
      <t>セイネン</t>
    </rPh>
    <rPh sb="2" eb="4">
      <t>ガッピ</t>
    </rPh>
    <phoneticPr fontId="3"/>
  </si>
  <si>
    <t>LEFT</t>
    <phoneticPr fontId="3"/>
  </si>
  <si>
    <t>05400</t>
  </si>
  <si>
    <t>１００００ｍＷ</t>
  </si>
  <si>
    <t>06200</t>
  </si>
  <si>
    <t>ｷｮｳﾄﾌﾘﾂﾀﾞｲ</t>
  </si>
  <si>
    <t>ｷｮｳﾄｶﾞｲｺｸｺﾞﾀﾞｲ</t>
  </si>
  <si>
    <t>ﾒｲｼﾞｺｸｻｲｲﾘｮｳﾀﾞｲ</t>
  </si>
  <si>
    <t>ｷｮｳﾄﾉｰﾄﾙﾀﾞﾑｼﾞｮｼﾀﾞｲ</t>
  </si>
  <si>
    <t>びわスポ大</t>
    <phoneticPr fontId="3"/>
  </si>
  <si>
    <t>自己ベスト</t>
    <rPh sb="0" eb="2">
      <t>ジコ</t>
    </rPh>
    <phoneticPr fontId="3"/>
  </si>
  <si>
    <t>１００ｍ</t>
    <phoneticPr fontId="3"/>
  </si>
  <si>
    <t>１００００ｍ</t>
    <phoneticPr fontId="3"/>
  </si>
  <si>
    <t>01200</t>
    <phoneticPr fontId="3"/>
  </si>
  <si>
    <t>大学名</t>
    <rPh sb="0" eb="2">
      <t>ダイガク</t>
    </rPh>
    <rPh sb="2" eb="3">
      <t>メイ</t>
    </rPh>
    <phoneticPr fontId="3"/>
  </si>
  <si>
    <t>京都ﾉｰﾄﾙﾀﾞﾑ女子大</t>
    <rPh sb="10" eb="11">
      <t>シ</t>
    </rPh>
    <phoneticPr fontId="3"/>
  </si>
  <si>
    <t>追手門学院大学</t>
  </si>
  <si>
    <t>四天王寺大学</t>
  </si>
  <si>
    <t>神戸国際大学</t>
  </si>
  <si>
    <t>492213</t>
  </si>
  <si>
    <t>492221</t>
  </si>
  <si>
    <t>ｲﾃﾞ ｶｹﾙ</t>
  </si>
  <si>
    <t>ｲﾏｾﾞｷ ｼﾝｺﾞ</t>
  </si>
  <si>
    <t>ｵｶﾀﾞ ﾀｲﾁ</t>
  </si>
  <si>
    <t>ｵﾉ ﾘｷﾔ</t>
  </si>
  <si>
    <t>ｺﾊﾞﾔｼ ﾘｮｳ</t>
  </si>
  <si>
    <t>ﾆｼｵ ｹﾝﾀ</t>
  </si>
  <si>
    <t>ﾌｼﾞｷ ｱﾂｼ</t>
  </si>
  <si>
    <t>ﾖｼﾀﾞ ｼﾝ</t>
  </si>
  <si>
    <t>ｸﾗﾓﾄ ｹｲｺﾞ</t>
  </si>
  <si>
    <t>ｳﾁﾔﾏ ﾕｳｿﾞｳ</t>
  </si>
  <si>
    <t>ﾅｶｼﾞﾏ ﾃﾙﾋﾄ</t>
  </si>
  <si>
    <t>ﾏｴﾀﾞ ｿｳﾀ</t>
  </si>
  <si>
    <t>ｲｹｶﾞﾐ ﾄﾓｷ</t>
  </si>
  <si>
    <t>ﾖｼﾀﾞ ｱﾕﾄ</t>
  </si>
  <si>
    <t>ﾊﾏﾀﾞ ｼｮｳｺﾞ</t>
  </si>
  <si>
    <t>ｶﾜｸﾞﾁ ｼｭｳﾍｲ</t>
  </si>
  <si>
    <t>ﾖｺﾔﾏ ｼｭｳﾀ</t>
  </si>
  <si>
    <t>ｸﾎﾞﾀ ｺｳｽｹ</t>
  </si>
  <si>
    <t>ｳﾁﾉﾉ ﾘｮｳ</t>
  </si>
  <si>
    <t>ｱﾝﾄﾞｳ ｼｮｳｺﾞ</t>
  </si>
  <si>
    <t>ﾔﾏｵｶ ﾘｭｳｷ</t>
  </si>
  <si>
    <t>ﾂｸﾀﾞ ｲｵﾘ</t>
  </si>
  <si>
    <t>ｱﾗﾎﾘ ﾀｲﾁﾛｳ</t>
  </si>
  <si>
    <t>ﾀﾅｶ ﾕｳｷ</t>
  </si>
  <si>
    <t>ﾋﾉｸﾏ ﾀﾂﾔ</t>
  </si>
  <si>
    <t>ﾅｶﾑﾗ ﾄｸﾋｻ</t>
  </si>
  <si>
    <t>ｺﾊﾞﾔｼ ｹﾝｼﾛｳ</t>
  </si>
  <si>
    <t>ｼﾐｽﾞ ﾘｸ</t>
  </si>
  <si>
    <t>ｲﾊﾞﾗｷ ｹﾝｺﾞ</t>
  </si>
  <si>
    <t>ｻｲﾄｳ ｼｮｳﾔ</t>
  </si>
  <si>
    <t>ｶﾅﾔ ﾔｽｱｷ</t>
  </si>
  <si>
    <t>ﾀｶﾊｼ ﾕｳｺﾞ</t>
  </si>
  <si>
    <t>ﾔﾏｼﾀ ｱﾕﾑ</t>
  </si>
  <si>
    <t>ﾊﾗﾀﾞ ﾘｮｳﾍｲ</t>
  </si>
  <si>
    <t>ﾌｸﾀﾞ ﾊﾙｷ</t>
  </si>
  <si>
    <t>ﾖﾈｸﾗ ﾕｳｽｹ</t>
  </si>
  <si>
    <t>ｵﾄﾀｹ ﾕｳｷ</t>
  </si>
  <si>
    <t>ﾓﾘﾀ ｹﾝﾀﾛｳ</t>
  </si>
  <si>
    <t>ｳｴﾀﾞ ｶﾝﾀ</t>
  </si>
  <si>
    <t>ｵｵﾀﾜ ﾀﾞｲｷ</t>
  </si>
  <si>
    <t>ｻｲﾄｳ ﾊﾔﾃ</t>
  </si>
  <si>
    <t>ﾀｶﾑﾗ ﾕｳｷ</t>
  </si>
  <si>
    <t>ｶｹﾞﾔﾏ ﾘｭｳｽｹ</t>
  </si>
  <si>
    <t>ｶﾜｼﾞﾘ ｱｷﾌﾐ</t>
  </si>
  <si>
    <t>ｴﾝﾄﾞｳ ｺｳｽｹ</t>
  </si>
  <si>
    <t>ｷﾀﾂｼﾞ ﾄﾓｷ</t>
  </si>
  <si>
    <t>ｸﾘﾊﾞﾔｼ ﾄｼﾏｻ</t>
  </si>
  <si>
    <t>ﾀﾆｸﾞﾁ ﾊﾙﾉﾌﾞ</t>
  </si>
  <si>
    <t>ｵｵｲｼ ｺｳｼﾞ</t>
  </si>
  <si>
    <t>ﾎｿﾉ ﾊﾔﾄ</t>
  </si>
  <si>
    <t>ﾋﾗﾉ ｼｮｳｷ</t>
  </si>
  <si>
    <t>ﾀｹｼﾀ ﾕｳﾀﾞｲ</t>
  </si>
  <si>
    <t>ﾔﾏﾓﾄ ｺｳﾀﾞｲ</t>
  </si>
  <si>
    <t>ﾌｼﾞﾀ ﾀﾂﾔ</t>
  </si>
  <si>
    <t>ｸﾆｴﾀﾞ ﾄﾋﾞﾗ</t>
  </si>
  <si>
    <t>ﾜﾀﾞ ﾄﾓﾔ</t>
  </si>
  <si>
    <t>ｼﾝｼﾞｮｳ ﾀｹﾙ</t>
  </si>
  <si>
    <t>ｽｷﾞﾀ ｶｽﾞﾊﾙ</t>
  </si>
  <si>
    <t>ﾋﾛｾ ﾌﾐｱｷ</t>
  </si>
  <si>
    <t>ｵｵｼﾏ ｺｳｾｲ</t>
  </si>
  <si>
    <t>ﾊﾙﾀ ﾘｮｳ</t>
  </si>
  <si>
    <t>ﾀｶｽｶﾞ ﾚﾝ</t>
  </si>
  <si>
    <t>ｺｳﾉ ｼｮｳﾏ</t>
  </si>
  <si>
    <t>ﾐﾖｼ ｾｲﾏ</t>
  </si>
  <si>
    <t>ﾆｼｶﾜ ｺｳﾀ</t>
  </si>
  <si>
    <t>ﾀﾆﾓﾄ ﾙｲﾄ</t>
  </si>
  <si>
    <t>ﾂｼﾞﾓﾄ ﾘｭｳｲﾁﾛｳ</t>
  </si>
  <si>
    <t>ﾂﾂﾐ ﾚﾝﾀﾛｳ</t>
  </si>
  <si>
    <t>ﾏｽﾀﾞ ｼﾞｭﾝｷ</t>
  </si>
  <si>
    <t>ｻﾜﾀﾞ ｼｮｳﾍｲ</t>
  </si>
  <si>
    <t>ﾑﾗｶﾐ ｼｮｳ</t>
  </si>
  <si>
    <t>ｶﾐﾑﾗ ｼｭﾝｽｹ</t>
  </si>
  <si>
    <t>ﾄﾁｵｶ ﾀｹｲ</t>
  </si>
  <si>
    <t>ｲﾜﾎﾘ ｺﾞｳｷ</t>
  </si>
  <si>
    <t>ｶﾀﾔﾏ ﾊｼﾞﾒ</t>
  </si>
  <si>
    <t>ｲﾜﾀ ﾅｵﾄ</t>
  </si>
  <si>
    <t>ｻﾊﾗ ｿｳﾀﾛｳ</t>
  </si>
  <si>
    <t>ｽｴﾂｸﾞ ﾀｸﾏ</t>
  </si>
  <si>
    <t>ﾂﾀﾞ ﾘｭｳﾀﾛｳ</t>
  </si>
  <si>
    <t>ﾊｼｵｶ ﾘｮｳｶﾞ</t>
  </si>
  <si>
    <t>ﾐﾔｶﾞﾜ ｶﾝﾀﾛｳ</t>
  </si>
  <si>
    <t>ﾖﾈｶﾜ ﾀｸﾏ</t>
  </si>
  <si>
    <t>ﾜﾀﾅﾍﾞ ﾌﾐﾔ</t>
  </si>
  <si>
    <t>ﾅﾘﾏﾂ ﾘｮｳ</t>
  </si>
  <si>
    <t>ｱｶｵ ｷｲﾁ</t>
  </si>
  <si>
    <t>ﾅｶｽｼﾞ ﾘｮｳﾀ</t>
  </si>
  <si>
    <t>ｺｲ ｶｲｾｲ</t>
  </si>
  <si>
    <t>ﾎｿﾐ ﾊﾙﾑ</t>
  </si>
  <si>
    <t>ﾂﾘ ｼｭﾝｲﾁ</t>
  </si>
  <si>
    <t>ｺﾀﾞﾏ ｹｲﾀ</t>
  </si>
  <si>
    <t>ﾅｶｼﾞﾏ ｷｼﾝ</t>
  </si>
  <si>
    <t>ﾏｴｶﾜ ｼﾞｭﾝﾀ</t>
  </si>
  <si>
    <t>ｶｹﾞﾔﾏ ﾘｮｳｶﾞ</t>
  </si>
  <si>
    <t>ｼﾝｻﾞｷ ﾀｸﾏ</t>
  </si>
  <si>
    <t>ﾊｾｶﾞﾜ ｺｳｷ</t>
  </si>
  <si>
    <t>ﾊﾀ ｺｳﾀ</t>
  </si>
  <si>
    <t>ｽｴﾂｸﾞ ﾋﾄｼ</t>
  </si>
  <si>
    <t>ｺｼﾞﾏ ﾋﾛｱｷ</t>
  </si>
  <si>
    <t>ｵｸﾑﾗ ｺｳﾀ</t>
  </si>
  <si>
    <t>ｿﾈ ﾀｲｾｲ</t>
  </si>
  <si>
    <t>ｲﾏﾅｶ ﾋｶﾙ</t>
  </si>
  <si>
    <t>ｲﾜｻｷ ﾀｶｵ</t>
  </si>
  <si>
    <t>ｲﾜｻｷ ﾘｭｳｷ</t>
  </si>
  <si>
    <t>ｶﾜﾆｼ ｹﾝﾀ</t>
  </si>
  <si>
    <t>ｶﾜﾊﾞﾀ ﾕｳｼ</t>
  </si>
  <si>
    <t>ｷﾀﾆ ﾕｳﾀ</t>
  </si>
  <si>
    <t>ｸﾎﾞﾀ ﾘｮｳ</t>
  </si>
  <si>
    <t>ｻｻｷ ﾕｳﾀ</t>
  </si>
  <si>
    <t>ｾﾄ ﾕｳﾀﾞｲ</t>
  </si>
  <si>
    <t>ﾅｶﾉ ｼｮｳﾀ</t>
  </si>
  <si>
    <t>ﾋﾗﾊﾗ ｼｮｳﾍｲ</t>
  </si>
  <si>
    <t>ﾌｼﾞﾜﾗ ﾖｼｷ</t>
  </si>
  <si>
    <t>ﾏﾂﾀﾞ ﾌﾐﾔ</t>
  </si>
  <si>
    <t>ﾜﾅｶ ﾘｭｳｲﾁﾛｳ</t>
  </si>
  <si>
    <t>ｵｶﾀﾞ ﾕｳﾄ</t>
  </si>
  <si>
    <t>ｲｼﾀﾞ ｿｳﾏ</t>
  </si>
  <si>
    <t>ｺﾏﾂ ｼｮｳﾀ</t>
  </si>
  <si>
    <t>ﾅｶﾞﾀ ﾋﾋﾞｷ</t>
  </si>
  <si>
    <t>ｺｶﾞ ｹﾝｽｹ</t>
  </si>
  <si>
    <t>ｲｽﾞﾓﾄ ﾅｵﾔ</t>
  </si>
  <si>
    <t>ｻﾜｲ ﾊﾔﾄ</t>
  </si>
  <si>
    <t>ｲﾄ ﾘｮｳﾀ</t>
  </si>
  <si>
    <t>ｲﾉｳｴ ｱﾗﾀ</t>
  </si>
  <si>
    <t>ｳｴﾉ ﾘｸ</t>
  </si>
  <si>
    <t>ｳｴﾔﾏ ｶｵﾙ</t>
  </si>
  <si>
    <t>ｳﾙｼﾊﾞﾀ ﾕｳｼﾞ</t>
  </si>
  <si>
    <t>ｵﾁｱｲ ｼﾝｲﾁﾛｳ</t>
  </si>
  <si>
    <t>ｶｼﾞﾊﾗ ｼｭﾝｽｹ</t>
  </si>
  <si>
    <t>ｶﾜｿﾞｴ ﾕｳﾏ</t>
  </si>
  <si>
    <t>ｶﾜﾀ ｹﾝﾀﾛｳ</t>
  </si>
  <si>
    <t>ｷｼﾓﾄ ｹｲｽｹ</t>
  </si>
  <si>
    <t>ｷﾀｵ ｼﾞﾝ</t>
  </si>
  <si>
    <t>ｸｽﾐ ﾘｮｳｽｹ</t>
  </si>
  <si>
    <t>ｺｼﾞﾏ ｼｮｳﾀﾞｲ</t>
  </si>
  <si>
    <t>ｼﾏｼﾞ ﾘｸ</t>
  </si>
  <si>
    <t>ｼﾓﾋﾗ ﾘｮｳ</t>
  </si>
  <si>
    <t>ｽｷﾞﾓﾄ ﾕｳｽｹ</t>
  </si>
  <si>
    <t>ﾀﾀﾞ ﾘｮｳﾏ</t>
  </si>
  <si>
    <t>ﾂﾙｵ ｺｳｷ</t>
  </si>
  <si>
    <t>ﾅｶｻﾞﾜ ﾀｲｾｲ</t>
  </si>
  <si>
    <t>ﾅｶｻﾞﾜ ﾉｱ</t>
  </si>
  <si>
    <t>ﾅｶﾆｼ ｺｳﾀﾞｲ</t>
  </si>
  <si>
    <t>ﾅﾂﾒ ｲｯﾍﾟｲ</t>
  </si>
  <si>
    <t>ﾆｼｵ ｼｭﾝｽｹ</t>
  </si>
  <si>
    <t>ﾊﾅｻﾞﾜ ﾘｭｳ</t>
  </si>
  <si>
    <t>ﾊﾅﾀﾞ ﾘｮｳ</t>
  </si>
  <si>
    <t>ﾊﾅﾀﾆ ﾐｽﾞｷ</t>
  </si>
  <si>
    <t>ﾊﾔｼ ﾀｲﾄ</t>
  </si>
  <si>
    <t>ﾋﾗｲ ﾕｳｷ</t>
  </si>
  <si>
    <t>ﾋﾛｾ ﾏｻﾕｷ</t>
  </si>
  <si>
    <t>ﾌｼﾞﾀ ｶｲ</t>
  </si>
  <si>
    <t>ﾌｼﾞﾜﾗ ﾘｸ</t>
  </si>
  <si>
    <t>ﾏｲｿﾞﾉ ｺｳｷ</t>
  </si>
  <si>
    <t>ﾐｼﾅ ﾘｮｳﾀ</t>
  </si>
  <si>
    <t>ﾐﾔｷﾞ ﾘｷﾔ</t>
  </si>
  <si>
    <t>ﾓﾘｼﾀ ｼｭﾝﾔ</t>
  </si>
  <si>
    <t>ﾔﾏｸﾞﾁ ﾚﾝｾｲ</t>
  </si>
  <si>
    <t>ﾔﾏﾀﾞ ｱﾂｼ</t>
  </si>
  <si>
    <t>ﾔﾏﾑﾗ ﾕｷﾋｻ</t>
  </si>
  <si>
    <t>ﾔﾏﾓﾄ ﾏｻﾋﾄ</t>
  </si>
  <si>
    <t>ﾜﾀﾅﾍﾞ ｼｮｳﾀ</t>
  </si>
  <si>
    <t>ﾖｼﾀﾞ ｹｲｺﾞ</t>
  </si>
  <si>
    <t>ｻｶｲ ﾅｵｷ</t>
  </si>
  <si>
    <t>ｳﾗﾍﾞ ﾀｸﾄ</t>
  </si>
  <si>
    <t>ﾂﾁﾃﾞ ｱｽﾏ</t>
  </si>
  <si>
    <t>ﾊﾏｸﾞﾁ ｺﾀﾛｳ</t>
  </si>
  <si>
    <t>ｽｴﾅｶﾞ ﾄﾓﾕｷ</t>
  </si>
  <si>
    <t>ﾀｹｳﾁ ﾘｮｳｷ</t>
  </si>
  <si>
    <t>ﾔﾏｸﾞﾁ ﾄｳﾏ</t>
  </si>
  <si>
    <t>ﾏｽﾀﾞ ｾｲﾔ</t>
  </si>
  <si>
    <t>ｻｻｷ ｶﾂﾐ</t>
  </si>
  <si>
    <t>ｶﾜﾔﾁ ｹｲﾀ</t>
  </si>
  <si>
    <t>ｶﾜﾉ ﾀﾀﾞｼ</t>
  </si>
  <si>
    <t>ｳﾁﾀﾞ ｺｳﾀ</t>
  </si>
  <si>
    <t>ﾊﾏﾊｼ ﾏｻﾕｷ</t>
  </si>
  <si>
    <t>ﾅｶﾀﾏ ﾔｽﾏｻ</t>
  </si>
  <si>
    <t>ﾐﾔｶﾜ ﾋﾛﾑ</t>
  </si>
  <si>
    <t>ﾀﾏｼﾛ ﾘｮｳﾀ</t>
  </si>
  <si>
    <t>ｷﾀﾀﾞ ﾀﾞｲｷ</t>
  </si>
  <si>
    <t>ﾀｼﾞｶ ｿﾗﾁ</t>
  </si>
  <si>
    <t>ﾐﾔｶﾞﾜ ｼﾞﾝ</t>
  </si>
  <si>
    <t>ｵｵｲｼ ｱｻﾋ</t>
  </si>
  <si>
    <t>ﾖｼﾅﾘ ｹｲｽｹ</t>
  </si>
  <si>
    <t>ﾔﾏﾓﾄ ｺﾊｸ</t>
  </si>
  <si>
    <t>ｻｻｷ ﾘｮｳｽｹ</t>
  </si>
  <si>
    <t>ｷｼﾓﾄ ﾀﾞｲｷ</t>
  </si>
  <si>
    <t>ｵﾆｽﾞｶ ｼｭｳﾄ</t>
  </si>
  <si>
    <t>ﾉｶﾞﾐ ﾁﾋﾛ</t>
  </si>
  <si>
    <t>ﾅｶﾞﾓﾘ ﾄﾓﾔ</t>
  </si>
  <si>
    <t>ﾂｶｻﾞｷ ｺｳｷ</t>
  </si>
  <si>
    <t>ﾆｼﾑﾗ ﾐﾅﾐ</t>
  </si>
  <si>
    <t>ﾐﾊﾗ ｺｳｾｲ</t>
  </si>
  <si>
    <t>ﾉﾀﾞ ｼｮｳﾀﾛｳ</t>
  </si>
  <si>
    <t>ｻｻﾍﾞ ﾘｮｳﾍｲ</t>
  </si>
  <si>
    <t>ﾜﾀﾞ ｶｽﾞｷ</t>
  </si>
  <si>
    <t>ｲﾄｳ ｿｳｼ</t>
  </si>
  <si>
    <t>ﾅｶｴ ﾊﾙ</t>
  </si>
  <si>
    <t>ｲﾏﾋｶﾞｼ ﾀｸﾐ</t>
  </si>
  <si>
    <t>ﾊﾘﾀ ﾀﾞｲｷ</t>
  </si>
  <si>
    <t>ﾉｼ ﾋｭｳｶﾞ</t>
  </si>
  <si>
    <t>ﾅｶﾑﾗ ﾀﾂﾔ</t>
  </si>
  <si>
    <t>ﾀｶｷﾞ ﾔﾏﾄ</t>
  </si>
  <si>
    <t>ｶｸﾀﾞ ﾘｮｳ</t>
  </si>
  <si>
    <t>ｺｻﾞﾜ ﾊﾙﾄ</t>
  </si>
  <si>
    <t>ﾔﾏﾓﾄ ﾖｼﾀﾂ</t>
  </si>
  <si>
    <t>ﾂﾁﾓﾄ ﾀｲｾｲ</t>
  </si>
  <si>
    <t>ｸﾎﾞﾀ ﾋﾃﾞｷ</t>
  </si>
  <si>
    <t>ﾌｼﾞﾜﾗ ﾕｳﾎ</t>
  </si>
  <si>
    <t>ﾊﾗ ﾖｼﾄ</t>
  </si>
  <si>
    <t>ﾀﾆｶﾞﾜ ﾋﾛﾄ</t>
  </si>
  <si>
    <t>ﾅﾊﾞﾗ ﾀﾞｲｷ</t>
  </si>
  <si>
    <t>ﾂｹﾞ ｺｳｾｲ</t>
  </si>
  <si>
    <t>ｻｻｷ ｹﾝﾄ</t>
  </si>
  <si>
    <t>ｵｵﾏｴ ｶｲﾖｳ</t>
  </si>
  <si>
    <t>ｶﾜｸﾎﾞ ﾀﾂﾔ</t>
  </si>
  <si>
    <t>ｵｵﾄ ﾘｭｳｾｲ</t>
  </si>
  <si>
    <t>ﾀﾆ ｹｲｺﾞ</t>
  </si>
  <si>
    <t>ｳｴﾑﾗ ﾕｳﾄ</t>
  </si>
  <si>
    <t>ｲﾄｳ ﾋﾛｼ</t>
  </si>
  <si>
    <t>ｶﾒﾀﾞ ｼﾞﾝｲﾁﾛｳ</t>
  </si>
  <si>
    <t>ﾏｽﾀﾞ ｼｵﾝ</t>
  </si>
  <si>
    <t>ﾐﾔｳﾁ ｶｽﾞﾔ</t>
  </si>
  <si>
    <t>ﾌｼﾞｲ ｺｳｷ</t>
  </si>
  <si>
    <t>ﾊﾞﾝﾄﾞｳ ﾋｭｳｶﾞ</t>
  </si>
  <si>
    <t>ﾌｼﾞﾄ ﾘｮｳﾀﾂ</t>
  </si>
  <si>
    <t>ﾃﾗﾀﾞ ﾕｳﾏ</t>
  </si>
  <si>
    <t>ｵｵﾉ ｹｲﾀﾛｳ</t>
  </si>
  <si>
    <t>ｵｶﾍﾞ ﾓﾄｷ</t>
  </si>
  <si>
    <t>ｲｼﾀﾞ ｹﾝﾄ</t>
  </si>
  <si>
    <t>ｲﾜﾏﾂ ﾅｵﾄ</t>
  </si>
  <si>
    <t>ﾑﾛ ｶｽﾞｷ</t>
  </si>
  <si>
    <t>ﾏﾅﾍﾞ ｻﾄｼ</t>
  </si>
  <si>
    <t>ｻｶﾓﾄ ﾘﾂｷ</t>
  </si>
  <si>
    <t>ﾅｶﾑﾗ ｱﾕﾑ</t>
  </si>
  <si>
    <t>ﾔﾏﾀﾞ ﾀﾞｲﾁ</t>
  </si>
  <si>
    <t>ｲｹﾀﾞ ｼｮｳﾍｲ</t>
  </si>
  <si>
    <t>ﾏﾂｵｶ ﾂﾖｼ</t>
  </si>
  <si>
    <t>ﾔﾏｸﾞﾁ ｻｽｹ</t>
  </si>
  <si>
    <t>ｻﾄｳ ﾀｸﾏ</t>
  </si>
  <si>
    <t>ﾀｶﾊｼ ｱﾂﾄｼ</t>
  </si>
  <si>
    <t>ﾀｶﾊｼ ﾔｽﾄｷ</t>
  </si>
  <si>
    <t>ﾖｼﾀﾞ ﾕｳｷ</t>
  </si>
  <si>
    <t>ｲﾏﾆｼ ｽﾅｵ</t>
  </si>
  <si>
    <t>ﾀｶｼｹﾞ ﾋﾛｼ</t>
  </si>
  <si>
    <t>ｶﾜｸﾞﾁ ｼｭｳﾄ</t>
  </si>
  <si>
    <t>ｺｻﾞｷ ｼｭﾝﾏ</t>
  </si>
  <si>
    <t>ｲﾁﾏﾙ ﾊﾔﾀ</t>
  </si>
  <si>
    <t>ｳｴﾀﾞ ﾀｸﾐ</t>
  </si>
  <si>
    <t>ｶｼﾞﾊﾗ ﾘｮｳﾔ</t>
  </si>
  <si>
    <t>ｺﾞﾄﾞｳ ﾕｳｽｹ</t>
  </si>
  <si>
    <t>ｽｼﾞｷ ﾏｻﾙ</t>
  </si>
  <si>
    <t>ｸﾆｷ ﾊﾙﾄ</t>
  </si>
  <si>
    <t>ｼﾌﾞﾔ ﾄﾓｷ</t>
  </si>
  <si>
    <t>ﾀﾊﾗ ｿｳｼ</t>
  </si>
  <si>
    <t>ﾌｼﾞﾉ ｺｳﾀﾛｳ</t>
  </si>
  <si>
    <t>ｲﾜｻｷ ﾏｺﾄ</t>
  </si>
  <si>
    <t>ｶﾀﾉ ﾏﾔ</t>
  </si>
  <si>
    <t>ｷﾀｳﾗ ｼﾞﾝ</t>
  </si>
  <si>
    <t>ｽｽﾞｷ ﾋｭｳﾏ</t>
  </si>
  <si>
    <t>ｾｵ ｷｮｳｽｹ</t>
  </si>
  <si>
    <t>ﾏﾂﾑﾗ ﾌﾞﾝﾀ</t>
  </si>
  <si>
    <t>ﾔﾏﾀﾞ ﾚｵ</t>
  </si>
  <si>
    <t>ｱｻﾔﾏ ｺｳﾀﾞｲ</t>
  </si>
  <si>
    <t>ｲﾉｳｴ ｿﾗ</t>
  </si>
  <si>
    <t>ｵｸ ﾀﾞｲﾁ</t>
  </si>
  <si>
    <t>ﾐｽﾞﾀﾆ ｿｳｽｹ</t>
  </si>
  <si>
    <t>ﾐﾔｲ ｺｳｷ</t>
  </si>
  <si>
    <t>ﾔﾏｳﾁ ﾊﾔﾄ</t>
  </si>
  <si>
    <t>ｲﾉｳｴ ｼﾞｭﾝﾔ</t>
  </si>
  <si>
    <t>ｼﾏﾀﾞ ｹﾝﾀ</t>
  </si>
  <si>
    <t>ﾌﾙﾔｼｷ ﾕｳﾏ</t>
  </si>
  <si>
    <t>ｲﾏﾑﾗ ｼｭﾝﾔ</t>
  </si>
  <si>
    <t>ｶﾈﾀﾞ ﾀｸﾐ</t>
  </si>
  <si>
    <t>ｺﾊﾞﾔｼ ﾏｻﾕｷ</t>
  </si>
  <si>
    <t>ｺﾓﾘ ﾕｳｼﾛｳ</t>
  </si>
  <si>
    <t>ｻﾉ ﾖｼﾕｷ</t>
  </si>
  <si>
    <t>ﾀｹﾓﾄ ｼｮｳｺﾞ</t>
  </si>
  <si>
    <t>ﾂｶﾓﾄ ｿｳﾏ</t>
  </si>
  <si>
    <t>ﾅｶﾑﾗ ﾀｲｾｲ</t>
  </si>
  <si>
    <t>ﾌｼﾞﾜﾗ ﾚｵ</t>
  </si>
  <si>
    <t>ﾓﾘｸﾞﾁ ｶｽﾞﾋｻ</t>
  </si>
  <si>
    <t>ﾔﾉ ﾏｻﾔ</t>
  </si>
  <si>
    <t>ﾖｼｲ ｹｲﾀ</t>
  </si>
  <si>
    <t>ｵｵﾆｼ ﾘｭｳﾏ</t>
  </si>
  <si>
    <t>ｶﾀｵｶ ｺｳﾀ</t>
  </si>
  <si>
    <t>ｷｸｲ ｶｲｷ</t>
  </si>
  <si>
    <t>ﾄﾞｲ ﾕｳﾍｲ</t>
  </si>
  <si>
    <t>ﾐｷ ﾘｮｳｼﾞ</t>
  </si>
  <si>
    <t>ﾓﾘｶﾞｷ ｶｽﾞﾔ</t>
  </si>
  <si>
    <t>ﾊﾟﾝ ｿﾄﾞ</t>
  </si>
  <si>
    <t>ｺ ｷﾞｮｳｴﾂ</t>
  </si>
  <si>
    <t>ﾃﾗﾓﾄ ﾀﾂｷ</t>
  </si>
  <si>
    <t>ﾔｽｲ ｿｳﾀ</t>
  </si>
  <si>
    <t>ﾅｶﾞﾉ ﾃﾂﾔ</t>
  </si>
  <si>
    <t>ｼｵﾊﾀ ﾀｹﾙ</t>
  </si>
  <si>
    <t>ｷﾑﾗ ﾘｭｳｾｲ</t>
  </si>
  <si>
    <t>ﾎﾘﾀ ｶｽﾞｼ</t>
  </si>
  <si>
    <t>ｱｻﾘ ﾕｳﾔ</t>
  </si>
  <si>
    <t>ｺｽｷﾞ ｶｽﾞﾔ</t>
  </si>
  <si>
    <t>ｻｲﾊﾗ ﾊﾙｷ</t>
  </si>
  <si>
    <t>ﾅｲﾄｳ ｹﾞﾝｲﾁﾛｳ</t>
  </si>
  <si>
    <t>ﾀﾅｶ ﾖｳｽｹ</t>
  </si>
  <si>
    <t>ﾅｶｼﾏ ﾋﾛﾄ</t>
  </si>
  <si>
    <t>ﾋｴﾀﾞ ｱﾂﾔ</t>
  </si>
  <si>
    <t>ｾｲﾘｷ ﾘｭｳﾘ</t>
  </si>
  <si>
    <t>ｻｶｸﾗ ﾀﾂﾔ</t>
  </si>
  <si>
    <t>ｱｲｶ ﾅｵﾄ</t>
  </si>
  <si>
    <t>ｶﾜｻｷ ｹｲｺﾞ</t>
  </si>
  <si>
    <t>ﾊﾔﾏ ｱｷﾗ</t>
  </si>
  <si>
    <t>ｵｵﾊﾏ ﾖｼﾋﾛ</t>
  </si>
  <si>
    <t>ﾅｶﾞｲ ﾄﾓﾔ</t>
  </si>
  <si>
    <t>ﾆｼﾉ ﾘｮｳﾍｲ</t>
  </si>
  <si>
    <t>ﾀｼﾞﾘ ﾘｮｳｽｹ</t>
  </si>
  <si>
    <t>ﾔﾏｳﾁ ｹｲｺﾞ</t>
  </si>
  <si>
    <t>ｻｶ ｹｲｽｹ</t>
  </si>
  <si>
    <t>ﾊﾗｸﾞﾁ ﾀｲﾁ</t>
  </si>
  <si>
    <t>ﾅｶﾞﾌｼﾞ ﾕｳｾｲ</t>
  </si>
  <si>
    <t>ｽﾅｶﾞ ﾘｸﾄ</t>
  </si>
  <si>
    <t>ｶﾔﾏ ﾕｳｻｸ</t>
  </si>
  <si>
    <t>ﾔｽｲ ﾀｸﾐ</t>
  </si>
  <si>
    <t>ｲｹｼﾞﾏ ﾖｼﾉﾘ</t>
  </si>
  <si>
    <t>ｼﾐｽﾞ ﾕｳｼﾞﾛｳ</t>
  </si>
  <si>
    <t>ﾀﾞｲﾄﾞｳ ｹﾝｼﾝ</t>
  </si>
  <si>
    <t>ﾄｸﾀﾞ ｺｳﾔ</t>
  </si>
  <si>
    <t>ｳﾁﾀﾞ ﾊﾔﾄ</t>
  </si>
  <si>
    <t>ﾀｶﾑﾗ ｹﾝﾀﾛｳ</t>
  </si>
  <si>
    <t>ﾔｷﾞ ﾘｸﾄ</t>
  </si>
  <si>
    <t>ﾖｺﾔﾏ ｼｵﾝ</t>
  </si>
  <si>
    <t>ｲｼｽﾞｶ ﾄﾓｷ</t>
  </si>
  <si>
    <t>ｲﾏﾎﾘ ｷｮｳﾀ</t>
  </si>
  <si>
    <t>ﾀﾅｶ ﾏｻｼ</t>
  </si>
  <si>
    <t>ﾄｸﾅｶﾞ ｺｳｾｲ</t>
  </si>
  <si>
    <t>ﾆｼｶﾜ ﾀｸﾏ</t>
  </si>
  <si>
    <t>ﾌｼﾐ ﾏｻﾋﾛ</t>
  </si>
  <si>
    <t>ﾏｻｺﾞ ﾀｸﾄ</t>
  </si>
  <si>
    <t>ﾐﾔｻﾞｷ ﾘｮｳﾍｲ</t>
  </si>
  <si>
    <t>ｾﾅｶﾞ ｸﾆﾋﾄ</t>
  </si>
  <si>
    <t>ｵｵｵｶ ﾘｮｳﾏ</t>
  </si>
  <si>
    <t>ｶﾀﾔﾏ ﾋｻﾉﾘ</t>
  </si>
  <si>
    <t>ｷﾎﾞｼ ｼｭﾝｽｹ</t>
  </si>
  <si>
    <t>ｻｶｳｴ ｿｳﾀ</t>
  </si>
  <si>
    <t>ﾀﾆﾑﾗ ﾌｳﾏ</t>
  </si>
  <si>
    <t>ﾅｶﾑﾗ ｹﾝﾀﾛｳ</t>
  </si>
  <si>
    <t>ﾅｶﾔ ﾕｳｷ</t>
  </si>
  <si>
    <t>ﾐｮｳｶｲ ﾊﾔﾀ</t>
  </si>
  <si>
    <t>ｳﾁﾀﾞ ﾅｵｷ</t>
  </si>
  <si>
    <t>ﾄﾘｲ ﾊﾔﾄ</t>
  </si>
  <si>
    <t>ﾀﾆｵｶ ﾖｼﾀｶ</t>
  </si>
  <si>
    <t>ｳｴﾉ ﾘｮｳ</t>
  </si>
  <si>
    <t>ﾋﾗｶﾜ ｶｽﾞﾏ</t>
  </si>
  <si>
    <t>ﾑﾗﾀ ｼｮｳﾏ</t>
  </si>
  <si>
    <t>ﾆｯﾀ ﾘｮｳﾏ</t>
  </si>
  <si>
    <t>ﾌｼﾞﾀ ｶｽﾞﾏ</t>
  </si>
  <si>
    <t>ﾄﾖｼﾏ ﾅﾂｷ</t>
  </si>
  <si>
    <t>ﾜﾀｾ ｶｽﾞｷ</t>
  </si>
  <si>
    <t>ﾖｼﾀﾞ ｺｳｷ</t>
  </si>
  <si>
    <t>ﾊﾅﾀﾞ ﾀｸﾐ</t>
  </si>
  <si>
    <t>ﾌﾙﾊﾞﾔｼ ﾀｸﾑ</t>
  </si>
  <si>
    <t>ｶﾝｻﾞｷ ﾀｶﾋﾄ</t>
  </si>
  <si>
    <t>ﾀｶﾊｼ ﾕｳﾄ</t>
  </si>
  <si>
    <t>ﾅｶﾞﾓﾘ ﾏｻｷ</t>
  </si>
  <si>
    <t>ﾀﾅｶ ｸﾆｱｷ</t>
  </si>
  <si>
    <t>ﾀﾉｳ ｾｲｼﾞ</t>
  </si>
  <si>
    <t>ﾌｼﾞｲ ﾀｶﾄ</t>
  </si>
  <si>
    <t>ｼﾉﾊﾗ ﾅｵｷ</t>
  </si>
  <si>
    <t>ｲｼﾏﾙ ﾀﾀﾞﾕｷ</t>
  </si>
  <si>
    <t>ﾖｼﾀﾞ ﾋﾛｷ</t>
  </si>
  <si>
    <t>ｼﾐｽﾞ ﾕｳｷ</t>
  </si>
  <si>
    <t>ｵｶﾞﾀ ﾀｶｳﾐ</t>
  </si>
  <si>
    <t>ﾜｶﾓﾄ ﾀﾂｷ</t>
  </si>
  <si>
    <t>ﾏﾂｲ ﾄﾓﾋﾛ</t>
  </si>
  <si>
    <t>ｶﾜｶﾂ ｼｭｳﾄ</t>
  </si>
  <si>
    <t>ﾅｶﾞﾉ ﾀﾂﾔ</t>
  </si>
  <si>
    <t>ﾔﾏﾑﾗ ﾅｵｷ</t>
  </si>
  <si>
    <t>ﾌｼﾞﾀ ﾋﾛﾄ</t>
  </si>
  <si>
    <t>ｶﾒｶﾞﾜ ﾘｮｳﾀ</t>
  </si>
  <si>
    <t>ｳｴﾏｽ ﾘｮｳ</t>
  </si>
  <si>
    <t>ｱﾘｶﾜ ﾕｳﾀ</t>
  </si>
  <si>
    <t>ｼﾝﾑﾗ ﾁｸﾏ</t>
  </si>
  <si>
    <t>ﾑｺｳﾔﾏ ﾘｲﾁﾛｳ</t>
  </si>
  <si>
    <t>ﾀｶｷﾞ ﾋﾛﾄ</t>
  </si>
  <si>
    <t>ｱｷﾀ ﾀｹｼ</t>
  </si>
  <si>
    <t>ﾊﾊﾞﾀ ﾏｻｼ</t>
  </si>
  <si>
    <t>ﾖｼﾑﾗ ﾀｲﾁ</t>
  </si>
  <si>
    <t>ｱｼﾀﾆ ｺｳｾｲ</t>
  </si>
  <si>
    <t>ｵｵｷ ｼｭｳﾍｲ</t>
  </si>
  <si>
    <t>ｲﾀｶﾞｷ ｺｳｽｹ</t>
  </si>
  <si>
    <t>ｻﾜｲ ﾘｮｳﾀ</t>
  </si>
  <si>
    <t>ｷﾉｼﾀ ﾖｼﾅﾘ</t>
  </si>
  <si>
    <t>ﾅｶﾞｵｶ ﾀｲｾｲ</t>
  </si>
  <si>
    <t>ﾆｲﾔﾏ ﾅｵｷ</t>
  </si>
  <si>
    <t>ﾑｶｲ ｹｲﾀ</t>
  </si>
  <si>
    <t>ｾｷ ｼｮｳﾀ</t>
  </si>
  <si>
    <t>ﾔﾏﾓﾄ ﾊﾙﾄ</t>
  </si>
  <si>
    <t>ﾌｸﾀﾞ ﾋﾛｶｽﾞ</t>
  </si>
  <si>
    <t>ｶﾜｲ ｱｷﾀｶ</t>
  </si>
  <si>
    <t>ﾀﾑﾗ ｺｳｷ</t>
  </si>
  <si>
    <t>ﾀｹﾀﾞ ｹﾝﾄ</t>
  </si>
  <si>
    <t>ﾀｲﾗ ｼｮｳﾀ</t>
  </si>
  <si>
    <t>ﾀﾆｸﾞﾁ ｴｲｽｹ</t>
  </si>
  <si>
    <t>ﾀｶﾞｷ ﾕｳｷ</t>
  </si>
  <si>
    <t>ｻﾝﾀﾞ ｹﾝﾀﾛｳ</t>
  </si>
  <si>
    <t>ｺﾝﾄﾞｳ ﾄﾓﾋﾛ</t>
  </si>
  <si>
    <t>ｺﾔﾏ ﾊﾙﾄ</t>
  </si>
  <si>
    <t>ﾎﾘｷﾘ ｶｽﾞｷ</t>
  </si>
  <si>
    <t>ｲﾉｳｴ ｶｽﾞｷ</t>
  </si>
  <si>
    <t>ﾆｼﾀﾞ ﾘｮｳﾀ</t>
  </si>
  <si>
    <t>ﾌｸﾊﾗ ﾀｶﾄ</t>
  </si>
  <si>
    <t>ｳﾜﾄｺ ﾕｳｷ</t>
  </si>
  <si>
    <t>ｶﾜﾍﾞ ｶｲﾄ</t>
  </si>
  <si>
    <t>ｱｽﾞﾏ ﾘｮｳｽｹ</t>
  </si>
  <si>
    <t>ﾊｯﾀ ﾌｳﾔ</t>
  </si>
  <si>
    <t>ﾜﾀﾑﾗ ﾕｳｽｹ</t>
  </si>
  <si>
    <t>ﾔﾏﾀﾞ ﾋﾛﾉﾘ</t>
  </si>
  <si>
    <t>ｷﾝｿｸ ﾘｸﾄ</t>
  </si>
  <si>
    <t>ﾖｺﾔﾏ ﾋｮｳｺﾞ</t>
  </si>
  <si>
    <t>ｶｸﾓﾄ ﾀｸﾔ</t>
  </si>
  <si>
    <t>ｵｵｳﾁ ﾘｸ</t>
  </si>
  <si>
    <t>ｻﾉ ﾘｮｳｽｹ</t>
  </si>
  <si>
    <t>ﾎｿﾔ ﾏｻｷ</t>
  </si>
  <si>
    <t>ﾐｶﾐ ｼﾞｭﾝ</t>
  </si>
  <si>
    <t>ﾅｶﾞﾀ ﾚｲ</t>
  </si>
  <si>
    <t>ﾜﾀﾅﾍﾞ ﾕｳ</t>
  </si>
  <si>
    <t>ｲｸﾏ ﾕｳﾄ</t>
  </si>
  <si>
    <t>ｴﾓﾘ ﾕｳｷ</t>
  </si>
  <si>
    <t>ｵｵﾀ ｿｳｲﾁﾛｳ</t>
  </si>
  <si>
    <t>ｵｵﾉ ｼﾝﾀﾛｳ</t>
  </si>
  <si>
    <t>ｵﾉ ﾋﾛｷ</t>
  </si>
  <si>
    <t>ｶﾜｶﾐ ﾘｭｳｼﾞ</t>
  </si>
  <si>
    <t>ｺﾞｳﾀﾞ ﾖｼｷ</t>
  </si>
  <si>
    <t>ｺﾞﾄｳ ﾘｭｳﾉｽｹ</t>
  </si>
  <si>
    <t>ｻﾀﾞﾖｼ ｱｾｲ</t>
  </si>
  <si>
    <t>ｻﾄｳ ﾊｼﾞﾒ</t>
  </si>
  <si>
    <t>ｽｶﾞﾉ ﾋﾛｷ</t>
  </si>
  <si>
    <t>ﾀｶﾀﾞ ﾋﾛｷ</t>
  </si>
  <si>
    <t>ﾀｶﾐ ｱｵｲ</t>
  </si>
  <si>
    <t>ﾄﾞｳｾ ﾕｳﾏ</t>
  </si>
  <si>
    <t>ﾅｶｼﾞﾏ ﾘｮｳ</t>
  </si>
  <si>
    <t>ﾅｶﾀﾆ ﾕｳｷ</t>
  </si>
  <si>
    <t>ﾅｶﾞｲ ｱﾂｷ</t>
  </si>
  <si>
    <t>ﾆｼﾀﾞ ﾀｸﾐ</t>
  </si>
  <si>
    <t>ﾆｼﾉﾐﾔ ﾋﾛｷ</t>
  </si>
  <si>
    <t>ﾊﾞﾝﾄﾞｳ ｹﾝ</t>
  </si>
  <si>
    <t>ﾋﾗﾀ ﾕｳ</t>
  </si>
  <si>
    <t>ﾋﾛﾔ ﾕｳﾀﾞｲ</t>
  </si>
  <si>
    <t>ﾎｿﾉ ｺｳﾀﾛｳ</t>
  </si>
  <si>
    <t>ﾏﾂｵｶ ﾕｳｽｹ</t>
  </si>
  <si>
    <t>ﾐｲ ﾊﾔﾄ</t>
  </si>
  <si>
    <t>ﾓﾓﾉ ﾊﾔﾀ</t>
  </si>
  <si>
    <t>ﾔｶﾀ ﾕｳｷ</t>
  </si>
  <si>
    <t>ﾔﾏﾓﾄ ｹﾝﾀ</t>
  </si>
  <si>
    <t>ﾕｳﾀﾞ ﾊﾙﾄ</t>
  </si>
  <si>
    <t>ﾔﾏﾉ ﾄﾓｱｷ</t>
  </si>
  <si>
    <t>ﾓﾘﾜｷ ﾀｸﾐ</t>
  </si>
  <si>
    <t>ﾅｶﾀ ﾕｳｺﾞ</t>
  </si>
  <si>
    <t>ﾆｼﾉ ｱﾕﾑ</t>
  </si>
  <si>
    <t>ｼﾝｹ ｶｽﾞﾏ</t>
  </si>
  <si>
    <t>ｵｻﾞｷ ﾕｳﾀﾞｲ</t>
  </si>
  <si>
    <t>ﾅｶﾔｽ ｼﾝｲﾁ</t>
  </si>
  <si>
    <t>ﾀﾅﾍﾞ ｶｽﾞﾏ</t>
  </si>
  <si>
    <t>ﾀｶﾐ ｼﾞｭﾏ</t>
  </si>
  <si>
    <t>ｻｶﾓﾄ ﾄﾓｷ</t>
  </si>
  <si>
    <t>ｽｷﾞﾓﾄ ﾍｲﾀ</t>
  </si>
  <si>
    <t>ﾅｶｽﾞﾐ ｺｳﾀﾞｲ</t>
  </si>
  <si>
    <t>ｷﾓﾄ ﾕｳﾄ</t>
  </si>
  <si>
    <t>ﾎﾘﾄ ﾁﾋﾛ</t>
  </si>
  <si>
    <t>ﾎﾘ ﾀｸﾐ</t>
  </si>
  <si>
    <t>ｼﾏﾉ ｶｽﾞﾕｷ</t>
  </si>
  <si>
    <t>ﾀﾆ ｼﾞｭﾝﾀﾛｳ</t>
  </si>
  <si>
    <t>ﾅｶｼﾏ ﾘｮｳ</t>
  </si>
  <si>
    <t>ｶｾ ﾀｲﾁ</t>
  </si>
  <si>
    <t>ﾀｶｽ ﾘｮｳﾀ</t>
  </si>
  <si>
    <t>ﾌｼﾞｲ ﾔｽﾏｻ</t>
  </si>
  <si>
    <t>ｱｻｵ ｶｽﾞﾅﾘ</t>
  </si>
  <si>
    <t>ｼﾓﾀﾞ ｼｮｳﾀ</t>
  </si>
  <si>
    <t>ﾀﾆﾆｼ ﾕｳﾔ</t>
  </si>
  <si>
    <t>ｴﾝﾄﾞｳ ﾏｻｶﾂ</t>
  </si>
  <si>
    <t>ｱｲﾀﾞ ﾄﾓﾔ</t>
  </si>
  <si>
    <t>ｺﾆｼ ﾀｶｱｷ</t>
  </si>
  <si>
    <t>ﾏｴｶﾜ ｼﾝﾉｽｹ</t>
  </si>
  <si>
    <t>ｳﾒﾀﾞ ｼｭｳﾄ</t>
  </si>
  <si>
    <t>ｲﾉｳｴ ﾀﾂﾋﾛ</t>
  </si>
  <si>
    <t>ｳｴﾀﾞ ｺｳｲﾁ</t>
  </si>
  <si>
    <t>ｵｵﾆｼ ﾘｮｳｽｹ</t>
  </si>
  <si>
    <t>ｺﾊﾞﾔｼ ｶｲﾄ</t>
  </si>
  <si>
    <t>ｾﾝﾀﾞ ｹﾝｲﾁﾛｳ</t>
  </si>
  <si>
    <t>ｿﾅｴ ﾐﾗｷ</t>
  </si>
  <si>
    <t>ﾃﾗｶﾞｲﾄ ｹｲｺﾞ</t>
  </si>
  <si>
    <t>ﾅｶﾉ ｺｳｷ</t>
  </si>
  <si>
    <t>ﾑﾗｶﾐ ｼｮｳﾀ</t>
  </si>
  <si>
    <t>ﾖｼﾀﾞ ﾕｳﾏ</t>
  </si>
  <si>
    <t>ｲﾜｲ ﾕｳｷ</t>
  </si>
  <si>
    <t>ｺﾞﾄｳ ｺｳ</t>
  </si>
  <si>
    <t>ｶｼﾞｳﾗ ﾏｻﾕｷ</t>
  </si>
  <si>
    <t>ﾅﾝﾌﾞ ﾀﾂﾔ</t>
  </si>
  <si>
    <t>ﾋﾛｻﾞﾜ ｺｳﾍｲ</t>
  </si>
  <si>
    <t>ｺﾞﾄｳ ｺｳﾀﾛｳ</t>
  </si>
  <si>
    <t>ﾅｶｱﾗｲ ｼﾝ</t>
  </si>
  <si>
    <t>ﾆｼｻﾞﾜ ｹﾝｾｲ</t>
  </si>
  <si>
    <t>ﾏｴﾀﾞ ﾌｳﾀ</t>
  </si>
  <si>
    <t>ｱﾗﾎﾘ ｺｳｿﾞｳ</t>
  </si>
  <si>
    <t>ｵｶﾀﾞ ﾀｸﾔ</t>
  </si>
  <si>
    <t>ﾐﾔｹ ｼﾝﾉｽｹ</t>
  </si>
  <si>
    <t>ｱｼﾀﾞ ﾐﾂﾙ</t>
  </si>
  <si>
    <t>ｱﾝﾄﾞｳ ﾋﾛﾀｶ</t>
  </si>
  <si>
    <t>ｻﾄｳ ﾊﾔﾄ</t>
  </si>
  <si>
    <t>ﾐﾅﾐｶﾜ ｶｲｾｲ</t>
  </si>
  <si>
    <t>ﾔﾉ ﾀﾞｲｽｹ</t>
  </si>
  <si>
    <t>ﾔﾏｻﾞｷ ﾀｲｷ</t>
  </si>
  <si>
    <t>ﾐﾅｶﾞﾜ ﾅｵｷ</t>
  </si>
  <si>
    <t>ｵｵｼｵ ﾀｸﾑ</t>
  </si>
  <si>
    <t>ﾊﾏﾀﾞ ｶﾞｸﾄ</t>
  </si>
  <si>
    <t>ﾊﾞﾝﾄﾞｳ ﾕﾒﾄ</t>
  </si>
  <si>
    <t>ｱﾘﾀ ﾕｳﾔ</t>
  </si>
  <si>
    <t>ﾅｶｶﾞﾜ ｼｭﾝｲﾁ</t>
  </si>
  <si>
    <t>ﾓﾘ ﾘｮｳ</t>
  </si>
  <si>
    <t>ﾓﾘｶﾜ ﾄｼﾅﾘ</t>
  </si>
  <si>
    <t>ｾｷ ｱﾂﾄｼ</t>
  </si>
  <si>
    <t>ﾌｼﾞﾜﾗ ﾀｲｾｲ</t>
  </si>
  <si>
    <t>ﾀﾞｲﾗ ﾋﾛｷ</t>
  </si>
  <si>
    <t>ｳｴﾏﾂ ﾕｳﾔ</t>
  </si>
  <si>
    <t>ｲｹﾀ ﾞﾅｻ</t>
  </si>
  <si>
    <t>ﾏﾂｲ ｱﾂﾔ</t>
  </si>
  <si>
    <t>ﾐﾔ ﾉﾘﾀｶ</t>
  </si>
  <si>
    <t>ﾀｶﾀ ｼｭｳﾏ</t>
  </si>
  <si>
    <t>ｱﾝﾄﾞｳ ｶｽﾞﾕｷ</t>
  </si>
  <si>
    <t>ｱｲｶﾜ ﾀﾂｷ</t>
  </si>
  <si>
    <t>ｵｵｼﾏ ﾂﾊﾞｻ</t>
  </si>
  <si>
    <t>ｵｻﾞｷ ｹｲｽｹ</t>
  </si>
  <si>
    <t>ｸﾉ ﾖｳﾀ</t>
  </si>
  <si>
    <t>ｺｸﾎﾞ ｼｵﾝ</t>
  </si>
  <si>
    <t>ﾀｶﾞｲ ﾕｳﾄ</t>
  </si>
  <si>
    <t>ﾀﾅｶ ﾑｳﾄ</t>
  </si>
  <si>
    <t>ﾄﾞﾋ ｼｹﾞｷ</t>
  </si>
  <si>
    <t>ﾆｼｼﾊﾞ ﾘｮｳﾔ</t>
  </si>
  <si>
    <t>ﾆｼﾀﾆ ﾀｲﾁ</t>
  </si>
  <si>
    <t>ﾌｼﾞｲ ﾊｸﾄ</t>
  </si>
  <si>
    <t>ﾏｴﾀﾞ ｱﾓﾝ</t>
  </si>
  <si>
    <t>ｶﾜｸﾞﾁ ﾏｻｷ</t>
  </si>
  <si>
    <t>ﾆｼﾉ ﾕｳﾄ</t>
  </si>
  <si>
    <t>ｳｻﾐ ﾀｹｱｷ</t>
  </si>
  <si>
    <t>ﾐﾈﾔﾏ ﾀﾂｷ</t>
  </si>
  <si>
    <t>ﾂｼﾞ ｼｭﾝｽｹ</t>
  </si>
  <si>
    <t>ｲﾄｳ ﾕｳﾀ</t>
  </si>
  <si>
    <t>ﾅｶｻﾞﾜ ﾘｮｳﾔ</t>
  </si>
  <si>
    <t>ｲｼﾀ ｶｽﾞｷ</t>
  </si>
  <si>
    <t>ｺｹﾞﾂ ﾕｳｻｸ</t>
  </si>
  <si>
    <t>ｼﾐｽﾞ ﾘｭｳｷ</t>
  </si>
  <si>
    <t>ｶﾜｶﾂ ｶﾝﾀﾞｲ</t>
  </si>
  <si>
    <t>ﾕｶ ﾋﾖﾘ</t>
  </si>
  <si>
    <t>ｱﾘﾓﾄ ﾀｸﾏ</t>
  </si>
  <si>
    <t>ﾏﾂﾑﾗ ｱｵﾄ</t>
  </si>
  <si>
    <t>ｷﾜｷ ﾋｶﾙ</t>
  </si>
  <si>
    <t>ﾏｽﾀﾞ ｶｽﾞﾏ</t>
  </si>
  <si>
    <t>ﾀﾅｶ ﾀｲｶﾞ</t>
  </si>
  <si>
    <t>ｵｵｻﾜ ｺｳｷ</t>
  </si>
  <si>
    <t>ﾌｼﾞｲ ﾋﾛﾑ</t>
  </si>
  <si>
    <t>ｱﾝﾄﾞｳ ｼｮｳﾀ</t>
  </si>
  <si>
    <t>ｱﾗｷ ｺｳｽｹ</t>
  </si>
  <si>
    <t>ｺｶﾞ ﾀｶﾋﾛ</t>
  </si>
  <si>
    <t>ﾏﾂﾀﾆ ｺｳｲﾁﾛｳ</t>
  </si>
  <si>
    <t>ｻﾜｼﾀ ｶｽﾞﾏｻ</t>
  </si>
  <si>
    <t>ﾔﾏｿﾞｴ ﾕｳｷ</t>
  </si>
  <si>
    <t>ﾈｷﾞｼ ﾚｵ</t>
  </si>
  <si>
    <t>ｼﾊﾞｻｶ ﾏﾋﾛ</t>
  </si>
  <si>
    <t>ﾐﾔﾜｷ ﾉﾌﾞﾋﾛ</t>
  </si>
  <si>
    <t>ｲｿｽﾞﾐ ﾐｽﾞｷ</t>
  </si>
  <si>
    <t>ｲﾜｲ ｾｲﾀﾞｲ</t>
  </si>
  <si>
    <t>ﾔﾏﾓﾄ ﾅｵｷ</t>
  </si>
  <si>
    <t>ﾋﾛﾀ ﾐﾂﾋｺ</t>
  </si>
  <si>
    <t>ﾔﾏｼﾀ ﾏﾅﾄ</t>
  </si>
  <si>
    <t>ﾏｴｼﾏ ﾘｮｳﾄ</t>
  </si>
  <si>
    <t>ﾅｶｷﾑﾗ ｼｭｳｺﾞ</t>
  </si>
  <si>
    <t>ｲﾊﾞ ﾐﾂﾋﾛ</t>
  </si>
  <si>
    <t>ｲﾍﾞ ｺｳｷ</t>
  </si>
  <si>
    <t>ﾀﾑﾗ ｾｲﾔ</t>
  </si>
  <si>
    <t>ﾔﾏﾈ ﾀﾞｲｷ</t>
  </si>
  <si>
    <t>ﾋﾗｶﾜ ﾕｳﾄ</t>
  </si>
  <si>
    <t>ｵﾝﾍﾞ ﾖｼﾋﾛ</t>
  </si>
  <si>
    <t>ｲﾊﾞﾗ ﾅｵｷ</t>
  </si>
  <si>
    <t>ﾅｶﾑﾗ ﾏｻｷ</t>
  </si>
  <si>
    <t>ﾔﾏｻｷ ｻｷﾄ</t>
  </si>
  <si>
    <t>ｲｲﾀﾞ ｺｳﾍｲ</t>
  </si>
  <si>
    <t>ﾊｼﾓﾄ ｼﾝｽｹ</t>
  </si>
  <si>
    <t>ｵﾉ ﾋﾛﾅｵ</t>
  </si>
  <si>
    <t>ｱｻｲ ﾕｳｷ</t>
  </si>
  <si>
    <t>ｲﾊﾞﾗｷ ﾕｳﾄ</t>
  </si>
  <si>
    <t>ﾖｼﾊﾗ ｼｮｳﾀ</t>
  </si>
  <si>
    <t>ﾁｶﾑﾈ ﾄﾓﾕｷ</t>
  </si>
  <si>
    <t>ﾋｲﾗｷﾞ ﾕｳﾋ</t>
  </si>
  <si>
    <t>ｶﾄｳ ｱﾂｼ</t>
  </si>
  <si>
    <t>ｵｸｶﾞﾜ ｱｷﾔ</t>
  </si>
  <si>
    <t>ｼﾏﾀﾞ ﾃﾂｵ</t>
  </si>
  <si>
    <t>ﾜﾀﾞ ｶﾝﾀ</t>
  </si>
  <si>
    <t>ﾔﾏﾅｶ ｿｳｲﾁﾛｳ</t>
  </si>
  <si>
    <t>ｻﾊﾗ ｺｳﾀﾛｳ</t>
  </si>
  <si>
    <t>ﾔﾏﾓﾄ ﾋﾛｷ</t>
  </si>
  <si>
    <t>ｵｵﾂｷ ｼｮｳﾀﾛｳ</t>
  </si>
  <si>
    <t>ｱﾝﾄﾞｳ ｹｲﾀ</t>
  </si>
  <si>
    <t>ｻﾄｳ ﾕｳｷ</t>
  </si>
  <si>
    <t>ｷﾀｳﾗ ｼｭｳｼﾞ</t>
  </si>
  <si>
    <t>ｸｽﾐ ﾀﾞｲｷ</t>
  </si>
  <si>
    <t>ﾄﾞｲｼﾀ ﾊﾙﾔ</t>
  </si>
  <si>
    <t>ﾜﾀﾅﾍﾞ ﾀﾞｲｽｹ</t>
  </si>
  <si>
    <t>ﾀｷﾉ ｺｳｷ</t>
  </si>
  <si>
    <t>ｽｷﾞﾏﾁ ﾀｸﾐ</t>
  </si>
  <si>
    <t>ﾅｶｼﾏ ｿｳ</t>
  </si>
  <si>
    <t>ﾋｶﾞｼﾔﾏ ﾀｶﾄ</t>
  </si>
  <si>
    <t>ﾅｶｶﾞﾜ ｶﾂｷ</t>
  </si>
  <si>
    <t>ｳｴﾉ ﾕｳｷ</t>
  </si>
  <si>
    <t>ｺﾝﾄﾞｳ ﾊｼﾞﾒ</t>
  </si>
  <si>
    <t>ｻｻｷ ｱｷﾋﾛ</t>
  </si>
  <si>
    <t>ｼﾗｲｼ ﾕﾀｶ</t>
  </si>
  <si>
    <t>ｽｽﾞｷ ﾕｳﾀﾞｲ</t>
  </si>
  <si>
    <t>ﾀﾃﾊﾀ ﾕｳﾔ</t>
  </si>
  <si>
    <t>ﾌｼﾞｴ ﾅﾙﾎ</t>
  </si>
  <si>
    <t>ﾜﾀﾅﾍﾞ ﾀｹﾄ</t>
  </si>
  <si>
    <t>ｱﾝﾄﾞｳ ｼｭﾝｽｹ</t>
  </si>
  <si>
    <t>ｲｾﾜｷ ｺｳﾀ</t>
  </si>
  <si>
    <t>ｲﾉｳｴ ﾃﾞｨｰﾝﾘﾝﾀﾛｳ</t>
  </si>
  <si>
    <t>ｵｸﾑﾗ ｶｽﾞｷ</t>
  </si>
  <si>
    <t>ｷｲ ﾂﾊﾞｻ</t>
  </si>
  <si>
    <t>ｷﾖﾊﾗ ﾘｮｳｶﾞ</t>
  </si>
  <si>
    <t>ﾌｼﾞﾀ ﾗﾝ</t>
  </si>
  <si>
    <t>ﾎｳﾀﾞ ﾁｶﾗ</t>
  </si>
  <si>
    <t>ﾎﾘ ｼｭｳｽｹ</t>
  </si>
  <si>
    <t>ﾏｽﾀﾆ ﾀｲｾｲ</t>
  </si>
  <si>
    <t>ﾓﾘﾓﾄ ﾕｳﾏ</t>
  </si>
  <si>
    <t>ﾔﾏｵｶ ﾏﾅﾄ</t>
  </si>
  <si>
    <t>ﾖｼﾄｼ ｼｮｳｺﾞ</t>
  </si>
  <si>
    <t>ﾖｼﾑﾗ ｹｲｲﾁﾛｳ</t>
  </si>
  <si>
    <t>ﾖｼﾓﾄ ﾀｲｾｲ</t>
  </si>
  <si>
    <t>ﾉﾓﾄ ﾀﾞｲｽｹ</t>
  </si>
  <si>
    <t>ｶﾅｻﾞﾜ ｹﾝｼﾝ</t>
  </si>
  <si>
    <t>ﾋﾛｾ ﾓﾄｷ</t>
  </si>
  <si>
    <t>06</t>
  </si>
  <si>
    <t>M4</t>
  </si>
  <si>
    <t>7</t>
  </si>
  <si>
    <t xml:space="preserve">2 </t>
  </si>
  <si>
    <t>藪田　一志</t>
  </si>
  <si>
    <t>清水　功一朗</t>
    <rPh sb="3" eb="4">
      <t>コウ</t>
    </rPh>
    <phoneticPr fontId="2"/>
  </si>
  <si>
    <t>加藤　僚</t>
  </si>
  <si>
    <t>船津　一帆</t>
  </si>
  <si>
    <t>井手　翔琉</t>
  </si>
  <si>
    <t>今関　伸吾</t>
  </si>
  <si>
    <t>岡田　太一</t>
  </si>
  <si>
    <t>小野　力矢</t>
  </si>
  <si>
    <t>小林　諒</t>
  </si>
  <si>
    <t>西尾　健汰</t>
  </si>
  <si>
    <t>藤木　淳史</t>
  </si>
  <si>
    <t>吉田　伸</t>
  </si>
  <si>
    <t>倉本　恵悟</t>
  </si>
  <si>
    <t>内山　悠三</t>
  </si>
  <si>
    <t>中島　暉人</t>
  </si>
  <si>
    <t>前田　蒼汰</t>
  </si>
  <si>
    <t>池上　智貴</t>
  </si>
  <si>
    <t>𠮷田　肖聡</t>
  </si>
  <si>
    <t>濱田　将吾</t>
  </si>
  <si>
    <t>川口　修平</t>
  </si>
  <si>
    <t>横山　修大</t>
  </si>
  <si>
    <t>久保田　倖輔</t>
  </si>
  <si>
    <t>内野々　諒</t>
  </si>
  <si>
    <t>安藤　礁吾</t>
  </si>
  <si>
    <t>山岡　龍輝</t>
  </si>
  <si>
    <t>佃　伊織</t>
  </si>
  <si>
    <t>荒堀　太一郎</t>
  </si>
  <si>
    <t>岡田　康平</t>
  </si>
  <si>
    <t>田中　優樹</t>
  </si>
  <si>
    <t>日隈　達也</t>
  </si>
  <si>
    <t>中村　徳寿</t>
  </si>
  <si>
    <t>小林　賢士郎</t>
  </si>
  <si>
    <t>清水　陸</t>
  </si>
  <si>
    <t>茨木　建伍</t>
  </si>
  <si>
    <t>齋藤　翔也</t>
  </si>
  <si>
    <t>金谷　泰明</t>
  </si>
  <si>
    <t>高橋　佑悟</t>
  </si>
  <si>
    <t>永田　一輝</t>
  </si>
  <si>
    <t>山下　歩</t>
  </si>
  <si>
    <t>原田　涼平</t>
  </si>
  <si>
    <t>福田　明輝</t>
  </si>
  <si>
    <t>米倉　祐介</t>
  </si>
  <si>
    <t>乙武　祐輝</t>
  </si>
  <si>
    <t>森田　健太郎</t>
  </si>
  <si>
    <t>植田　寛大</t>
  </si>
  <si>
    <t>大多和　大輝</t>
  </si>
  <si>
    <t>齋藤　颯</t>
  </si>
  <si>
    <t>髙村　悠希</t>
  </si>
  <si>
    <t>蔭山　竜介</t>
  </si>
  <si>
    <t>川尻　章史</t>
  </si>
  <si>
    <t>遠藤　耕助</t>
  </si>
  <si>
    <t>北辻 巴樹</t>
  </si>
  <si>
    <t>栗林 隼正</t>
  </si>
  <si>
    <t>伊藤 光輝</t>
  </si>
  <si>
    <t>谷口 晴信</t>
  </si>
  <si>
    <t>大石 晃嗣</t>
  </si>
  <si>
    <t>細野 颯人</t>
  </si>
  <si>
    <t>花木　亮太郎</t>
  </si>
  <si>
    <t>野村　洸太</t>
  </si>
  <si>
    <t>平野　将暉</t>
  </si>
  <si>
    <t>竹下　雄大</t>
  </si>
  <si>
    <t>山本　晃大</t>
  </si>
  <si>
    <t>藤田　達矢</t>
  </si>
  <si>
    <t>國枝　翔来</t>
  </si>
  <si>
    <t>和田　朋也</t>
  </si>
  <si>
    <t>新城　建</t>
  </si>
  <si>
    <t>杉田　一陽</t>
  </si>
  <si>
    <t>廣瀬　史明</t>
  </si>
  <si>
    <t>大島　康成</t>
  </si>
  <si>
    <t>春田　亮</t>
  </si>
  <si>
    <t>高須賀　蓮</t>
  </si>
  <si>
    <t>河野　彰真</t>
  </si>
  <si>
    <t>三好　世真</t>
  </si>
  <si>
    <t>西川　宏太</t>
  </si>
  <si>
    <t>谷本　類都</t>
  </si>
  <si>
    <t>辻本　龍一郎</t>
  </si>
  <si>
    <t>堤　蓮太朗</t>
  </si>
  <si>
    <t>増田　純樹</t>
  </si>
  <si>
    <t>澤田　翔平</t>
  </si>
  <si>
    <t>村上　翔</t>
  </si>
  <si>
    <t>上村　駿介</t>
  </si>
  <si>
    <t>杤岡　武奎</t>
  </si>
  <si>
    <t>岩堀　剛己</t>
  </si>
  <si>
    <t>片山　朔</t>
  </si>
  <si>
    <t>佐藤　豪汰</t>
  </si>
  <si>
    <t>岩田　直人</t>
  </si>
  <si>
    <t>佐原　壮大郎</t>
  </si>
  <si>
    <t>末次　琢真</t>
  </si>
  <si>
    <t>津田　竜太朗</t>
  </si>
  <si>
    <t>橋岡　亮賀</t>
  </si>
  <si>
    <t>宮川　寛太郎</t>
  </si>
  <si>
    <t>米川　拓摩</t>
  </si>
  <si>
    <t>渡辺　史弥</t>
  </si>
  <si>
    <t>成松　遼</t>
  </si>
  <si>
    <t>赤尾　喜一</t>
  </si>
  <si>
    <t>中筋　涼太</t>
  </si>
  <si>
    <t>小井　海聖</t>
  </si>
  <si>
    <t>細見　明夢</t>
  </si>
  <si>
    <t>釣　俊一</t>
  </si>
  <si>
    <t>小玉 啓太</t>
  </si>
  <si>
    <t>中島　貴心</t>
  </si>
  <si>
    <t>前川　純太</t>
  </si>
  <si>
    <t>蔭山　崚賀</t>
  </si>
  <si>
    <t>新﨑　匠真</t>
  </si>
  <si>
    <t>長谷川　航輝</t>
  </si>
  <si>
    <t>秦　康太</t>
  </si>
  <si>
    <t>末次　仁志</t>
  </si>
  <si>
    <t>児島　弘明</t>
  </si>
  <si>
    <t>奥村　晃忠</t>
  </si>
  <si>
    <t>曽根　大聖</t>
  </si>
  <si>
    <t>今仲　輝</t>
  </si>
  <si>
    <t>岩崎　嵩大</t>
  </si>
  <si>
    <t>岩崎　立来</t>
  </si>
  <si>
    <t>川西　健太</t>
  </si>
  <si>
    <t>川端　優志</t>
  </si>
  <si>
    <t>木谷　優太</t>
  </si>
  <si>
    <t>窪田　亮</t>
  </si>
  <si>
    <t>佐々木　裕大</t>
  </si>
  <si>
    <t>瀬戸　夢大</t>
  </si>
  <si>
    <t>中野　翔大</t>
  </si>
  <si>
    <t>平原　昌平</t>
  </si>
  <si>
    <t>藤原　由規</t>
  </si>
  <si>
    <t>松田　史実哉</t>
  </si>
  <si>
    <t>和中　龍一朗</t>
  </si>
  <si>
    <t>岡田　佑人</t>
  </si>
  <si>
    <t>石田　蒼万</t>
  </si>
  <si>
    <t>小松　翔太</t>
  </si>
  <si>
    <t>永田　響</t>
  </si>
  <si>
    <t>古賀　健介</t>
  </si>
  <si>
    <t>泉本　直也</t>
    <rPh sb="0" eb="2">
      <t>イズモト</t>
    </rPh>
    <rPh sb="3" eb="5">
      <t>ナオヤ</t>
    </rPh>
    <phoneticPr fontId="2"/>
  </si>
  <si>
    <t>澤井　隼人</t>
  </si>
  <si>
    <t>宮崎　勇樹</t>
  </si>
  <si>
    <t>岡田　真拓</t>
  </si>
  <si>
    <t>高知　真吾</t>
  </si>
  <si>
    <t>竹内 蒼真</t>
  </si>
  <si>
    <t>牧野　佑亮</t>
  </si>
  <si>
    <t>山田　翔大</t>
  </si>
  <si>
    <t>井登　崚太</t>
  </si>
  <si>
    <t>井上　新大</t>
  </si>
  <si>
    <t>上野　陸</t>
  </si>
  <si>
    <t>上山　薫</t>
  </si>
  <si>
    <t>漆畑　優司</t>
  </si>
  <si>
    <t>落合　伸一郎</t>
  </si>
  <si>
    <t>梶原　俊介</t>
  </si>
  <si>
    <t>川添　佑真</t>
  </si>
  <si>
    <t>川田　健太郎</t>
  </si>
  <si>
    <t>岸本　啓介</t>
  </si>
  <si>
    <t>北尾　迅</t>
  </si>
  <si>
    <t>楠見　涼介</t>
  </si>
  <si>
    <t>小島　翔大</t>
  </si>
  <si>
    <t>島次　陸</t>
  </si>
  <si>
    <t>下平　稜</t>
  </si>
  <si>
    <t>杉本　侑亮</t>
  </si>
  <si>
    <t>多田　竜真</t>
  </si>
  <si>
    <t>鶴尾　昂樹</t>
  </si>
  <si>
    <t>中澤　泰盛</t>
  </si>
  <si>
    <t>中沢　登歩</t>
  </si>
  <si>
    <t>中西　耕大</t>
  </si>
  <si>
    <t>夏目　逸平</t>
  </si>
  <si>
    <t>西尾　駿介</t>
  </si>
  <si>
    <t>花澤　龍</t>
  </si>
  <si>
    <t>花田　涼</t>
  </si>
  <si>
    <t>花谷　瑞稀</t>
  </si>
  <si>
    <t>林　大飛</t>
  </si>
  <si>
    <t>平井　勇気</t>
  </si>
  <si>
    <t>廣瀬　雅幸</t>
  </si>
  <si>
    <t>藤田　海</t>
  </si>
  <si>
    <t>藤原　龍来</t>
  </si>
  <si>
    <t>舞薗　孝紀</t>
  </si>
  <si>
    <t>三品　諒太</t>
  </si>
  <si>
    <t>宮城　力也</t>
  </si>
  <si>
    <t>宮本　光翼</t>
  </si>
  <si>
    <t>森下　詢也</t>
  </si>
  <si>
    <t>山口　廉生</t>
  </si>
  <si>
    <t>山田　篤史</t>
  </si>
  <si>
    <t>山村　幸永</t>
  </si>
  <si>
    <t>山本　理仁</t>
  </si>
  <si>
    <t>吉田　健吾</t>
  </si>
  <si>
    <t>渡邊　翔大</t>
  </si>
  <si>
    <t>吉田　圭吾</t>
  </si>
  <si>
    <t>酒井　直樹</t>
  </si>
  <si>
    <t>浦部　拓人</t>
  </si>
  <si>
    <t>土出　明日真</t>
  </si>
  <si>
    <t>濱口　虎汰郎</t>
  </si>
  <si>
    <t>末長　智幸</t>
  </si>
  <si>
    <t>竹内　涼城</t>
  </si>
  <si>
    <t>山口　冬馬</t>
  </si>
  <si>
    <t>増田　聖也</t>
  </si>
  <si>
    <t>佐々木　克</t>
  </si>
  <si>
    <t>川谷内 啓太</t>
  </si>
  <si>
    <t>河野　真志</t>
  </si>
  <si>
    <t>内田 晃太</t>
  </si>
  <si>
    <t>濱橋 雅幸</t>
  </si>
  <si>
    <t>畠中　拓実</t>
  </si>
  <si>
    <t>矢田　雅揮</t>
  </si>
  <si>
    <t>中村　裕也</t>
  </si>
  <si>
    <t>浦田　昴生</t>
  </si>
  <si>
    <t>松原　渓士郎</t>
  </si>
  <si>
    <t>松崎　智也</t>
  </si>
  <si>
    <t>山城　良太</t>
  </si>
  <si>
    <t>北田　大貴</t>
  </si>
  <si>
    <t>田鹿　空知</t>
  </si>
  <si>
    <t>永本　洋祐</t>
  </si>
  <si>
    <t>中安　拓登</t>
  </si>
  <si>
    <t>宮川　仁</t>
  </si>
  <si>
    <t>大石　朝陽</t>
  </si>
  <si>
    <t>吉成　啓介</t>
  </si>
  <si>
    <t>山本　琴拍</t>
  </si>
  <si>
    <t>佐々木　涼介</t>
  </si>
  <si>
    <t>岸本　大樹</t>
  </si>
  <si>
    <t>鬼塚　秀斗</t>
  </si>
  <si>
    <t>野上　千尋</t>
  </si>
  <si>
    <t>永森　智也</t>
  </si>
  <si>
    <t>塚﨑　晃希</t>
  </si>
  <si>
    <t>西村　南</t>
  </si>
  <si>
    <t>三原　光生</t>
  </si>
  <si>
    <t>野田　将太郎</t>
  </si>
  <si>
    <t>雀部　凌平</t>
  </si>
  <si>
    <t>和田　一輝</t>
  </si>
  <si>
    <t>伊藤　聡志</t>
  </si>
  <si>
    <t>中江　晴</t>
  </si>
  <si>
    <t>今東　拓巳</t>
  </si>
  <si>
    <t>張田　大暉</t>
  </si>
  <si>
    <t>野志　彪海</t>
  </si>
  <si>
    <t>中村　竜也</t>
  </si>
  <si>
    <t>高木　大和</t>
  </si>
  <si>
    <t>角田　龍</t>
  </si>
  <si>
    <t>小澤　暖人</t>
  </si>
  <si>
    <t>山本　義達</t>
  </si>
  <si>
    <t>土本　大誠</t>
  </si>
  <si>
    <t>久保田　英樹</t>
  </si>
  <si>
    <t>藤原　悠帆</t>
  </si>
  <si>
    <t>原　義人</t>
  </si>
  <si>
    <t>谷川　啓斗</t>
  </si>
  <si>
    <t>名原　大樹</t>
  </si>
  <si>
    <t>柘植　康生</t>
  </si>
  <si>
    <t>佐々木　健人</t>
  </si>
  <si>
    <t>大前　開洋</t>
  </si>
  <si>
    <t>川久保　達矢</t>
  </si>
  <si>
    <t>大戸　隆正</t>
  </si>
  <si>
    <t>谷　慶悟</t>
  </si>
  <si>
    <t>上村　悠斗</t>
  </si>
  <si>
    <t>伊藤　仁</t>
  </si>
  <si>
    <t>亀田　仁一郎</t>
  </si>
  <si>
    <t>増田　潮音</t>
  </si>
  <si>
    <t>宮内　和哉</t>
  </si>
  <si>
    <t>藤井　恒輝</t>
  </si>
  <si>
    <t>坂東　日向</t>
  </si>
  <si>
    <t>藤戸　涼達</t>
  </si>
  <si>
    <t>寺田　裕真</t>
  </si>
  <si>
    <t>大野　佳太朗</t>
  </si>
  <si>
    <t>岡部　元紀</t>
  </si>
  <si>
    <t>石田　健人</t>
  </si>
  <si>
    <t>五十嵐　隆皓</t>
  </si>
  <si>
    <t>岩松　尚杜</t>
  </si>
  <si>
    <t>潮崎　羽</t>
  </si>
  <si>
    <t>阪口　裕飛</t>
  </si>
  <si>
    <t>田中　宏樹</t>
  </si>
  <si>
    <t>室　和希</t>
  </si>
  <si>
    <t>眞鍋　聡志</t>
  </si>
  <si>
    <t>坂本　璃月</t>
  </si>
  <si>
    <t>中村　鮎夢</t>
  </si>
  <si>
    <t>山田　大智</t>
  </si>
  <si>
    <t>池田　尚平</t>
  </si>
  <si>
    <t>松岡　健</t>
  </si>
  <si>
    <t>山口　佐助</t>
  </si>
  <si>
    <t>佐藤　巧実</t>
  </si>
  <si>
    <t>高橋　惇寿</t>
  </si>
  <si>
    <t>髙橋　侃凱</t>
  </si>
  <si>
    <t>吉田　悠樹</t>
  </si>
  <si>
    <t>今西　直</t>
  </si>
  <si>
    <t>髙重　広</t>
  </si>
  <si>
    <t>川口　修大</t>
  </si>
  <si>
    <t>小崎　舜真</t>
  </si>
  <si>
    <t>髙橋　和也</t>
  </si>
  <si>
    <t>市丸 隼汰</t>
  </si>
  <si>
    <t>上田　匠</t>
  </si>
  <si>
    <t>梶原　凌也</t>
  </si>
  <si>
    <t>悟道　勇輔</t>
  </si>
  <si>
    <t>新居 裕大</t>
  </si>
  <si>
    <t>國樹　陽斗</t>
  </si>
  <si>
    <t>渋谷　朋暉</t>
  </si>
  <si>
    <t>田原　蒼嗣</t>
  </si>
  <si>
    <t>藤野　孝太郎</t>
  </si>
  <si>
    <t>岩崎　誠</t>
  </si>
  <si>
    <t>片野　真弥</t>
  </si>
  <si>
    <t>北浦　稔</t>
  </si>
  <si>
    <t>鈴木　彪真</t>
  </si>
  <si>
    <t>瀬尾　京佑</t>
  </si>
  <si>
    <t>松村　文太</t>
  </si>
  <si>
    <t>山田　怜央</t>
  </si>
  <si>
    <t>朝山　航大</t>
  </si>
  <si>
    <t>井上　空</t>
  </si>
  <si>
    <t>奥　大地</t>
  </si>
  <si>
    <t>水谷　颯佑</t>
  </si>
  <si>
    <t>宮井　康貴</t>
  </si>
  <si>
    <t>山内　勇人</t>
  </si>
  <si>
    <t>井上　潤弥</t>
  </si>
  <si>
    <t>島田　健汰</t>
  </si>
  <si>
    <t>古屋鋪　有真</t>
  </si>
  <si>
    <t>今村　駿弥</t>
  </si>
  <si>
    <t>松兼　央八</t>
  </si>
  <si>
    <t>金田　拓己</t>
  </si>
  <si>
    <t>小林　雅志</t>
  </si>
  <si>
    <t>小森　裕士郎</t>
  </si>
  <si>
    <t>佐々木　祐弥</t>
  </si>
  <si>
    <t>佐野　義公</t>
  </si>
  <si>
    <t>竹本　匠吾</t>
  </si>
  <si>
    <t>塚本　蒼麻</t>
  </si>
  <si>
    <t>中村　太星</t>
  </si>
  <si>
    <t>藤原　玲王</t>
  </si>
  <si>
    <t>森口　和寿</t>
  </si>
  <si>
    <t>矢野　正也</t>
  </si>
  <si>
    <t>吉井　圭太</t>
  </si>
  <si>
    <t>大西　龍武</t>
  </si>
  <si>
    <t>片岡　幸大</t>
  </si>
  <si>
    <t>菊井　海稀</t>
  </si>
  <si>
    <t>土井　悠平</t>
  </si>
  <si>
    <t>三木　稜士</t>
  </si>
  <si>
    <t>森垣　和也</t>
  </si>
  <si>
    <t>胡　暁越</t>
  </si>
  <si>
    <t>寺本　樹</t>
  </si>
  <si>
    <t>安井　颯汰</t>
  </si>
  <si>
    <t>長野　哲也</t>
  </si>
  <si>
    <t>塩畑　武流</t>
  </si>
  <si>
    <t>木村　竜晟</t>
  </si>
  <si>
    <t>堀田　和志</t>
  </si>
  <si>
    <t>浅利　佑弥</t>
  </si>
  <si>
    <t>小杉　和哉</t>
  </si>
  <si>
    <t>西原　明希</t>
  </si>
  <si>
    <t>内藤　源一郎</t>
  </si>
  <si>
    <t>田中　陽介</t>
  </si>
  <si>
    <t>中島　央人</t>
  </si>
  <si>
    <t>稗田　敦哉</t>
  </si>
  <si>
    <t>勢力　竜里</t>
  </si>
  <si>
    <t>阪倉　達也</t>
  </si>
  <si>
    <t>秋鹿　尚斗</t>
  </si>
  <si>
    <t>川﨑　圭悟</t>
  </si>
  <si>
    <t>葉山　陽</t>
  </si>
  <si>
    <t>大濱　芳浩</t>
  </si>
  <si>
    <t>長井　智也</t>
  </si>
  <si>
    <t>西野　諒平</t>
  </si>
  <si>
    <t>田尻　椋介</t>
  </si>
  <si>
    <t>坂　佳祐</t>
  </si>
  <si>
    <t>原口　泰一</t>
  </si>
  <si>
    <t>長藤　由晟</t>
  </si>
  <si>
    <t>須永　陸大</t>
  </si>
  <si>
    <t>安井　拓未</t>
  </si>
  <si>
    <t>池嶋　佳憲</t>
  </si>
  <si>
    <t>清水　裕次郎</t>
  </si>
  <si>
    <t>大同　健心</t>
  </si>
  <si>
    <t>徳田　航也</t>
  </si>
  <si>
    <t>内田　隼斗</t>
  </si>
  <si>
    <t>高村　健太郎</t>
  </si>
  <si>
    <t>八木　陸斗</t>
  </si>
  <si>
    <t>横山　志隠</t>
  </si>
  <si>
    <t>濱田　哲平</t>
  </si>
  <si>
    <t>岩崎　義起</t>
  </si>
  <si>
    <t>今堀　暁太</t>
  </si>
  <si>
    <t>済木　圭介</t>
  </si>
  <si>
    <t>田崎　獎真</t>
  </si>
  <si>
    <t>田中　匡</t>
  </si>
  <si>
    <t>徳永　康生</t>
  </si>
  <si>
    <t>西川　拓真</t>
  </si>
  <si>
    <t>林原　諒汰</t>
  </si>
  <si>
    <t>伏見　将佑</t>
  </si>
  <si>
    <t>真砂　拓冬</t>
  </si>
  <si>
    <t>宮崎　遼平</t>
  </si>
  <si>
    <t>瀬長　邦仁</t>
  </si>
  <si>
    <t>伊藤　祐晟</t>
  </si>
  <si>
    <t>大岡　諒真</t>
  </si>
  <si>
    <t>片山　尚則</t>
  </si>
  <si>
    <t>木坊子　俊資</t>
  </si>
  <si>
    <t>阪上　蒼太</t>
  </si>
  <si>
    <t>田中　太一</t>
  </si>
  <si>
    <t>谷村　風真</t>
  </si>
  <si>
    <t>中村　憲太郎</t>
  </si>
  <si>
    <t>中矢　優輝</t>
  </si>
  <si>
    <t>明貝　隼汰</t>
  </si>
  <si>
    <t>内田　直希</t>
  </si>
  <si>
    <t>鳥居　勇斗</t>
  </si>
  <si>
    <t>谷岡　義隆</t>
  </si>
  <si>
    <t>上野　僚</t>
  </si>
  <si>
    <t>平川　和真</t>
  </si>
  <si>
    <t>村田　将真</t>
  </si>
  <si>
    <t>新田　龍馬</t>
  </si>
  <si>
    <t>藤田　一天</t>
  </si>
  <si>
    <t>豊嶋　夏輝</t>
  </si>
  <si>
    <t>渡瀬　一樹</t>
  </si>
  <si>
    <t>由田　航希</t>
  </si>
  <si>
    <t>花田　拓実</t>
  </si>
  <si>
    <t>古林　拓夢</t>
  </si>
  <si>
    <t>神崎　貴仁</t>
  </si>
  <si>
    <t>髙橋　優斗</t>
  </si>
  <si>
    <t>長森　雅輝</t>
  </si>
  <si>
    <t>田中　邦明</t>
  </si>
  <si>
    <t>田能　誠士</t>
  </si>
  <si>
    <t>藤井　威斗</t>
  </si>
  <si>
    <t>篠原　直希</t>
  </si>
  <si>
    <t>石丸　忠幸</t>
  </si>
  <si>
    <t>吉田　大希</t>
  </si>
  <si>
    <t>清水　右揮</t>
  </si>
  <si>
    <t>尾形　空海</t>
  </si>
  <si>
    <t>若本　樹</t>
  </si>
  <si>
    <t>松井　知博</t>
  </si>
  <si>
    <t>川勝　秀人</t>
  </si>
  <si>
    <t>長野　竜矢</t>
  </si>
  <si>
    <t>山村　尚輝</t>
  </si>
  <si>
    <t>藤田　浩登</t>
  </si>
  <si>
    <t>亀川　凌太</t>
  </si>
  <si>
    <t>植益　亮</t>
  </si>
  <si>
    <t>岡本　涼</t>
  </si>
  <si>
    <t>宮崎　拓郎</t>
  </si>
  <si>
    <t>有川　雄太</t>
  </si>
  <si>
    <t>新村　築磨</t>
  </si>
  <si>
    <t>向山　理一朗</t>
  </si>
  <si>
    <t>高木　大登</t>
  </si>
  <si>
    <t>秋田　健志</t>
  </si>
  <si>
    <t>幅田　真史</t>
  </si>
  <si>
    <t>吉村　太智</t>
  </si>
  <si>
    <t>芦谷　晃生</t>
  </si>
  <si>
    <t>大木　秀平</t>
  </si>
  <si>
    <t>板垣　功輔</t>
  </si>
  <si>
    <t>澤井　亮太</t>
  </si>
  <si>
    <t>木下　佳也</t>
  </si>
  <si>
    <t>長岡　泰成</t>
  </si>
  <si>
    <t>新山　直輝</t>
  </si>
  <si>
    <t>向井　啓太</t>
  </si>
  <si>
    <t>関　翔太</t>
  </si>
  <si>
    <t>山本　陽士</t>
  </si>
  <si>
    <t>福田　寛和</t>
  </si>
  <si>
    <t>川合　晟太</t>
  </si>
  <si>
    <t>田村　耕規</t>
  </si>
  <si>
    <t>竹田　健人</t>
  </si>
  <si>
    <t>平　翔太</t>
  </si>
  <si>
    <t>谷口　瑛祐</t>
  </si>
  <si>
    <t>髙木　優希</t>
  </si>
  <si>
    <t>三田　健太郎</t>
  </si>
  <si>
    <t>近藤　知宏</t>
  </si>
  <si>
    <t>小山　温大</t>
  </si>
  <si>
    <t>堀切　一輝</t>
  </si>
  <si>
    <t>井上　和希</t>
  </si>
  <si>
    <t>西田　涼太</t>
  </si>
  <si>
    <t>福原　隆人</t>
  </si>
  <si>
    <t>上床　裕樹</t>
  </si>
  <si>
    <t>川部　海斗</t>
  </si>
  <si>
    <t>東　亮佑</t>
  </si>
  <si>
    <t>八田 楓也</t>
  </si>
  <si>
    <t>綿村　裕介</t>
  </si>
  <si>
    <t>山田　浩令</t>
  </si>
  <si>
    <t>山下 尊</t>
  </si>
  <si>
    <t>勤息　陸斗</t>
  </si>
  <si>
    <t>横山　兵悟</t>
  </si>
  <si>
    <t>小林　広季</t>
  </si>
  <si>
    <t>角本　拓也</t>
  </si>
  <si>
    <t>大内　陸</t>
  </si>
  <si>
    <t>佐野　良典</t>
  </si>
  <si>
    <t>細谷　雅貴</t>
  </si>
  <si>
    <t>三上　純</t>
  </si>
  <si>
    <t>赤瀨　康平</t>
  </si>
  <si>
    <t>川﨑　悠丘</t>
  </si>
  <si>
    <t>永田　怜</t>
  </si>
  <si>
    <t>渡邉　遊</t>
  </si>
  <si>
    <t>井熊　悠人</t>
  </si>
  <si>
    <t>江守　勇貴</t>
  </si>
  <si>
    <t>太田　宗一郎</t>
  </si>
  <si>
    <t>大野　晋太朗</t>
  </si>
  <si>
    <t>小野　弘貴</t>
  </si>
  <si>
    <t>川上　隆治</t>
  </si>
  <si>
    <t>合田　理樹</t>
  </si>
  <si>
    <t>後藤　竜之介</t>
  </si>
  <si>
    <t>貞好　亜星</t>
  </si>
  <si>
    <t>佐藤　肇</t>
  </si>
  <si>
    <t>菅野　宏紀</t>
  </si>
  <si>
    <t>高田　大輝</t>
  </si>
  <si>
    <t>髙見　蒼</t>
  </si>
  <si>
    <t>道瀬　悠磨</t>
  </si>
  <si>
    <t>中嶋　遼</t>
  </si>
  <si>
    <t>中谷　勇輝</t>
  </si>
  <si>
    <t>長井　厚樹</t>
  </si>
  <si>
    <t>西田　琢実</t>
  </si>
  <si>
    <t>西野宮　寛季</t>
  </si>
  <si>
    <t>坂東　賢</t>
  </si>
  <si>
    <t>平田　悠海</t>
  </si>
  <si>
    <t>廣谷　雄大</t>
  </si>
  <si>
    <t>細野　航太郎</t>
  </si>
  <si>
    <t>松岡　優介</t>
  </si>
  <si>
    <t>三井　颯</t>
  </si>
  <si>
    <t>百濃　隼大</t>
  </si>
  <si>
    <t>家方　優希</t>
  </si>
  <si>
    <t>山本　健太</t>
  </si>
  <si>
    <t>紫合　晴人</t>
  </si>
  <si>
    <t>山野　誠明</t>
  </si>
  <si>
    <t>森脇　拓未</t>
  </si>
  <si>
    <t>中田　裕伍</t>
  </si>
  <si>
    <t>西野　歩</t>
  </si>
  <si>
    <t>新家　和馬</t>
  </si>
  <si>
    <t>尾崎　裕大</t>
  </si>
  <si>
    <t>後藤 槙翼</t>
  </si>
  <si>
    <t>鈴木　吏空</t>
  </si>
  <si>
    <t>中安　真一</t>
  </si>
  <si>
    <t>田邉　一真</t>
  </si>
  <si>
    <t>高味　珠眞</t>
  </si>
  <si>
    <t>坂本　智基</t>
  </si>
  <si>
    <t>杉本　平汰</t>
  </si>
  <si>
    <t>中角　航大</t>
  </si>
  <si>
    <t>木本　悠翔</t>
  </si>
  <si>
    <t>堀戸　智博</t>
  </si>
  <si>
    <t>堀　拓海</t>
  </si>
  <si>
    <t>島野　和志</t>
  </si>
  <si>
    <t>濱田　光貴</t>
  </si>
  <si>
    <t>谷　純太朗</t>
  </si>
  <si>
    <t>平井　佑樹</t>
  </si>
  <si>
    <t>中島　亮</t>
  </si>
  <si>
    <t>嘉勢　太一</t>
  </si>
  <si>
    <t>竹中　慎佑</t>
  </si>
  <si>
    <t>奥田　尚功</t>
  </si>
  <si>
    <t>渡邉　翔太</t>
  </si>
  <si>
    <t>高須　涼太</t>
  </si>
  <si>
    <t>藤井　康正</t>
  </si>
  <si>
    <t>浅尾　一成</t>
  </si>
  <si>
    <t>下田　翔大</t>
  </si>
  <si>
    <t>谷西　裕哉</t>
  </si>
  <si>
    <t>廣瀬　健輔</t>
  </si>
  <si>
    <t>遠藤　正勝</t>
  </si>
  <si>
    <t>会田　智也</t>
  </si>
  <si>
    <t>小西　孝昂</t>
  </si>
  <si>
    <t>前川　慎之介</t>
  </si>
  <si>
    <t>梅田　秀斗</t>
  </si>
  <si>
    <t>平井　遥次朗</t>
  </si>
  <si>
    <t>井上　達裕</t>
  </si>
  <si>
    <t>上田　皓一</t>
  </si>
  <si>
    <t>大西　亮輔</t>
  </si>
  <si>
    <t>小林　海斗</t>
  </si>
  <si>
    <t>千田　健一郎</t>
  </si>
  <si>
    <t>備　未来貴</t>
  </si>
  <si>
    <t>寺垣内　啓吾</t>
  </si>
  <si>
    <t>中野　光喜</t>
  </si>
  <si>
    <t>村上　翔太</t>
  </si>
  <si>
    <t>吉田　雄馬</t>
  </si>
  <si>
    <t>岩井　勇樹</t>
  </si>
  <si>
    <t>後藤　昴</t>
  </si>
  <si>
    <t>南部　達哉</t>
  </si>
  <si>
    <t>廣澤　航平</t>
  </si>
  <si>
    <t>後藤　弘太郎</t>
  </si>
  <si>
    <t>中新井　榛</t>
  </si>
  <si>
    <t>西澤　憲生</t>
  </si>
  <si>
    <t>前田　楓太</t>
  </si>
  <si>
    <t>荒堀　功三</t>
  </si>
  <si>
    <t>岡田　卓也</t>
  </si>
  <si>
    <t>三宅　真之介</t>
  </si>
  <si>
    <t>芦田　充</t>
  </si>
  <si>
    <t>安藤　寛峻</t>
  </si>
  <si>
    <t>佐藤　勇斗</t>
  </si>
  <si>
    <t>南川　魁生</t>
  </si>
  <si>
    <t>矢野　大輔</t>
  </si>
  <si>
    <t>山崎　大毅</t>
  </si>
  <si>
    <t>皆川　直輝</t>
  </si>
  <si>
    <t>大塩　拓夢</t>
  </si>
  <si>
    <t>濱田　岳登</t>
  </si>
  <si>
    <t>板東　夢斗</t>
  </si>
  <si>
    <t>有田　優也</t>
  </si>
  <si>
    <t>中川　隼一</t>
  </si>
  <si>
    <t>森　玲</t>
  </si>
  <si>
    <t>森川　隼成</t>
  </si>
  <si>
    <t>髙木　元太</t>
  </si>
  <si>
    <t>大崎　健太</t>
  </si>
  <si>
    <t>鳥谷　祐希</t>
  </si>
  <si>
    <t>髙山　優明</t>
  </si>
  <si>
    <t>關　陸稔</t>
  </si>
  <si>
    <t>藤原　大征</t>
  </si>
  <si>
    <t>大良　浩輝</t>
  </si>
  <si>
    <t>田中　康湧</t>
  </si>
  <si>
    <t>上松　優弥</t>
  </si>
  <si>
    <t>松井　温哉</t>
  </si>
  <si>
    <t>宮　功享</t>
  </si>
  <si>
    <t>高田　周摩</t>
  </si>
  <si>
    <t>安藤　和之</t>
  </si>
  <si>
    <t>宮﨑　琉樹哉</t>
  </si>
  <si>
    <t>大嶋　翼</t>
  </si>
  <si>
    <t>尾崎　圭亮</t>
  </si>
  <si>
    <t>九野　耀太</t>
    <rPh sb="0" eb="1">
      <t>キュウ</t>
    </rPh>
    <phoneticPr fontId="2"/>
  </si>
  <si>
    <t>小久保　星音</t>
  </si>
  <si>
    <t>多賀井　悠斗</t>
  </si>
  <si>
    <t>田中　夢人</t>
  </si>
  <si>
    <t>土肥　茂樹</t>
  </si>
  <si>
    <t>永井　友也</t>
  </si>
  <si>
    <t>西芝　燎哉</t>
  </si>
  <si>
    <t>西谷　太一</t>
  </si>
  <si>
    <t>藤井　白斗</t>
  </si>
  <si>
    <t>前田　亜門</t>
  </si>
  <si>
    <t>川口　将希</t>
  </si>
  <si>
    <t>西野　優人</t>
  </si>
  <si>
    <t>宇佐美　雄章</t>
  </si>
  <si>
    <t>峰山　達希</t>
  </si>
  <si>
    <t>山田　祐輔</t>
  </si>
  <si>
    <t>辻　駿介</t>
  </si>
  <si>
    <t>伊藤　悠太</t>
  </si>
  <si>
    <t>中澤　崚哉</t>
  </si>
  <si>
    <t>井下　和輝</t>
  </si>
  <si>
    <t>古結　優作</t>
  </si>
  <si>
    <t>上田　康平</t>
  </si>
  <si>
    <t>清水　龍樹</t>
  </si>
  <si>
    <t>川勝　幹大</t>
  </si>
  <si>
    <t>瑜伽　日和</t>
  </si>
  <si>
    <t>有本　琢真</t>
  </si>
  <si>
    <t>松村　蒼斗</t>
  </si>
  <si>
    <t>木脇　輝</t>
  </si>
  <si>
    <t>升田　和真</t>
  </si>
  <si>
    <t>田中　大賀</t>
  </si>
  <si>
    <t>大澤　弘暉</t>
  </si>
  <si>
    <t>藤井　大夢</t>
  </si>
  <si>
    <t>安藤　翔太</t>
  </si>
  <si>
    <t>荒木　康佑</t>
  </si>
  <si>
    <t>古賀　貴裕</t>
  </si>
  <si>
    <t>松谷　幸一郎</t>
  </si>
  <si>
    <t>沢下　一匡</t>
  </si>
  <si>
    <t>山添　裕生</t>
  </si>
  <si>
    <t>根岸　怜央</t>
  </si>
  <si>
    <t>柴坂　磨拓</t>
  </si>
  <si>
    <t>宮脇　伸宙</t>
  </si>
  <si>
    <t>五十棲　瑞樹</t>
  </si>
  <si>
    <t>岩井　誠大</t>
  </si>
  <si>
    <t>山本　直生</t>
  </si>
  <si>
    <t>廣田　光彦</t>
  </si>
  <si>
    <t>山下　真翔</t>
  </si>
  <si>
    <t>福島　豪太</t>
  </si>
  <si>
    <t>藤川　昴琉</t>
  </si>
  <si>
    <t>前川　昴輝</t>
  </si>
  <si>
    <t>中木村　柊吾</t>
  </si>
  <si>
    <t>居場　紘充</t>
  </si>
  <si>
    <t>伊部　功記</t>
  </si>
  <si>
    <t>田村　星哉</t>
  </si>
  <si>
    <t>山根　大輝</t>
  </si>
  <si>
    <t>平川　裕人</t>
  </si>
  <si>
    <t>恩部　義弘</t>
  </si>
  <si>
    <t>茨　直輝</t>
  </si>
  <si>
    <t>中村　将貴</t>
  </si>
  <si>
    <t>山崎　咲斗</t>
  </si>
  <si>
    <t>飯田　航平</t>
  </si>
  <si>
    <t>橋本　真佑</t>
  </si>
  <si>
    <t>尾野　弘直</t>
  </si>
  <si>
    <t>浅井　祐輝</t>
  </si>
  <si>
    <t>荊木　勇登</t>
  </si>
  <si>
    <t>吉原　翔大</t>
  </si>
  <si>
    <t>近棟　智之</t>
  </si>
  <si>
    <t>柊 勇飛</t>
  </si>
  <si>
    <t>加藤　敦詞</t>
  </si>
  <si>
    <t>奥川　暁矢</t>
  </si>
  <si>
    <t>嶋田　鉄男</t>
  </si>
  <si>
    <t>和田　寛大</t>
  </si>
  <si>
    <t>山中　聡一郎</t>
  </si>
  <si>
    <t>佐原　晃太郎</t>
  </si>
  <si>
    <t>山本　浩暉</t>
  </si>
  <si>
    <t>大槻　祥太郎</t>
  </si>
  <si>
    <t>安藤　圭汰</t>
  </si>
  <si>
    <t>佐藤　勇希</t>
  </si>
  <si>
    <t>北浦　柊二</t>
  </si>
  <si>
    <t>久住　大輝</t>
  </si>
  <si>
    <t>土居下　晴也</t>
  </si>
  <si>
    <t>渡部　大輔</t>
  </si>
  <si>
    <t>瀧野　晃生</t>
  </si>
  <si>
    <t>杉町　匠海</t>
  </si>
  <si>
    <t>中島　蒼</t>
  </si>
  <si>
    <t>東山　雄飛</t>
  </si>
  <si>
    <t>中村　耀昌</t>
  </si>
  <si>
    <t>有方　康樹</t>
  </si>
  <si>
    <t>大西　蓮太朗</t>
  </si>
  <si>
    <t>高見　昂汰朗</t>
  </si>
  <si>
    <t>中河　克樹</t>
  </si>
  <si>
    <t>沼元　勇樹</t>
  </si>
  <si>
    <t>水戸　義昌</t>
  </si>
  <si>
    <t>吉元　麻人</t>
  </si>
  <si>
    <t>上野　雄輝</t>
  </si>
  <si>
    <t>近藤　元</t>
  </si>
  <si>
    <t>佐々木　哲寛</t>
  </si>
  <si>
    <t>白石　裕</t>
  </si>
  <si>
    <t>鈴木　雄大</t>
  </si>
  <si>
    <t>建畠　友哉</t>
  </si>
  <si>
    <t>藤江　成歩</t>
  </si>
  <si>
    <t>渡邊　健人</t>
  </si>
  <si>
    <t>安藤　駿輔</t>
  </si>
  <si>
    <t>伊勢脇　洸太</t>
  </si>
  <si>
    <t>井上　ディーン倫太郎</t>
  </si>
  <si>
    <t>奥村　和樹</t>
  </si>
  <si>
    <t>喜井　翼</t>
  </si>
  <si>
    <t>清原　凌河</t>
  </si>
  <si>
    <t>藤田　嵐</t>
  </si>
  <si>
    <t>寳田　力</t>
  </si>
  <si>
    <t>堀　修典</t>
  </si>
  <si>
    <t>舛谷　大成</t>
  </si>
  <si>
    <t>森本　悠雅</t>
  </si>
  <si>
    <t>山岡　真大</t>
  </si>
  <si>
    <t>吉歳　匠吾</t>
  </si>
  <si>
    <t>吉村　圭一郎</t>
  </si>
  <si>
    <t>吉元　大晟</t>
  </si>
  <si>
    <t>野本　大介</t>
  </si>
  <si>
    <t>金澤　謙真</t>
  </si>
  <si>
    <t>廣瀬　幹</t>
  </si>
  <si>
    <t>980523</t>
  </si>
  <si>
    <t>980815</t>
  </si>
  <si>
    <t>981114</t>
  </si>
  <si>
    <t>980716</t>
  </si>
  <si>
    <t>990129</t>
  </si>
  <si>
    <t>980518</t>
  </si>
  <si>
    <t>980701</t>
  </si>
  <si>
    <t>990202</t>
  </si>
  <si>
    <t>980424</t>
  </si>
  <si>
    <t>990312</t>
  </si>
  <si>
    <t>980710</t>
  </si>
  <si>
    <t>980615</t>
  </si>
  <si>
    <t>981224</t>
  </si>
  <si>
    <t>990225</t>
  </si>
  <si>
    <t>980413</t>
  </si>
  <si>
    <t>980402</t>
  </si>
  <si>
    <t>990113</t>
  </si>
  <si>
    <t>980614</t>
  </si>
  <si>
    <t>981223</t>
  </si>
  <si>
    <t>990125</t>
  </si>
  <si>
    <t>980603</t>
  </si>
  <si>
    <t>990127</t>
  </si>
  <si>
    <t>980829</t>
  </si>
  <si>
    <t>980731</t>
  </si>
  <si>
    <t>990318</t>
  </si>
  <si>
    <t>990121</t>
  </si>
  <si>
    <t>980420</t>
  </si>
  <si>
    <t>990123</t>
  </si>
  <si>
    <t>981225</t>
  </si>
  <si>
    <t>981019</t>
  </si>
  <si>
    <t>980802</t>
  </si>
  <si>
    <t>971016</t>
  </si>
  <si>
    <t>991008</t>
  </si>
  <si>
    <t>991125</t>
  </si>
  <si>
    <t>000204</t>
  </si>
  <si>
    <t>990619</t>
  </si>
  <si>
    <t>991216</t>
  </si>
  <si>
    <t>990406</t>
  </si>
  <si>
    <t>990822</t>
  </si>
  <si>
    <t>991111</t>
  </si>
  <si>
    <t>991114</t>
  </si>
  <si>
    <t>990507</t>
  </si>
  <si>
    <t>990403</t>
  </si>
  <si>
    <t>000318</t>
  </si>
  <si>
    <t>000215</t>
  </si>
  <si>
    <t>990420</t>
  </si>
  <si>
    <t>990601</t>
  </si>
  <si>
    <t>991112</t>
  </si>
  <si>
    <t>991130</t>
  </si>
  <si>
    <t>990815</t>
  </si>
  <si>
    <t>000214</t>
  </si>
  <si>
    <t>991011</t>
  </si>
  <si>
    <t>990430</t>
  </si>
  <si>
    <t>990827</t>
  </si>
  <si>
    <t>990512</t>
  </si>
  <si>
    <t>991001</t>
  </si>
  <si>
    <t>991106</t>
  </si>
  <si>
    <t>991226</t>
  </si>
  <si>
    <t>980618</t>
  </si>
  <si>
    <t>991025</t>
  </si>
  <si>
    <t>981215</t>
  </si>
  <si>
    <t>991115</t>
  </si>
  <si>
    <t>000728</t>
  </si>
  <si>
    <t>000704</t>
  </si>
  <si>
    <t>000901</t>
  </si>
  <si>
    <t>010103</t>
  </si>
  <si>
    <t>000428</t>
  </si>
  <si>
    <t>000404</t>
  </si>
  <si>
    <t>000611</t>
  </si>
  <si>
    <t>000826</t>
  </si>
  <si>
    <t>000412</t>
  </si>
  <si>
    <t>000801</t>
  </si>
  <si>
    <t>010212</t>
  </si>
  <si>
    <t>000711</t>
  </si>
  <si>
    <t>000814</t>
  </si>
  <si>
    <t>000630</t>
  </si>
  <si>
    <t>000526</t>
  </si>
  <si>
    <t>000405</t>
  </si>
  <si>
    <t>000805</t>
  </si>
  <si>
    <t>001029</t>
  </si>
  <si>
    <t>001123</t>
  </si>
  <si>
    <t>000918</t>
  </si>
  <si>
    <t>010220</t>
  </si>
  <si>
    <t>001028</t>
  </si>
  <si>
    <t>001102</t>
  </si>
  <si>
    <t>000419</t>
  </si>
  <si>
    <t>000908</t>
  </si>
  <si>
    <t>001031</t>
  </si>
  <si>
    <t>000816</t>
  </si>
  <si>
    <t>010305</t>
  </si>
  <si>
    <t>001211</t>
  </si>
  <si>
    <t>010210</t>
  </si>
  <si>
    <t>010704</t>
  </si>
  <si>
    <t>011202</t>
  </si>
  <si>
    <t>010810</t>
  </si>
  <si>
    <t>010824</t>
  </si>
  <si>
    <t>010924</t>
  </si>
  <si>
    <t>010518</t>
  </si>
  <si>
    <t>011107</t>
  </si>
  <si>
    <t>020123</t>
  </si>
  <si>
    <t>020217</t>
  </si>
  <si>
    <t>010408</t>
  </si>
  <si>
    <t>011115</t>
  </si>
  <si>
    <t>020225</t>
  </si>
  <si>
    <t>010709</t>
  </si>
  <si>
    <t>010402</t>
  </si>
  <si>
    <t>011207</t>
  </si>
  <si>
    <t>010516</t>
  </si>
  <si>
    <t>020222</t>
  </si>
  <si>
    <t>011110</t>
  </si>
  <si>
    <t>000223</t>
  </si>
  <si>
    <t>000112</t>
  </si>
  <si>
    <t>000502</t>
  </si>
  <si>
    <t>010122</t>
  </si>
  <si>
    <t>010330</t>
  </si>
  <si>
    <t>001010</t>
  </si>
  <si>
    <t>010227</t>
  </si>
  <si>
    <t>000810</t>
  </si>
  <si>
    <t>000629</t>
  </si>
  <si>
    <t>000609</t>
  </si>
  <si>
    <t>010303</t>
  </si>
  <si>
    <t>010205</t>
  </si>
  <si>
    <t>000919</t>
  </si>
  <si>
    <t>000828</t>
  </si>
  <si>
    <t>001109</t>
  </si>
  <si>
    <t>990722</t>
  </si>
  <si>
    <t>990608</t>
  </si>
  <si>
    <t>000508</t>
  </si>
  <si>
    <t>991010</t>
  </si>
  <si>
    <t>990419</t>
  </si>
  <si>
    <t>000930</t>
  </si>
  <si>
    <t>000606</t>
  </si>
  <si>
    <t>000627</t>
  </si>
  <si>
    <t>001019</t>
  </si>
  <si>
    <t>010411</t>
  </si>
  <si>
    <t>011216</t>
  </si>
  <si>
    <t>011019</t>
  </si>
  <si>
    <t>010619</t>
  </si>
  <si>
    <t>010816</t>
  </si>
  <si>
    <t>010520</t>
  </si>
  <si>
    <t>010109</t>
  </si>
  <si>
    <t>970529</t>
  </si>
  <si>
    <t>981005</t>
  </si>
  <si>
    <t>980704</t>
  </si>
  <si>
    <t>981002</t>
  </si>
  <si>
    <t>981214</t>
  </si>
  <si>
    <t>981231</t>
  </si>
  <si>
    <t>981003</t>
  </si>
  <si>
    <t>971126</t>
  </si>
  <si>
    <t>980625</t>
  </si>
  <si>
    <t>970711</t>
  </si>
  <si>
    <t>981010</t>
  </si>
  <si>
    <t>980514</t>
  </si>
  <si>
    <t>980113</t>
  </si>
  <si>
    <t>990130</t>
  </si>
  <si>
    <t>981217</t>
  </si>
  <si>
    <t>980629</t>
  </si>
  <si>
    <t>980509</t>
  </si>
  <si>
    <t>980609</t>
  </si>
  <si>
    <t>980414</t>
  </si>
  <si>
    <t>971030</t>
  </si>
  <si>
    <t>971216</t>
  </si>
  <si>
    <t>970914</t>
  </si>
  <si>
    <t>990804</t>
  </si>
  <si>
    <t>000202</t>
  </si>
  <si>
    <t>980709</t>
  </si>
  <si>
    <t>990117</t>
  </si>
  <si>
    <t>000221</t>
  </si>
  <si>
    <t>990911</t>
  </si>
  <si>
    <t>990727</t>
  </si>
  <si>
    <t>000218</t>
  </si>
  <si>
    <t>991019</t>
  </si>
  <si>
    <t>000211</t>
  </si>
  <si>
    <t>990624</t>
  </si>
  <si>
    <t>991004</t>
  </si>
  <si>
    <t>990521</t>
  </si>
  <si>
    <t>000912</t>
  </si>
  <si>
    <t>000724</t>
  </si>
  <si>
    <t>000425</t>
  </si>
  <si>
    <t>001130</t>
  </si>
  <si>
    <t>000909</t>
  </si>
  <si>
    <t>991104</t>
  </si>
  <si>
    <t>010101</t>
  </si>
  <si>
    <t>010207</t>
  </si>
  <si>
    <t>000906</t>
  </si>
  <si>
    <t>000610</t>
  </si>
  <si>
    <t>000731</t>
  </si>
  <si>
    <t>000603</t>
  </si>
  <si>
    <t>000709</t>
  </si>
  <si>
    <t>001108</t>
  </si>
  <si>
    <t>990709</t>
  </si>
  <si>
    <t>000422</t>
  </si>
  <si>
    <t>011015</t>
  </si>
  <si>
    <t>010719</t>
  </si>
  <si>
    <t>020209</t>
  </si>
  <si>
    <t>011002</t>
  </si>
  <si>
    <t>000313</t>
  </si>
  <si>
    <t>000227</t>
  </si>
  <si>
    <t>000108</t>
  </si>
  <si>
    <t>000729</t>
  </si>
  <si>
    <t>010113</t>
  </si>
  <si>
    <t>000719</t>
  </si>
  <si>
    <t>010308</t>
  </si>
  <si>
    <t>001228</t>
  </si>
  <si>
    <t>000925</t>
  </si>
  <si>
    <t>000902</t>
  </si>
  <si>
    <t>000807</t>
  </si>
  <si>
    <t>000430</t>
  </si>
  <si>
    <t>000806</t>
  </si>
  <si>
    <t>000418</t>
  </si>
  <si>
    <t>000519</t>
  </si>
  <si>
    <t>000626</t>
  </si>
  <si>
    <t>000703</t>
  </si>
  <si>
    <t>000914</t>
  </si>
  <si>
    <t>000617</t>
  </si>
  <si>
    <t>000525</t>
  </si>
  <si>
    <t>001212</t>
  </si>
  <si>
    <t>000813</t>
  </si>
  <si>
    <t>001011</t>
  </si>
  <si>
    <t>001007</t>
  </si>
  <si>
    <t>000522</t>
  </si>
  <si>
    <t>010112</t>
  </si>
  <si>
    <t>000715</t>
  </si>
  <si>
    <t>010108</t>
  </si>
  <si>
    <t>001206</t>
  </si>
  <si>
    <t>001005</t>
  </si>
  <si>
    <t>010105</t>
  </si>
  <si>
    <t>000415</t>
  </si>
  <si>
    <t>000628</t>
  </si>
  <si>
    <t>001125</t>
  </si>
  <si>
    <t>000726</t>
  </si>
  <si>
    <t>010219</t>
  </si>
  <si>
    <t>930424</t>
  </si>
  <si>
    <t>961031</t>
  </si>
  <si>
    <t>980822</t>
  </si>
  <si>
    <t>980824</t>
  </si>
  <si>
    <t>980821</t>
  </si>
  <si>
    <t>980411</t>
  </si>
  <si>
    <t>990325</t>
  </si>
  <si>
    <t>990204</t>
  </si>
  <si>
    <t>951005</t>
  </si>
  <si>
    <t>980622</t>
  </si>
  <si>
    <t>981203</t>
  </si>
  <si>
    <t>981112</t>
  </si>
  <si>
    <t>980926</t>
  </si>
  <si>
    <t>981227</t>
  </si>
  <si>
    <t>980706</t>
  </si>
  <si>
    <t>980620</t>
  </si>
  <si>
    <t>980422</t>
  </si>
  <si>
    <t>980915</t>
  </si>
  <si>
    <t>990228</t>
  </si>
  <si>
    <t>981106</t>
  </si>
  <si>
    <t>980711</t>
  </si>
  <si>
    <t>981008</t>
  </si>
  <si>
    <t>980713</t>
  </si>
  <si>
    <t>990104</t>
  </si>
  <si>
    <t>980819</t>
  </si>
  <si>
    <t>981230</t>
  </si>
  <si>
    <t>990201</t>
  </si>
  <si>
    <t>980608</t>
  </si>
  <si>
    <t>990215</t>
  </si>
  <si>
    <t>980725</t>
  </si>
  <si>
    <t>980912</t>
  </si>
  <si>
    <t>000117</t>
  </si>
  <si>
    <t>990914</t>
  </si>
  <si>
    <t>990721</t>
  </si>
  <si>
    <t>990627</t>
  </si>
  <si>
    <t>000226</t>
  </si>
  <si>
    <t>000305</t>
  </si>
  <si>
    <t>990731</t>
  </si>
  <si>
    <t>990904</t>
  </si>
  <si>
    <t>990708</t>
  </si>
  <si>
    <t>991023</t>
  </si>
  <si>
    <t>000303</t>
  </si>
  <si>
    <t>000127</t>
  </si>
  <si>
    <t>991015</t>
  </si>
  <si>
    <t>990720</t>
  </si>
  <si>
    <t>990628</t>
  </si>
  <si>
    <t>990915</t>
  </si>
  <si>
    <t>990823</t>
  </si>
  <si>
    <t>991122</t>
  </si>
  <si>
    <t>990810</t>
  </si>
  <si>
    <t>990417</t>
  </si>
  <si>
    <t>991224</t>
  </si>
  <si>
    <t>990516</t>
  </si>
  <si>
    <t>000111</t>
  </si>
  <si>
    <t>990710</t>
  </si>
  <si>
    <t>990919</t>
  </si>
  <si>
    <t>000328</t>
  </si>
  <si>
    <t>990626</t>
  </si>
  <si>
    <t>990921</t>
  </si>
  <si>
    <t>991007</t>
  </si>
  <si>
    <t>990906</t>
  </si>
  <si>
    <t>000722</t>
  </si>
  <si>
    <t>001204</t>
  </si>
  <si>
    <t>000624</t>
  </si>
  <si>
    <t>000823</t>
  </si>
  <si>
    <t>001015</t>
  </si>
  <si>
    <t>000808</t>
  </si>
  <si>
    <t>000527</t>
  </si>
  <si>
    <t>001227</t>
  </si>
  <si>
    <t>001018</t>
  </si>
  <si>
    <t>010302</t>
  </si>
  <si>
    <t>000503</t>
  </si>
  <si>
    <t>000531</t>
  </si>
  <si>
    <t>001121</t>
  </si>
  <si>
    <t>000413</t>
  </si>
  <si>
    <t>000721</t>
  </si>
  <si>
    <t>000501</t>
  </si>
  <si>
    <t>000605</t>
  </si>
  <si>
    <t>001220</t>
  </si>
  <si>
    <t>000822</t>
  </si>
  <si>
    <t>000809</t>
  </si>
  <si>
    <t>010225</t>
  </si>
  <si>
    <t>000602</t>
  </si>
  <si>
    <t>000621</t>
  </si>
  <si>
    <t>000424</t>
  </si>
  <si>
    <t>000727</t>
  </si>
  <si>
    <t>001030</t>
  </si>
  <si>
    <t>000524</t>
  </si>
  <si>
    <t>010213</t>
  </si>
  <si>
    <t>000825</t>
  </si>
  <si>
    <t>001214</t>
  </si>
  <si>
    <t>001224</t>
  </si>
  <si>
    <t>000716</t>
  </si>
  <si>
    <t>010221</t>
  </si>
  <si>
    <t>000201</t>
  </si>
  <si>
    <t>000311</t>
  </si>
  <si>
    <t>000319</t>
  </si>
  <si>
    <t>000529</t>
  </si>
  <si>
    <t>001205</t>
  </si>
  <si>
    <t>001025</t>
  </si>
  <si>
    <t>000903</t>
  </si>
  <si>
    <t>010120</t>
  </si>
  <si>
    <t>010312</t>
  </si>
  <si>
    <t>000601</t>
  </si>
  <si>
    <t>010309</t>
  </si>
  <si>
    <t>000717</t>
  </si>
  <si>
    <t>010814</t>
  </si>
  <si>
    <t>010725</t>
  </si>
  <si>
    <t>010425</t>
  </si>
  <si>
    <t>020314</t>
  </si>
  <si>
    <t>011113</t>
  </si>
  <si>
    <t>020317</t>
  </si>
  <si>
    <t>010701</t>
  </si>
  <si>
    <t>010512</t>
  </si>
  <si>
    <t>020221</t>
  </si>
  <si>
    <t>011105</t>
  </si>
  <si>
    <t>990305</t>
  </si>
  <si>
    <t>980521</t>
  </si>
  <si>
    <t>980626</t>
  </si>
  <si>
    <t>981220</t>
  </si>
  <si>
    <t>980814</t>
  </si>
  <si>
    <t>980917</t>
  </si>
  <si>
    <t>981028</t>
  </si>
  <si>
    <t>990227</t>
  </si>
  <si>
    <t>981210</t>
  </si>
  <si>
    <t>990128</t>
  </si>
  <si>
    <t>990226</t>
  </si>
  <si>
    <t>981120</t>
  </si>
  <si>
    <t>981129</t>
  </si>
  <si>
    <t>990111</t>
  </si>
  <si>
    <t>990309</t>
  </si>
  <si>
    <t>990715</t>
  </si>
  <si>
    <t>990603</t>
  </si>
  <si>
    <t>991022</t>
  </si>
  <si>
    <t>990525</t>
  </si>
  <si>
    <t>991005</t>
  </si>
  <si>
    <t>990413</t>
  </si>
  <si>
    <t>980403</t>
  </si>
  <si>
    <t>990605</t>
  </si>
  <si>
    <t>990630</t>
  </si>
  <si>
    <t>990813</t>
  </si>
  <si>
    <t>990707</t>
  </si>
  <si>
    <t>990524</t>
  </si>
  <si>
    <t>991103</t>
  </si>
  <si>
    <t>990520</t>
  </si>
  <si>
    <t>990602</t>
  </si>
  <si>
    <t>000213</t>
  </si>
  <si>
    <t>000321</t>
  </si>
  <si>
    <t>990820</t>
  </si>
  <si>
    <t>000329</t>
  </si>
  <si>
    <t>990621</t>
  </si>
  <si>
    <t>990916</t>
  </si>
  <si>
    <t>000302</t>
  </si>
  <si>
    <t>990502</t>
  </si>
  <si>
    <t>000518</t>
  </si>
  <si>
    <t>000512</t>
  </si>
  <si>
    <t>000515</t>
  </si>
  <si>
    <t>000905</t>
  </si>
  <si>
    <t>010211</t>
  </si>
  <si>
    <t>000915</t>
  </si>
  <si>
    <t>000804</t>
  </si>
  <si>
    <t>020120</t>
  </si>
  <si>
    <t>010521</t>
  </si>
  <si>
    <t>010821</t>
  </si>
  <si>
    <t>020108</t>
  </si>
  <si>
    <t>010910</t>
  </si>
  <si>
    <t>020325</t>
  </si>
  <si>
    <t>010615</t>
  </si>
  <si>
    <t>010703</t>
  </si>
  <si>
    <t>011126</t>
  </si>
  <si>
    <t>011213</t>
  </si>
  <si>
    <t>010607</t>
  </si>
  <si>
    <t>020312</t>
  </si>
  <si>
    <t>010508</t>
  </si>
  <si>
    <t>020315</t>
  </si>
  <si>
    <t>020122</t>
  </si>
  <si>
    <t>010609</t>
  </si>
  <si>
    <t>010606</t>
  </si>
  <si>
    <t>011028</t>
  </si>
  <si>
    <t>970709</t>
  </si>
  <si>
    <t>000320</t>
  </si>
  <si>
    <t>000114</t>
  </si>
  <si>
    <t>000317</t>
  </si>
  <si>
    <t>001003</t>
  </si>
  <si>
    <t>000420</t>
  </si>
  <si>
    <t>010319</t>
  </si>
  <si>
    <t>000819</t>
  </si>
  <si>
    <t>000414</t>
  </si>
  <si>
    <t>010106</t>
  </si>
  <si>
    <t>000922</t>
  </si>
  <si>
    <t>000830</t>
  </si>
  <si>
    <t>000921</t>
  </si>
  <si>
    <t>010224</t>
  </si>
  <si>
    <t>010327</t>
  </si>
  <si>
    <t>010111</t>
  </si>
  <si>
    <t>000707</t>
  </si>
  <si>
    <t>990416</t>
  </si>
  <si>
    <t>000710</t>
  </si>
  <si>
    <t>010410</t>
  </si>
  <si>
    <t>010828</t>
  </si>
  <si>
    <t>010909</t>
  </si>
  <si>
    <t>011030</t>
  </si>
  <si>
    <t>010826</t>
  </si>
  <si>
    <t>010524</t>
  </si>
  <si>
    <t>010502</t>
  </si>
  <si>
    <t>020316</t>
  </si>
  <si>
    <t>010328</t>
  </si>
  <si>
    <t>000616</t>
  </si>
  <si>
    <t>930320</t>
  </si>
  <si>
    <t>960818</t>
  </si>
  <si>
    <t>960412</t>
  </si>
  <si>
    <t>950731</t>
  </si>
  <si>
    <t>961001</t>
  </si>
  <si>
    <t>950916</t>
  </si>
  <si>
    <t>951011</t>
  </si>
  <si>
    <t>960702</t>
  </si>
  <si>
    <t>980221</t>
  </si>
  <si>
    <t>970124</t>
  </si>
  <si>
    <t>970816</t>
  </si>
  <si>
    <t>970630</t>
  </si>
  <si>
    <t>960602</t>
  </si>
  <si>
    <t>961030</t>
  </si>
  <si>
    <t>960930</t>
  </si>
  <si>
    <t>970812</t>
  </si>
  <si>
    <t>971007</t>
  </si>
  <si>
    <t>971108</t>
  </si>
  <si>
    <t>960520</t>
  </si>
  <si>
    <t>981209</t>
  </si>
  <si>
    <t>980907</t>
  </si>
  <si>
    <t>970506</t>
  </si>
  <si>
    <t>980817</t>
  </si>
  <si>
    <t>971015</t>
  </si>
  <si>
    <t>970602</t>
  </si>
  <si>
    <t>960817</t>
  </si>
  <si>
    <t>970817</t>
  </si>
  <si>
    <t>981110</t>
  </si>
  <si>
    <t>970524</t>
  </si>
  <si>
    <t>971025</t>
  </si>
  <si>
    <t>970411</t>
  </si>
  <si>
    <t>971017</t>
  </si>
  <si>
    <t>970403</t>
  </si>
  <si>
    <t>981031</t>
  </si>
  <si>
    <t>991026</t>
  </si>
  <si>
    <t>990705</t>
  </si>
  <si>
    <t>981211</t>
  </si>
  <si>
    <t>990811</t>
  </si>
  <si>
    <t>981004</t>
  </si>
  <si>
    <t>991129</t>
  </si>
  <si>
    <t>000306</t>
  </si>
  <si>
    <t>990421</t>
  </si>
  <si>
    <t>000102</t>
  </si>
  <si>
    <t>990704</t>
  </si>
  <si>
    <t>980807</t>
  </si>
  <si>
    <t>990828</t>
  </si>
  <si>
    <t>980522</t>
  </si>
  <si>
    <t>990118</t>
  </si>
  <si>
    <t>991207</t>
  </si>
  <si>
    <t>980512</t>
  </si>
  <si>
    <t>000110</t>
  </si>
  <si>
    <t>990428</t>
  </si>
  <si>
    <t>980628</t>
  </si>
  <si>
    <t>990714</t>
  </si>
  <si>
    <t>990806</t>
  </si>
  <si>
    <t>000107</t>
  </si>
  <si>
    <t>001004</t>
  </si>
  <si>
    <t>001210</t>
  </si>
  <si>
    <t>000421</t>
  </si>
  <si>
    <t>991206</t>
  </si>
  <si>
    <t>000408</t>
  </si>
  <si>
    <t>000910</t>
  </si>
  <si>
    <t>000417</t>
  </si>
  <si>
    <t>001202</t>
  </si>
  <si>
    <t>971209</t>
  </si>
  <si>
    <t>970215</t>
  </si>
  <si>
    <t>990220</t>
  </si>
  <si>
    <t>980916</t>
  </si>
  <si>
    <t>980423</t>
  </si>
  <si>
    <t>990303</t>
  </si>
  <si>
    <t>990401</t>
  </si>
  <si>
    <t>980820</t>
  </si>
  <si>
    <t>980430</t>
  </si>
  <si>
    <t>980410</t>
  </si>
  <si>
    <t>980426</t>
  </si>
  <si>
    <t>980816</t>
  </si>
  <si>
    <t>981023</t>
  </si>
  <si>
    <t>980714</t>
  </si>
  <si>
    <t>980905</t>
  </si>
  <si>
    <t>990519</t>
  </si>
  <si>
    <t>990517</t>
  </si>
  <si>
    <t>990725</t>
  </si>
  <si>
    <t>991225</t>
  </si>
  <si>
    <t>990506</t>
  </si>
  <si>
    <t>000217</t>
  </si>
  <si>
    <t>990526</t>
  </si>
  <si>
    <t>000701</t>
  </si>
  <si>
    <t>001001</t>
  </si>
  <si>
    <t>000517</t>
  </si>
  <si>
    <t>000516</t>
  </si>
  <si>
    <t>001225</t>
  </si>
  <si>
    <t>000618</t>
  </si>
  <si>
    <t>000926</t>
  </si>
  <si>
    <t>010114</t>
  </si>
  <si>
    <t>011122</t>
  </si>
  <si>
    <t>011016</t>
  </si>
  <si>
    <t>010622</t>
  </si>
  <si>
    <t>010409</t>
  </si>
  <si>
    <t>010422</t>
  </si>
  <si>
    <t>011121</t>
  </si>
  <si>
    <t>020207</t>
  </si>
  <si>
    <t>010406</t>
  </si>
  <si>
    <t>010829</t>
  </si>
  <si>
    <t>011231</t>
  </si>
  <si>
    <t>010614</t>
  </si>
  <si>
    <t>010626</t>
  </si>
  <si>
    <t>001016</t>
  </si>
  <si>
    <t>000409</t>
  </si>
  <si>
    <t>010629</t>
  </si>
  <si>
    <t>960417</t>
  </si>
  <si>
    <t>980212</t>
  </si>
  <si>
    <t>980827</t>
  </si>
  <si>
    <t>990320</t>
  </si>
  <si>
    <t>980813</t>
  </si>
  <si>
    <t>980922</t>
  </si>
  <si>
    <t>981212</t>
  </si>
  <si>
    <t>990208</t>
  </si>
  <si>
    <t>980811</t>
  </si>
  <si>
    <t>981015</t>
  </si>
  <si>
    <t>980531</t>
  </si>
  <si>
    <t>980412</t>
  </si>
  <si>
    <t>991218</t>
  </si>
  <si>
    <t>991109</t>
  </si>
  <si>
    <t>990818</t>
  </si>
  <si>
    <t>990930</t>
  </si>
  <si>
    <t>000326</t>
  </si>
  <si>
    <t>000103</t>
  </si>
  <si>
    <t>990424</t>
  </si>
  <si>
    <t>990612</t>
  </si>
  <si>
    <t>991031</t>
  </si>
  <si>
    <t>991117</t>
  </si>
  <si>
    <t>001113</t>
  </si>
  <si>
    <t>010301</t>
  </si>
  <si>
    <t>000528</t>
  </si>
  <si>
    <t>010115</t>
  </si>
  <si>
    <t>000620</t>
  </si>
  <si>
    <t>000831</t>
  </si>
  <si>
    <t>000607</t>
  </si>
  <si>
    <t>020320</t>
  </si>
  <si>
    <t>011014</t>
  </si>
  <si>
    <t>010707</t>
  </si>
  <si>
    <t>020119</t>
  </si>
  <si>
    <t>010412</t>
  </si>
  <si>
    <t>941114</t>
  </si>
  <si>
    <t>960404</t>
  </si>
  <si>
    <t>970122</t>
  </si>
  <si>
    <t>960923</t>
  </si>
  <si>
    <t>960511</t>
  </si>
  <si>
    <t>950713</t>
  </si>
  <si>
    <t>961222</t>
  </si>
  <si>
    <t>970207</t>
  </si>
  <si>
    <t>970505</t>
  </si>
  <si>
    <t>961124</t>
  </si>
  <si>
    <t>970724</t>
  </si>
  <si>
    <t>970603</t>
  </si>
  <si>
    <t>981026</t>
  </si>
  <si>
    <t>990219</t>
  </si>
  <si>
    <t>980524</t>
  </si>
  <si>
    <t>940722</t>
  </si>
  <si>
    <t>000309</t>
  </si>
  <si>
    <t>990922</t>
  </si>
  <si>
    <t>981219</t>
  </si>
  <si>
    <t>960831</t>
  </si>
  <si>
    <t>000530</t>
  </si>
  <si>
    <t>010316</t>
  </si>
  <si>
    <t>020110</t>
  </si>
  <si>
    <t>010714</t>
  </si>
  <si>
    <t>011209</t>
  </si>
  <si>
    <t>990719</t>
  </si>
  <si>
    <t>010322</t>
  </si>
  <si>
    <t>990925</t>
  </si>
  <si>
    <t>000718</t>
  </si>
  <si>
    <t>000330</t>
  </si>
  <si>
    <t>981226</t>
  </si>
  <si>
    <t>980804</t>
  </si>
  <si>
    <t>980606</t>
  </si>
  <si>
    <t>980923</t>
  </si>
  <si>
    <t>990310</t>
  </si>
  <si>
    <t>981113</t>
  </si>
  <si>
    <t>980612</t>
  </si>
  <si>
    <t>000104</t>
  </si>
  <si>
    <t>000115</t>
  </si>
  <si>
    <t>990917</t>
  </si>
  <si>
    <t>990514</t>
  </si>
  <si>
    <t>990522</t>
  </si>
  <si>
    <t>000101</t>
  </si>
  <si>
    <t>980201</t>
  </si>
  <si>
    <t>000725</t>
  </si>
  <si>
    <t>000917</t>
  </si>
  <si>
    <t>011223</t>
  </si>
  <si>
    <t>010801</t>
  </si>
  <si>
    <t>010727</t>
  </si>
  <si>
    <t>971003</t>
  </si>
  <si>
    <t>981027</t>
  </si>
  <si>
    <t>980429</t>
  </si>
  <si>
    <t>990313</t>
  </si>
  <si>
    <t>990114</t>
  </si>
  <si>
    <t>980613</t>
  </si>
  <si>
    <t>980825</t>
  </si>
  <si>
    <t>980728</t>
  </si>
  <si>
    <t>990907</t>
  </si>
  <si>
    <t>000207</t>
  </si>
  <si>
    <t>990531</t>
  </si>
  <si>
    <t>991205</t>
  </si>
  <si>
    <t>990410</t>
  </si>
  <si>
    <t>990830</t>
  </si>
  <si>
    <t>990909</t>
  </si>
  <si>
    <t>991108</t>
  </si>
  <si>
    <t>990518</t>
  </si>
  <si>
    <t>990903</t>
  </si>
  <si>
    <t>991208</t>
  </si>
  <si>
    <t>991020</t>
  </si>
  <si>
    <t>991229</t>
  </si>
  <si>
    <t>990912</t>
  </si>
  <si>
    <t>990427</t>
  </si>
  <si>
    <t>991204</t>
  </si>
  <si>
    <t>990515</t>
  </si>
  <si>
    <t>010226</t>
  </si>
  <si>
    <t>000803</t>
  </si>
  <si>
    <t>001122</t>
  </si>
  <si>
    <t>000811</t>
  </si>
  <si>
    <t>010117</t>
  </si>
  <si>
    <t>000907</t>
  </si>
  <si>
    <t>001118</t>
  </si>
  <si>
    <t>000429</t>
  </si>
  <si>
    <t>990817</t>
  </si>
  <si>
    <t>960509</t>
  </si>
  <si>
    <t>970615</t>
  </si>
  <si>
    <t>980227</t>
  </si>
  <si>
    <t>981105</t>
  </si>
  <si>
    <t>980702</t>
  </si>
  <si>
    <t>970420</t>
  </si>
  <si>
    <t>980312</t>
  </si>
  <si>
    <t>980920</t>
  </si>
  <si>
    <t>990814</t>
  </si>
  <si>
    <t>990718</t>
  </si>
  <si>
    <t>990918</t>
  </si>
  <si>
    <t>990511</t>
  </si>
  <si>
    <t>000817</t>
  </si>
  <si>
    <t>000506</t>
  </si>
  <si>
    <t>000509</t>
  </si>
  <si>
    <t>991009</t>
  </si>
  <si>
    <t>001027</t>
  </si>
  <si>
    <t>000622</t>
  </si>
  <si>
    <t>991123</t>
  </si>
  <si>
    <t>990504</t>
  </si>
  <si>
    <t>970706</t>
  </si>
  <si>
    <t>981030</t>
  </si>
  <si>
    <t>980506</t>
  </si>
  <si>
    <t>990105</t>
  </si>
  <si>
    <t>980719</t>
  </si>
  <si>
    <t>980511</t>
  </si>
  <si>
    <t>980421</t>
  </si>
  <si>
    <t>990223</t>
  </si>
  <si>
    <t>980610</t>
  </si>
  <si>
    <t>990529</t>
  </si>
  <si>
    <t>000229</t>
  </si>
  <si>
    <t>991116</t>
  </si>
  <si>
    <t>000310</t>
  </si>
  <si>
    <t>010329</t>
  </si>
  <si>
    <t>001209</t>
  </si>
  <si>
    <t>001208</t>
  </si>
  <si>
    <t>000705</t>
  </si>
  <si>
    <t>020302</t>
  </si>
  <si>
    <t>010202</t>
  </si>
  <si>
    <t>990214</t>
  </si>
  <si>
    <t>991201</t>
  </si>
  <si>
    <t>000205</t>
  </si>
  <si>
    <t>981119</t>
  </si>
  <si>
    <t>000105</t>
  </si>
  <si>
    <t>010123</t>
  </si>
  <si>
    <t>990604</t>
  </si>
  <si>
    <t>000510</t>
  </si>
  <si>
    <t>001014</t>
  </si>
  <si>
    <t>970523</t>
  </si>
  <si>
    <t>010110</t>
  </si>
  <si>
    <t>990623</t>
  </si>
  <si>
    <t>000316</t>
  </si>
  <si>
    <t>960220</t>
  </si>
  <si>
    <t>971206</t>
  </si>
  <si>
    <t>980715</t>
  </si>
  <si>
    <t>980904</t>
  </si>
  <si>
    <t>990112</t>
  </si>
  <si>
    <t>981024</t>
  </si>
  <si>
    <t>981017</t>
  </si>
  <si>
    <t>990409</t>
  </si>
  <si>
    <t>991127</t>
  </si>
  <si>
    <t>971123</t>
  </si>
  <si>
    <t>990825</t>
  </si>
  <si>
    <t>000118</t>
  </si>
  <si>
    <t>001006</t>
  </si>
  <si>
    <t>990328</t>
  </si>
  <si>
    <t>990929</t>
  </si>
  <si>
    <t>001107</t>
  </si>
  <si>
    <t>991214</t>
  </si>
  <si>
    <t>960518</t>
  </si>
  <si>
    <t>981115</t>
  </si>
  <si>
    <t>991212</t>
  </si>
  <si>
    <t>000315</t>
  </si>
  <si>
    <t>991030</t>
  </si>
  <si>
    <t>000812</t>
  </si>
  <si>
    <t>010423</t>
  </si>
  <si>
    <t>010116</t>
  </si>
  <si>
    <t>010118</t>
  </si>
  <si>
    <t>991223</t>
  </si>
  <si>
    <t>991029</t>
  </si>
  <si>
    <t>001023</t>
  </si>
  <si>
    <t>991213</t>
  </si>
  <si>
    <t>990528</t>
  </si>
  <si>
    <t>000411</t>
  </si>
  <si>
    <t>960616</t>
  </si>
  <si>
    <t>961015</t>
  </si>
  <si>
    <t>961116</t>
  </si>
  <si>
    <t>980223</t>
  </si>
  <si>
    <t>981229</t>
  </si>
  <si>
    <t>970721</t>
  </si>
  <si>
    <t>980505</t>
  </si>
  <si>
    <t>970902</t>
  </si>
  <si>
    <t>960917</t>
  </si>
  <si>
    <t>970801</t>
  </si>
  <si>
    <t>981201</t>
  </si>
  <si>
    <t>980718</t>
  </si>
  <si>
    <t>971107</t>
  </si>
  <si>
    <t>991202</t>
  </si>
  <si>
    <t>991101</t>
  </si>
  <si>
    <t>980219</t>
  </si>
  <si>
    <t>991102</t>
  </si>
  <si>
    <t>950216</t>
  </si>
  <si>
    <t>940425</t>
  </si>
  <si>
    <t>950607</t>
  </si>
  <si>
    <t>961018</t>
  </si>
  <si>
    <t>960528</t>
  </si>
  <si>
    <t>960911</t>
  </si>
  <si>
    <t>960720</t>
  </si>
  <si>
    <t>961105</t>
  </si>
  <si>
    <t>960909</t>
  </si>
  <si>
    <t>970629</t>
  </si>
  <si>
    <t>971101</t>
  </si>
  <si>
    <t>970810</t>
  </si>
  <si>
    <t>960428</t>
  </si>
  <si>
    <t>960829</t>
  </si>
  <si>
    <t>971217</t>
  </si>
  <si>
    <t>970929</t>
  </si>
  <si>
    <t>970924</t>
  </si>
  <si>
    <t>970521</t>
  </si>
  <si>
    <t>961017</t>
  </si>
  <si>
    <t>970708</t>
  </si>
  <si>
    <t>980119</t>
  </si>
  <si>
    <t>970613</t>
  </si>
  <si>
    <t>981130</t>
  </si>
  <si>
    <t>980805</t>
  </si>
  <si>
    <t>971029</t>
  </si>
  <si>
    <t>971204</t>
  </si>
  <si>
    <t>980630</t>
  </si>
  <si>
    <t>980908</t>
  </si>
  <si>
    <t>980724</t>
  </si>
  <si>
    <t>980406</t>
  </si>
  <si>
    <t>980914</t>
  </si>
  <si>
    <t>971001</t>
  </si>
  <si>
    <t>971111</t>
  </si>
  <si>
    <t>980308</t>
  </si>
  <si>
    <t>990102</t>
  </si>
  <si>
    <t>980808</t>
  </si>
  <si>
    <t>981121</t>
  </si>
  <si>
    <t>971116</t>
  </si>
  <si>
    <t>000210</t>
  </si>
  <si>
    <t>990622</t>
  </si>
  <si>
    <t>990217</t>
  </si>
  <si>
    <t>981218</t>
  </si>
  <si>
    <t>990618</t>
  </si>
  <si>
    <t>990107</t>
  </si>
  <si>
    <t>991021</t>
  </si>
  <si>
    <t>990620</t>
  </si>
  <si>
    <t>990819</t>
  </si>
  <si>
    <t>981122</t>
  </si>
  <si>
    <t>980210</t>
  </si>
  <si>
    <t>990115</t>
  </si>
  <si>
    <t>990203</t>
  </si>
  <si>
    <t>001024</t>
  </si>
  <si>
    <t>000818</t>
  </si>
  <si>
    <t>001112</t>
  </si>
  <si>
    <t>990414</t>
  </si>
  <si>
    <t>990404</t>
  </si>
  <si>
    <t>990408</t>
  </si>
  <si>
    <t>990429</t>
  </si>
  <si>
    <t>990405</t>
  </si>
  <si>
    <t>001110</t>
  </si>
  <si>
    <t>000802</t>
  </si>
  <si>
    <t>990831</t>
  </si>
  <si>
    <t>991003</t>
  </si>
  <si>
    <t>990713</t>
  </si>
  <si>
    <t>000123</t>
  </si>
  <si>
    <t>980408</t>
  </si>
  <si>
    <t>980919</t>
  </si>
  <si>
    <t>990924</t>
  </si>
  <si>
    <t>020106</t>
  </si>
  <si>
    <t>010623</t>
  </si>
  <si>
    <t>980624</t>
  </si>
  <si>
    <t>990109</t>
  </si>
  <si>
    <t>980707</t>
  </si>
  <si>
    <t>981007</t>
  </si>
  <si>
    <t>980730</t>
  </si>
  <si>
    <t>970628</t>
  </si>
  <si>
    <t>000222</t>
  </si>
  <si>
    <t>990920</t>
  </si>
  <si>
    <t>991227</t>
  </si>
  <si>
    <t>990613</t>
  </si>
  <si>
    <t>001226</t>
  </si>
  <si>
    <t>010310</t>
  </si>
  <si>
    <t>010127</t>
  </si>
  <si>
    <t>010501</t>
  </si>
  <si>
    <t>010414</t>
  </si>
  <si>
    <t>011010</t>
  </si>
  <si>
    <t>011020</t>
  </si>
  <si>
    <t>010605</t>
  </si>
  <si>
    <t>990407</t>
  </si>
  <si>
    <t>991217</t>
  </si>
  <si>
    <t>990712</t>
  </si>
  <si>
    <t>990812</t>
  </si>
  <si>
    <t>971225</t>
  </si>
  <si>
    <t>000124</t>
  </si>
  <si>
    <t>010318</t>
  </si>
  <si>
    <t>010404</t>
  </si>
  <si>
    <t>980901</t>
  </si>
  <si>
    <t>010307</t>
  </si>
  <si>
    <t>990803</t>
  </si>
  <si>
    <t>991222</t>
  </si>
  <si>
    <t>990615</t>
  </si>
  <si>
    <t>990110</t>
  </si>
  <si>
    <t>980617</t>
  </si>
  <si>
    <t>020111</t>
  </si>
  <si>
    <t>960410</t>
  </si>
  <si>
    <t>961225</t>
  </si>
  <si>
    <t>960512</t>
  </si>
  <si>
    <t>990326</t>
  </si>
  <si>
    <t>980720</t>
  </si>
  <si>
    <t>981124</t>
  </si>
  <si>
    <t>980520</t>
  </si>
  <si>
    <t>990606</t>
  </si>
  <si>
    <t>991128</t>
  </si>
  <si>
    <t>001207</t>
  </si>
  <si>
    <t>010214</t>
  </si>
  <si>
    <t>001213</t>
  </si>
  <si>
    <t>950408</t>
  </si>
  <si>
    <t>960522</t>
  </si>
  <si>
    <t>960828</t>
  </si>
  <si>
    <t>960713</t>
  </si>
  <si>
    <t>970421</t>
  </si>
  <si>
    <t>970826</t>
  </si>
  <si>
    <t>971005</t>
  </si>
  <si>
    <t>971022</t>
  </si>
  <si>
    <t>980417</t>
  </si>
  <si>
    <t>980712</t>
  </si>
  <si>
    <t>970501</t>
  </si>
  <si>
    <t>971024</t>
  </si>
  <si>
    <t>980515</t>
  </si>
  <si>
    <t>990614</t>
  </si>
  <si>
    <t>990807</t>
  </si>
  <si>
    <t>991006</t>
  </si>
  <si>
    <t>991016</t>
  </si>
  <si>
    <t>980902</t>
  </si>
  <si>
    <t>981006</t>
  </si>
  <si>
    <t>000829</t>
  </si>
  <si>
    <t>990926</t>
  </si>
  <si>
    <t>001103</t>
  </si>
  <si>
    <t>001026</t>
  </si>
  <si>
    <t>010320</t>
  </si>
  <si>
    <t>001104</t>
  </si>
  <si>
    <t>000523</t>
  </si>
  <si>
    <t>010604</t>
  </si>
  <si>
    <t>010506</t>
  </si>
  <si>
    <t>990315</t>
  </si>
  <si>
    <t>951128</t>
  </si>
  <si>
    <t>951125</t>
  </si>
  <si>
    <t>970611</t>
  </si>
  <si>
    <t>980803</t>
  </si>
  <si>
    <t>980828</t>
  </si>
  <si>
    <t>960504</t>
  </si>
  <si>
    <t>991119</t>
  </si>
  <si>
    <t>961013</t>
  </si>
  <si>
    <t>970317</t>
  </si>
  <si>
    <t>970805</t>
  </si>
  <si>
    <t>970623</t>
  </si>
  <si>
    <t>950629</t>
  </si>
  <si>
    <t>970214</t>
  </si>
  <si>
    <t>950926</t>
  </si>
  <si>
    <t>941217</t>
  </si>
  <si>
    <t>940715</t>
  </si>
  <si>
    <t>950506</t>
  </si>
  <si>
    <t>960430</t>
  </si>
  <si>
    <t>990311</t>
  </si>
  <si>
    <t>970502</t>
  </si>
  <si>
    <t>990824</t>
  </si>
  <si>
    <t>960604</t>
  </si>
  <si>
    <t>000706</t>
  </si>
  <si>
    <t>980602</t>
  </si>
  <si>
    <t>000820</t>
  </si>
  <si>
    <t>000513</t>
  </si>
  <si>
    <t>980510</t>
  </si>
  <si>
    <t>990213</t>
  </si>
  <si>
    <t>990317</t>
  </si>
  <si>
    <t>980818</t>
  </si>
  <si>
    <t>000209</t>
  </si>
  <si>
    <t>990609</t>
  </si>
  <si>
    <t>010206</t>
  </si>
  <si>
    <t>011119</t>
  </si>
  <si>
    <t>010919</t>
  </si>
  <si>
    <t>010403</t>
  </si>
  <si>
    <t>010925</t>
  </si>
  <si>
    <t>010522</t>
  </si>
  <si>
    <t>011203</t>
  </si>
  <si>
    <t>020401</t>
  </si>
  <si>
    <t>010901</t>
  </si>
  <si>
    <t>020127</t>
  </si>
  <si>
    <t>011228</t>
  </si>
  <si>
    <t>010427</t>
  </si>
  <si>
    <t>960514</t>
  </si>
  <si>
    <t>980208</t>
  </si>
  <si>
    <t>970404</t>
  </si>
  <si>
    <t>980727</t>
  </si>
  <si>
    <t>981012</t>
  </si>
  <si>
    <t>990829</t>
  </si>
  <si>
    <t>990611</t>
  </si>
  <si>
    <t>001101</t>
  </si>
  <si>
    <t>950715</t>
  </si>
  <si>
    <t>010208</t>
  </si>
  <si>
    <t>950617</t>
  </si>
  <si>
    <t>960619</t>
  </si>
  <si>
    <t>960705</t>
  </si>
  <si>
    <t>970221</t>
  </si>
  <si>
    <t>980504</t>
  </si>
  <si>
    <t>000129</t>
  </si>
  <si>
    <t>981103</t>
  </si>
  <si>
    <t>000916</t>
  </si>
  <si>
    <t>980418</t>
  </si>
  <si>
    <t>991013</t>
  </si>
  <si>
    <t>010313</t>
  </si>
  <si>
    <t>000426</t>
  </si>
  <si>
    <t>970813</t>
  </si>
  <si>
    <t>911031</t>
  </si>
  <si>
    <t>000208</t>
  </si>
  <si>
    <t>941102</t>
  </si>
  <si>
    <t>970325</t>
  </si>
  <si>
    <t>980322</t>
  </si>
  <si>
    <t>980921</t>
  </si>
  <si>
    <t>000219</t>
  </si>
  <si>
    <t>000122</t>
  </si>
  <si>
    <t>001201</t>
  </si>
  <si>
    <t>960921</t>
  </si>
  <si>
    <t>920508</t>
  </si>
  <si>
    <t>000322</t>
  </si>
  <si>
    <t>010817</t>
  </si>
  <si>
    <t>010428</t>
  </si>
  <si>
    <t>010928</t>
  </si>
  <si>
    <t>011018</t>
  </si>
  <si>
    <t>010618</t>
  </si>
  <si>
    <t>010718</t>
  </si>
  <si>
    <t>010416</t>
  </si>
  <si>
    <t>020112</t>
  </si>
  <si>
    <t>000323</t>
  </si>
  <si>
    <t>001231</t>
  </si>
  <si>
    <t>010126</t>
  </si>
  <si>
    <t>000920</t>
  </si>
  <si>
    <t>000924</t>
  </si>
  <si>
    <t>001117</t>
  </si>
  <si>
    <t>000406</t>
  </si>
  <si>
    <t>010424</t>
  </si>
  <si>
    <t>931213</t>
  </si>
  <si>
    <t>861224</t>
  </si>
  <si>
    <t>960105</t>
  </si>
  <si>
    <t>970303</t>
  </si>
  <si>
    <t>940914</t>
  </si>
  <si>
    <t>971104</t>
  </si>
  <si>
    <t>981208</t>
  </si>
  <si>
    <t>980806</t>
  </si>
  <si>
    <t>980105</t>
  </si>
  <si>
    <t>000116</t>
  </si>
  <si>
    <t>990327</t>
  </si>
  <si>
    <t>980823</t>
  </si>
  <si>
    <t>990412</t>
  </si>
  <si>
    <t>001022</t>
  </si>
  <si>
    <t>970530</t>
  </si>
  <si>
    <t>010331</t>
  </si>
  <si>
    <t>000331</t>
  </si>
  <si>
    <t>980516</t>
  </si>
  <si>
    <t>000216</t>
  </si>
  <si>
    <t>990801</t>
  </si>
  <si>
    <t>000119</t>
  </si>
  <si>
    <t>001114</t>
  </si>
  <si>
    <t>000911</t>
  </si>
  <si>
    <t>001009</t>
  </si>
  <si>
    <t>981014</t>
  </si>
  <si>
    <t>970922</t>
  </si>
  <si>
    <t>990816</t>
  </si>
  <si>
    <t>981021</t>
  </si>
  <si>
    <t>990411</t>
  </si>
  <si>
    <t>001222</t>
  </si>
  <si>
    <t>000928</t>
  </si>
  <si>
    <t>980409</t>
  </si>
  <si>
    <t>000312</t>
  </si>
  <si>
    <t>990607</t>
  </si>
  <si>
    <t>981101</t>
  </si>
  <si>
    <t>980909</t>
  </si>
  <si>
    <t>981222</t>
  </si>
  <si>
    <t>980627</t>
  </si>
  <si>
    <t>980404</t>
  </si>
  <si>
    <t>990124</t>
  </si>
  <si>
    <t>980101</t>
  </si>
  <si>
    <t>980928</t>
  </si>
  <si>
    <t>000203</t>
  </si>
  <si>
    <t>991120</t>
  </si>
  <si>
    <t>000423</t>
  </si>
  <si>
    <t>000612</t>
  </si>
  <si>
    <t>000615</t>
  </si>
  <si>
    <t>020204</t>
  </si>
  <si>
    <t>010930</t>
  </si>
  <si>
    <t>011017</t>
  </si>
  <si>
    <t>010915</t>
  </si>
  <si>
    <t>010904</t>
  </si>
  <si>
    <t>010613</t>
  </si>
  <si>
    <t>011101</t>
  </si>
  <si>
    <t>010503</t>
  </si>
  <si>
    <t>010913</t>
  </si>
  <si>
    <t>960206</t>
  </si>
  <si>
    <t>970408</t>
  </si>
  <si>
    <t>981025</t>
  </si>
  <si>
    <t>810818</t>
  </si>
  <si>
    <t>980930</t>
  </si>
  <si>
    <t>Shu</t>
  </si>
  <si>
    <t>Shusaku</t>
  </si>
  <si>
    <t>Kimitaro</t>
  </si>
  <si>
    <t>Takero</t>
  </si>
  <si>
    <t>Shigenari</t>
  </si>
  <si>
    <t>Rikiya</t>
  </si>
  <si>
    <t>Yuzo</t>
  </si>
  <si>
    <t>Ayuto</t>
  </si>
  <si>
    <t>Iori</t>
  </si>
  <si>
    <t>Taichiro</t>
  </si>
  <si>
    <t>Tokuhisa</t>
  </si>
  <si>
    <t>Yasuaki</t>
  </si>
  <si>
    <t>Toshimsa</t>
  </si>
  <si>
    <t>Rai</t>
  </si>
  <si>
    <t>Kiichiro</t>
  </si>
  <si>
    <t>Tsunehiro</t>
  </si>
  <si>
    <t>Tobira</t>
  </si>
  <si>
    <t>Kazuharu</t>
  </si>
  <si>
    <t>Fumiaki</t>
  </si>
  <si>
    <t>Seima</t>
  </si>
  <si>
    <t>Zyunki</t>
  </si>
  <si>
    <t>Takei</t>
  </si>
  <si>
    <t>Goki</t>
  </si>
  <si>
    <t>Yuichiro</t>
  </si>
  <si>
    <t>Tenshin</t>
  </si>
  <si>
    <t>Sotaro</t>
  </si>
  <si>
    <t>Ryutaro</t>
  </si>
  <si>
    <t>Kantaro</t>
  </si>
  <si>
    <t>Kiichi</t>
  </si>
  <si>
    <t>Harumu</t>
  </si>
  <si>
    <t>Shunichi</t>
  </si>
  <si>
    <t>Kishin</t>
  </si>
  <si>
    <t>Junta</t>
  </si>
  <si>
    <t>Tosiya</t>
  </si>
  <si>
    <t>Arata</t>
  </si>
  <si>
    <t>Noa</t>
  </si>
  <si>
    <t>Taito</t>
  </si>
  <si>
    <t>Rensei</t>
  </si>
  <si>
    <t>Yukihisa</t>
  </si>
  <si>
    <t>Masahito</t>
  </si>
  <si>
    <t>Koh</t>
  </si>
  <si>
    <t>Asuma</t>
  </si>
  <si>
    <t>Toma</t>
  </si>
  <si>
    <t>Tadashi</t>
  </si>
  <si>
    <t>Shupeita</t>
  </si>
  <si>
    <t>Sorachi</t>
  </si>
  <si>
    <t>Kohaku</t>
  </si>
  <si>
    <t>Haru</t>
  </si>
  <si>
    <t>Yoshitatsu</t>
  </si>
  <si>
    <t>Hideki</t>
  </si>
  <si>
    <t>Yoshito</t>
  </si>
  <si>
    <t>Kaiyo</t>
  </si>
  <si>
    <t>Jinichiro</t>
  </si>
  <si>
    <t>Ryotatsu</t>
  </si>
  <si>
    <t>Atsutoshi</t>
  </si>
  <si>
    <t>Yasutoki</t>
  </si>
  <si>
    <t>Sunao</t>
  </si>
  <si>
    <t>Shumma</t>
  </si>
  <si>
    <t>Shumpei</t>
  </si>
  <si>
    <t>Ryoya</t>
  </si>
  <si>
    <t>Hyuma</t>
  </si>
  <si>
    <t>Sosuke</t>
  </si>
  <si>
    <t xml:space="preserve">Kenta </t>
  </si>
  <si>
    <t>Kazuhisa</t>
  </si>
  <si>
    <t>Kaiki</t>
  </si>
  <si>
    <t>Ryoji</t>
  </si>
  <si>
    <t>Gyoetsu</t>
  </si>
  <si>
    <t>Genichiro</t>
  </si>
  <si>
    <t>Ryuri</t>
  </si>
  <si>
    <t>Satosi</t>
  </si>
  <si>
    <t>Kumpei</t>
  </si>
  <si>
    <t>Yoshinori</t>
  </si>
  <si>
    <t>Yujiro</t>
  </si>
  <si>
    <t>Kenshin</t>
  </si>
  <si>
    <t>Hyate</t>
  </si>
  <si>
    <t>Kyota</t>
  </si>
  <si>
    <t>Msashi</t>
  </si>
  <si>
    <t>Kunihito</t>
  </si>
  <si>
    <t>Hisanori</t>
  </si>
  <si>
    <t>Takumu</t>
  </si>
  <si>
    <t>Kuniaki</t>
  </si>
  <si>
    <t>Tadayuki</t>
  </si>
  <si>
    <t>Takaumi</t>
  </si>
  <si>
    <t>Chikuma</t>
  </si>
  <si>
    <t>Riichiro</t>
  </si>
  <si>
    <t>Yosinari</t>
  </si>
  <si>
    <t>Akitaka</t>
  </si>
  <si>
    <t>Temma</t>
  </si>
  <si>
    <t>Hyogo</t>
  </si>
  <si>
    <t>Jun</t>
  </si>
  <si>
    <t>Asei</t>
  </si>
  <si>
    <t>Atsuki</t>
  </si>
  <si>
    <t>Tomoaki</t>
  </si>
  <si>
    <t>Arashi</t>
  </si>
  <si>
    <t>Shimba</t>
  </si>
  <si>
    <t>Shinichi</t>
  </si>
  <si>
    <t>Juma</t>
  </si>
  <si>
    <t>Heita</t>
  </si>
  <si>
    <t>Juntaro</t>
  </si>
  <si>
    <t>Shinyu</t>
  </si>
  <si>
    <t>Masakatsu</t>
  </si>
  <si>
    <t>Miraki</t>
  </si>
  <si>
    <t>Shi</t>
  </si>
  <si>
    <t>Kensei</t>
  </si>
  <si>
    <t>Futa</t>
  </si>
  <si>
    <t>Gakuto</t>
  </si>
  <si>
    <t>Yumeto</t>
  </si>
  <si>
    <t>Toshinari</t>
  </si>
  <si>
    <t>Singo</t>
  </si>
  <si>
    <t>Noritaka</t>
  </si>
  <si>
    <t>Shuma</t>
  </si>
  <si>
    <t>Kazuyuki</t>
  </si>
  <si>
    <t>Muto</t>
  </si>
  <si>
    <t>Shigeki</t>
  </si>
  <si>
    <t>Hakuto</t>
  </si>
  <si>
    <t>Shimpei</t>
  </si>
  <si>
    <t>Takeaki</t>
  </si>
  <si>
    <t>Kandai</t>
  </si>
  <si>
    <t>Hiyori</t>
  </si>
  <si>
    <t>Aoto</t>
  </si>
  <si>
    <t>Nobuhiro</t>
  </si>
  <si>
    <t>Seidai</t>
  </si>
  <si>
    <t>Mitsuhiko</t>
  </si>
  <si>
    <t>Mitsuhiro</t>
  </si>
  <si>
    <t>Sakito</t>
  </si>
  <si>
    <t>Hironao</t>
  </si>
  <si>
    <t>Taiyo</t>
  </si>
  <si>
    <t xml:space="preserve">Yasutaka </t>
  </si>
  <si>
    <t xml:space="preserve">Fumiya </t>
  </si>
  <si>
    <t xml:space="preserve">Akihiro </t>
  </si>
  <si>
    <t xml:space="preserve">Kazuki </t>
  </si>
  <si>
    <t xml:space="preserve">Takashi </t>
  </si>
  <si>
    <t xml:space="preserve">Naoki </t>
  </si>
  <si>
    <t xml:space="preserve">Yusuke </t>
  </si>
  <si>
    <t xml:space="preserve">Tadahisa </t>
  </si>
  <si>
    <t xml:space="preserve">Sota </t>
  </si>
  <si>
    <t xml:space="preserve">Kohei </t>
  </si>
  <si>
    <t xml:space="preserve">Ryosuke </t>
  </si>
  <si>
    <t>Akiya</t>
  </si>
  <si>
    <t xml:space="preserve">Tetsuo </t>
  </si>
  <si>
    <t xml:space="preserve">Kanta </t>
  </si>
  <si>
    <t>Ryouga</t>
  </si>
  <si>
    <t>Ryusin</t>
  </si>
  <si>
    <t>Shoutaou</t>
  </si>
  <si>
    <t>Haruya</t>
  </si>
  <si>
    <t>Shinano</t>
  </si>
  <si>
    <t>Koutaro</t>
  </si>
  <si>
    <t>Katsuki</t>
  </si>
  <si>
    <t>Naruho</t>
  </si>
  <si>
    <t>Deanrintaro</t>
  </si>
  <si>
    <t>Chikara</t>
  </si>
  <si>
    <t>Shusuke</t>
  </si>
  <si>
    <t>Keiichiro</t>
  </si>
  <si>
    <t>Shunjiro</t>
  </si>
  <si>
    <t>REMBA</t>
  </si>
  <si>
    <t>TAKEGAMI</t>
  </si>
  <si>
    <t>FURUICHI</t>
  </si>
  <si>
    <t>FUNATSU</t>
  </si>
  <si>
    <t>IDE</t>
  </si>
  <si>
    <t>IMAZEKI</t>
  </si>
  <si>
    <t>FUJIKI</t>
  </si>
  <si>
    <t>UCHIYAMA</t>
  </si>
  <si>
    <t>UCHINONO</t>
  </si>
  <si>
    <t>ARAHORI</t>
  </si>
  <si>
    <t>HINOKUMA</t>
  </si>
  <si>
    <t>IBARAKI</t>
  </si>
  <si>
    <t>KANAYA</t>
  </si>
  <si>
    <t>YONEKURA</t>
  </si>
  <si>
    <t>OTOTAKE</t>
  </si>
  <si>
    <t>OTAWA</t>
  </si>
  <si>
    <t>TAKAMURA</t>
  </si>
  <si>
    <t>KAWAJIRI</t>
  </si>
  <si>
    <t>KITATSUJI</t>
  </si>
  <si>
    <t>OISI</t>
  </si>
  <si>
    <t>HOSONO</t>
  </si>
  <si>
    <t>OKUCHI</t>
  </si>
  <si>
    <t>USHIROHKA</t>
  </si>
  <si>
    <t>SHINJO</t>
  </si>
  <si>
    <t>TAKASUGA</t>
  </si>
  <si>
    <t>TSUJIMOTO</t>
  </si>
  <si>
    <t>TOCHIOKA</t>
  </si>
  <si>
    <t>IWAHORI</t>
  </si>
  <si>
    <t>SHIMORA</t>
  </si>
  <si>
    <t>FUKUMI</t>
  </si>
  <si>
    <t>SAHARA</t>
  </si>
  <si>
    <t>SUETSUGU</t>
  </si>
  <si>
    <t>HASHIOKA</t>
  </si>
  <si>
    <t>YONEKAWA</t>
  </si>
  <si>
    <t>NARIMATSU</t>
  </si>
  <si>
    <t>AKAO</t>
  </si>
  <si>
    <t>KOI</t>
  </si>
  <si>
    <t xml:space="preserve">TSURI </t>
  </si>
  <si>
    <t>KODAMA</t>
  </si>
  <si>
    <t>SHINZAKI</t>
  </si>
  <si>
    <t>IMANAKA</t>
  </si>
  <si>
    <t>WANAKA</t>
  </si>
  <si>
    <t>IZUMOTO</t>
  </si>
  <si>
    <t>URUSHIBATA</t>
  </si>
  <si>
    <t>KAJIHARA</t>
  </si>
  <si>
    <t>KITAO</t>
  </si>
  <si>
    <t>KUSUMI</t>
  </si>
  <si>
    <t>SHIMAJI</t>
  </si>
  <si>
    <t>SHIMOHIRA</t>
  </si>
  <si>
    <t>TSURUO</t>
  </si>
  <si>
    <t>NATSUME</t>
  </si>
  <si>
    <t>HANAZAWA</t>
  </si>
  <si>
    <t>HANADA</t>
  </si>
  <si>
    <t>HANATANI</t>
  </si>
  <si>
    <t>MAIZONO</t>
  </si>
  <si>
    <t>MISHINA</t>
  </si>
  <si>
    <t>KAMBE</t>
  </si>
  <si>
    <t>URABE</t>
  </si>
  <si>
    <t>TSUCHIDE</t>
  </si>
  <si>
    <t>HAMAGUCHI</t>
  </si>
  <si>
    <t>KAWAYACHI</t>
  </si>
  <si>
    <t>HAMAHASHI</t>
  </si>
  <si>
    <t>FUNASAKA</t>
  </si>
  <si>
    <t>MIYAKAWA</t>
  </si>
  <si>
    <t>YAMASHIRO</t>
  </si>
  <si>
    <t>TAJIKA</t>
  </si>
  <si>
    <t>MIYSGAWA</t>
  </si>
  <si>
    <t>YOSHINARI</t>
  </si>
  <si>
    <t>ONIZUKA</t>
  </si>
  <si>
    <t>NAGAMORI</t>
  </si>
  <si>
    <t>TSUKAZAKI</t>
  </si>
  <si>
    <t>IMAHIGASHI</t>
  </si>
  <si>
    <t>HARITA</t>
  </si>
  <si>
    <t>KAKUDA</t>
  </si>
  <si>
    <t>KOZAWA</t>
  </si>
  <si>
    <t>NABARA</t>
  </si>
  <si>
    <t>TSUGE</t>
  </si>
  <si>
    <t>KAWAKUBO</t>
  </si>
  <si>
    <t>OTO</t>
  </si>
  <si>
    <t>FUJITO</t>
  </si>
  <si>
    <t>OGIZAWA</t>
  </si>
  <si>
    <t>IWAMATSU</t>
  </si>
  <si>
    <t>MOTOHRI</t>
  </si>
  <si>
    <t>MURO</t>
  </si>
  <si>
    <t>TAKASHIGE</t>
  </si>
  <si>
    <t>ICHIMARU</t>
  </si>
  <si>
    <t>GODO</t>
  </si>
  <si>
    <t>NISIJIMA</t>
  </si>
  <si>
    <t>KUNIKI</t>
  </si>
  <si>
    <t>SHIBUYA</t>
  </si>
  <si>
    <t>KATANO</t>
  </si>
  <si>
    <t>KITAURA</t>
  </si>
  <si>
    <t>SEO</t>
  </si>
  <si>
    <t>ASAYAMA</t>
  </si>
  <si>
    <t>MIYAI</t>
  </si>
  <si>
    <t>SIMADA</t>
  </si>
  <si>
    <t>FURUYASIKI</t>
  </si>
  <si>
    <t>SIMAMURA</t>
  </si>
  <si>
    <t>KORI</t>
  </si>
  <si>
    <t>DOMOTO</t>
  </si>
  <si>
    <t>KANEDA</t>
  </si>
  <si>
    <t>KIKUI</t>
  </si>
  <si>
    <t>MORIGAKI</t>
  </si>
  <si>
    <t>KO</t>
  </si>
  <si>
    <t>TERAMOTO</t>
  </si>
  <si>
    <t>SHIOHATA</t>
  </si>
  <si>
    <t>HORITA</t>
  </si>
  <si>
    <t>ASARI</t>
  </si>
  <si>
    <t>SAIHARA</t>
  </si>
  <si>
    <t>NAKASHIMA</t>
  </si>
  <si>
    <t>HIEDA</t>
  </si>
  <si>
    <t>SEIRIKI</t>
  </si>
  <si>
    <t>SAKAKURA</t>
  </si>
  <si>
    <t>HAYAMA</t>
  </si>
  <si>
    <t>OHAMA</t>
  </si>
  <si>
    <t>SAKA</t>
  </si>
  <si>
    <t>HARAGUCHI</t>
  </si>
  <si>
    <t>NAGAFUJI</t>
  </si>
  <si>
    <t>SUNAGA</t>
  </si>
  <si>
    <t>OHNISHI</t>
  </si>
  <si>
    <t>SIMUZU</t>
  </si>
  <si>
    <t>IKEJIMA</t>
  </si>
  <si>
    <t>DAIDO</t>
  </si>
  <si>
    <t>IZUTSU</t>
  </si>
  <si>
    <t>KUROHKA</t>
  </si>
  <si>
    <t>SAISHO</t>
  </si>
  <si>
    <t>NEGISHI</t>
  </si>
  <si>
    <t xml:space="preserve">IMAHORI </t>
  </si>
  <si>
    <t>KISHIWAKI</t>
  </si>
  <si>
    <t>TSUJINAKSA</t>
  </si>
  <si>
    <t>HAYASHIBARA</t>
  </si>
  <si>
    <t>FUSHIMI</t>
  </si>
  <si>
    <t>MASAGO</t>
  </si>
  <si>
    <t>SENAGA</t>
  </si>
  <si>
    <t>KIBOSHI</t>
  </si>
  <si>
    <t>TANIMURA</t>
  </si>
  <si>
    <t>MYOKAI</t>
  </si>
  <si>
    <t>TORI</t>
  </si>
  <si>
    <t>TANIOKA</t>
  </si>
  <si>
    <t>NITTA</t>
  </si>
  <si>
    <t>FURUBAYASHI</t>
  </si>
  <si>
    <t>TANO</t>
  </si>
  <si>
    <t>ISHIMARU</t>
  </si>
  <si>
    <t>OGATA</t>
  </si>
  <si>
    <t>WAKAMOTO</t>
  </si>
  <si>
    <t>KAWAKATSU</t>
  </si>
  <si>
    <t>KAMEGAWA</t>
  </si>
  <si>
    <t>UEMASU</t>
  </si>
  <si>
    <t>ARIKAWA</t>
  </si>
  <si>
    <t>SHIMMURA</t>
  </si>
  <si>
    <t>MUKOYAMA</t>
  </si>
  <si>
    <t>HABATA</t>
  </si>
  <si>
    <t>ASHITANI</t>
  </si>
  <si>
    <t>ITAGAKI</t>
  </si>
  <si>
    <t>NAGAOKA</t>
  </si>
  <si>
    <t xml:space="preserve">NIIYAMA </t>
  </si>
  <si>
    <t>SEKI</t>
  </si>
  <si>
    <t>SANDA</t>
  </si>
  <si>
    <t>HORIKIRI</t>
  </si>
  <si>
    <t>UWATOKO</t>
  </si>
  <si>
    <t>WATAMURA</t>
  </si>
  <si>
    <t>YAMASITA</t>
  </si>
  <si>
    <t>KINSOKU</t>
  </si>
  <si>
    <t>KAKUMOTO</t>
  </si>
  <si>
    <t>GOTOH</t>
  </si>
  <si>
    <t>OUCHI</t>
  </si>
  <si>
    <t>TSUZUKI</t>
  </si>
  <si>
    <t>MIYIOSHI</t>
  </si>
  <si>
    <t>IKUMA</t>
  </si>
  <si>
    <t>EMORI</t>
  </si>
  <si>
    <t>GODA</t>
  </si>
  <si>
    <t>SADAYOSHI</t>
  </si>
  <si>
    <t>SUGANO</t>
  </si>
  <si>
    <t>DOSE</t>
  </si>
  <si>
    <t>NISHINOMIYA</t>
  </si>
  <si>
    <t>HIROYA</t>
  </si>
  <si>
    <t>MI</t>
  </si>
  <si>
    <t>MOMONO</t>
  </si>
  <si>
    <t>YAKATA</t>
  </si>
  <si>
    <t>YUDA</t>
  </si>
  <si>
    <t>SHINKE</t>
  </si>
  <si>
    <t>TSUKADA</t>
  </si>
  <si>
    <t>NISIKAWA</t>
  </si>
  <si>
    <t>SAKKAMOTO</t>
  </si>
  <si>
    <t>NAKAZUMI</t>
  </si>
  <si>
    <t>KIMOTO</t>
  </si>
  <si>
    <t>HORITO</t>
  </si>
  <si>
    <t>SHIMANO</t>
  </si>
  <si>
    <t xml:space="preserve">HAMADA </t>
  </si>
  <si>
    <t>KASE</t>
  </si>
  <si>
    <t>ASAO</t>
  </si>
  <si>
    <t>SHIMODA</t>
  </si>
  <si>
    <t>TANINISHI</t>
  </si>
  <si>
    <t>TOYOHKA</t>
  </si>
  <si>
    <t>SENDA</t>
  </si>
  <si>
    <t>SONAE</t>
  </si>
  <si>
    <t>TERAGAITO</t>
  </si>
  <si>
    <t>EMMEI</t>
  </si>
  <si>
    <t>TANIGAKI</t>
  </si>
  <si>
    <t>HIROZAWA</t>
  </si>
  <si>
    <t>NAKAARAI</t>
  </si>
  <si>
    <t>MINAMIKAWA</t>
  </si>
  <si>
    <t>MINAGAWA</t>
  </si>
  <si>
    <t xml:space="preserve">OSHIO </t>
  </si>
  <si>
    <t>ARITA</t>
  </si>
  <si>
    <t>DAIRA</t>
  </si>
  <si>
    <t>TAKATA</t>
  </si>
  <si>
    <t>HORIGUCHI</t>
  </si>
  <si>
    <t>KUNO</t>
  </si>
  <si>
    <t>KOKUBO</t>
  </si>
  <si>
    <t>TAGAI</t>
  </si>
  <si>
    <t xml:space="preserve">MINEYAMA </t>
  </si>
  <si>
    <t>ISHITA</t>
  </si>
  <si>
    <t>KOGETSU</t>
  </si>
  <si>
    <t>YUKA</t>
  </si>
  <si>
    <t>ARIMOTO</t>
  </si>
  <si>
    <t>KIWAKI</t>
  </si>
  <si>
    <t>OSAWA</t>
  </si>
  <si>
    <t>SAWASHITA</t>
  </si>
  <si>
    <t>SHIBASAKA</t>
  </si>
  <si>
    <t>MIYAWAKI</t>
  </si>
  <si>
    <t>ISOZUMI</t>
  </si>
  <si>
    <t>HIROTA</t>
  </si>
  <si>
    <t>MAESHIMA</t>
  </si>
  <si>
    <t>NAKAKIMURA</t>
  </si>
  <si>
    <t>IBA</t>
  </si>
  <si>
    <t>IBE</t>
  </si>
  <si>
    <t>OMBE</t>
  </si>
  <si>
    <t xml:space="preserve">IBARA </t>
  </si>
  <si>
    <t>YOSHIHARA</t>
  </si>
  <si>
    <t>CHIKAMUNE</t>
  </si>
  <si>
    <t>HIIRAGI</t>
  </si>
  <si>
    <t xml:space="preserve">OKADA </t>
  </si>
  <si>
    <t xml:space="preserve">YAMAJO </t>
  </si>
  <si>
    <t xml:space="preserve">OSAKI </t>
  </si>
  <si>
    <t xml:space="preserve">HASA </t>
  </si>
  <si>
    <t xml:space="preserve">OKITA </t>
  </si>
  <si>
    <t xml:space="preserve">OSHIMA </t>
  </si>
  <si>
    <t xml:space="preserve">FURUTA </t>
  </si>
  <si>
    <t xml:space="preserve">MAEGAWA </t>
  </si>
  <si>
    <t xml:space="preserve">UCHINO </t>
  </si>
  <si>
    <t xml:space="preserve">KATSUMA </t>
  </si>
  <si>
    <t xml:space="preserve">UEDA </t>
  </si>
  <si>
    <t xml:space="preserve">OKUGAWA </t>
  </si>
  <si>
    <t xml:space="preserve">SHIMADA </t>
  </si>
  <si>
    <t xml:space="preserve">YOSHIDA </t>
  </si>
  <si>
    <t>TAKEYA</t>
  </si>
  <si>
    <t>DOISHITA</t>
  </si>
  <si>
    <t>TAKINO</t>
  </si>
  <si>
    <t>SUGIMACHI</t>
  </si>
  <si>
    <t>FUJISHIRO</t>
  </si>
  <si>
    <t>SHIOBUCHI</t>
  </si>
  <si>
    <t>SENO</t>
  </si>
  <si>
    <t>FUKUMITSU</t>
  </si>
  <si>
    <t>SHIMOZATO</t>
  </si>
  <si>
    <t>TATEHATA</t>
  </si>
  <si>
    <t>FUJIE</t>
  </si>
  <si>
    <t>ISEWAKI</t>
  </si>
  <si>
    <t>KII</t>
  </si>
  <si>
    <t>HODA</t>
  </si>
  <si>
    <t>YOSHITOSHI</t>
  </si>
  <si>
    <t>NOMOTO</t>
  </si>
  <si>
    <t>ｸﾒ ｽｽﾞｶ</t>
  </si>
  <si>
    <t>ｶｲﾁ ｱｲﾅ</t>
  </si>
  <si>
    <t>ﾊﾏｸﾞﾁ ﾅﾂｷ</t>
  </si>
  <si>
    <t>ｱｽﾞﾏ ｾﾅ</t>
  </si>
  <si>
    <t>ｷﾀﾀﾞ ﾘｱ</t>
  </si>
  <si>
    <t>ﾋｶﾞｷ ﾏﾕ</t>
  </si>
  <si>
    <t>ﾋﾗﾔﾏ ｱﾐ</t>
  </si>
  <si>
    <t>ｵｵｻｷ ﾋｶﾙ</t>
  </si>
  <si>
    <t>ｶﾜｸﾁ ﾐﾕ</t>
  </si>
  <si>
    <t>ｶﾜﾅｶ ﾐｷ</t>
  </si>
  <si>
    <t>ﾅｶﾞﾐﾈ ｻｷ</t>
  </si>
  <si>
    <t>ﾔﾏｸﾞﾁ ﾐﾕｺ</t>
  </si>
  <si>
    <t>ｱｻﾉ ｽｽﾞﾊ</t>
  </si>
  <si>
    <t>ｴﾉﾓﾄ ｼﾞｭﾗ</t>
  </si>
  <si>
    <t>ﾂｸﾀﾞ ﾐｽｽﾞ</t>
  </si>
  <si>
    <t>ﾅｶｼﾞﾏ ﾐｳ</t>
  </si>
  <si>
    <t>ﾌｼﾞﾀ ｼﾉ</t>
  </si>
  <si>
    <t>ﾖｼｵｶ ﾘﾅ</t>
  </si>
  <si>
    <t>ｲﾄｳ ﾕﾒ</t>
  </si>
  <si>
    <t>ｵｹﾀﾆ ﾐﾅﾐ</t>
  </si>
  <si>
    <t>ｺﾊﾞﾔｼ ｱｻ</t>
  </si>
  <si>
    <t>ｿﾈ ﾉﾉｶ</t>
  </si>
  <si>
    <t>ﾆｼﾊﾗ ｱｲｶ</t>
  </si>
  <si>
    <t>ﾏｽｶﾜ ﾓｴｶ</t>
  </si>
  <si>
    <t>ﾀﾅｶ ﾘｶ</t>
  </si>
  <si>
    <t>ﾐﾔﾜｷ ｱﾔﾐ</t>
  </si>
  <si>
    <t>ﾆｼﾑﾗ ﾁｻ</t>
  </si>
  <si>
    <t>ｷｾ ｱｵｲ</t>
  </si>
  <si>
    <t>ﾔｽﾐ ﾘｻ</t>
  </si>
  <si>
    <t>ﾀｹﾀﾞ ｼﾉ</t>
  </si>
  <si>
    <t>ﾄｸﾊﾗ ｷｮｳｶ</t>
  </si>
  <si>
    <t>ｼﾓｵｶ ﾋﾄﾐ</t>
  </si>
  <si>
    <t>ﾉｸﾞﾁ ﾅﾅﾐ</t>
  </si>
  <si>
    <t>ｲｼｸﾞﾛ ｷｺ</t>
  </si>
  <si>
    <t>ﾀﾅｶ ﾕｷｺ</t>
  </si>
  <si>
    <t>ｶﾝﾊﾞﾗ ﾐﾜ</t>
  </si>
  <si>
    <t>ｻｶﾓﾄ ｱﾔｶ</t>
  </si>
  <si>
    <t>ﾏﾂﾓﾄ ﾏﾘﾝ</t>
  </si>
  <si>
    <t>ﾏｷ ﾎﾉｶ</t>
  </si>
  <si>
    <t>ﾖｼﾀﾞ ﾕｳｶ</t>
  </si>
  <si>
    <t>ﾌｼﾞｲ ﾐﾉﾘ</t>
  </si>
  <si>
    <t>ﾜﾀﾞ ﾏｲﾙ</t>
  </si>
  <si>
    <t>ﾅｶﾉ ﾁﾅﾂ</t>
  </si>
  <si>
    <t>ｻｶﾓﾄ ﾋﾖﾘ</t>
  </si>
  <si>
    <t>ﾜﾀﾅﾍﾞ ﾏｲ</t>
  </si>
  <si>
    <t>ﾅﾘﾏﾂ ｺﾐﾅ</t>
  </si>
  <si>
    <t>ﾕｷｵｶ ﾐｻｷ</t>
  </si>
  <si>
    <t>ｺﾊﾞﾔｼ ｽｽﾞﾅ</t>
  </si>
  <si>
    <t>ｲﾅｺﾞｼ ﾏｺ</t>
  </si>
  <si>
    <t>ｻｶﾉ ﾅﾅﾐ</t>
  </si>
  <si>
    <t>ﾌｼﾞﾜﾗ ｱﾐ</t>
  </si>
  <si>
    <t>ｶﾂﾏﾀ ｱｵｲ</t>
  </si>
  <si>
    <t>ﾋｸﾞﾁ ﾕｳｻ</t>
  </si>
  <si>
    <t>ﾏｽﾔﾏ ﾕｷﾊ</t>
  </si>
  <si>
    <t>ﾑﾗﾀ ﾕｳｺ</t>
  </si>
  <si>
    <t>ﾔﾏﾓﾄ ｺﾄ</t>
  </si>
  <si>
    <t>ｺｳﾉ ﾅﾅﾐ</t>
  </si>
  <si>
    <t>ﾅｶﾞｾ ﾋﾄﾐ</t>
  </si>
  <si>
    <t>ﾐｷ ﾕｷﾉ</t>
  </si>
  <si>
    <t>ｻｶｻﾞﾜ ﾚｲｺ</t>
  </si>
  <si>
    <t>ｵｵﾂｶ ｺﾊﾙ</t>
  </si>
  <si>
    <t>ﾍﾝﾐ ｱﾕｳ</t>
  </si>
  <si>
    <t>ﾊﾏｿﾞｴ ﾏﾅ</t>
  </si>
  <si>
    <t>ﾅｶﾓﾄ ｶｵﾘ</t>
  </si>
  <si>
    <t>ｶﾈｺ ﾕｳｶ</t>
  </si>
  <si>
    <t>ｵｵｽｶﾞ ﾐｳ</t>
  </si>
  <si>
    <t>ﾔﾏｼﾀ ﾅﾂﾐ</t>
  </si>
  <si>
    <t>ｵﾊﾏ ﾏｵ</t>
  </si>
  <si>
    <t>ﾀﾑﾗ ｻｴ</t>
  </si>
  <si>
    <t>ｷﾉｼﾀ ｱｶﾈ</t>
  </si>
  <si>
    <t>ｺﾓﾄ ﾅﾕ</t>
  </si>
  <si>
    <t>ﾊｯﾀ ﾏﾅ</t>
  </si>
  <si>
    <t>ｲﾏｲｶﾘ ﾏｵ</t>
  </si>
  <si>
    <t>ｶﾜｸﾞﾁ ﾐｺﾄ</t>
  </si>
  <si>
    <t>ﾅｶﾞﾉ ｱｻｷ</t>
  </si>
  <si>
    <t>ｱﾝﾄﾞｳ ｸﾙﾐ</t>
  </si>
  <si>
    <t>ｴｸﾞｻ ﾎﾉｶ</t>
  </si>
  <si>
    <t>ﾋｶﾞｼﾉ ﾎﾉｶ</t>
  </si>
  <si>
    <t>ｵｵﾊﾗ ﾐﾂﾞｷ</t>
  </si>
  <si>
    <t>ｲｿﾉ ﾐｸ</t>
  </si>
  <si>
    <t>ｺｽｷﾞ ﾏｵ</t>
  </si>
  <si>
    <t>ｺﾝﾄﾞｳ ﾗﾅ</t>
  </si>
  <si>
    <t>ｻﾉ ｷｮｳｶ</t>
  </si>
  <si>
    <t>ﾐｷ ﾕｳﾅ</t>
  </si>
  <si>
    <t>ｲｲｼﾞﾏ ｶﾘﾝ</t>
  </si>
  <si>
    <t>ﾌｼﾞﾓﾄ ﾉﾄﾞｶ</t>
  </si>
  <si>
    <t>ｵｵｻｶ ﾓﾓｺ</t>
  </si>
  <si>
    <t>ﾜﾀﾞ ｼｵﾘ</t>
  </si>
  <si>
    <t>ｶﾂﾗ ﾐｸ</t>
  </si>
  <si>
    <t>ﾂｼﾞﾑﾗ ﾕｽﾞｷ</t>
  </si>
  <si>
    <t>ﾉｸﾞﾁ ﾅｷﾞｻ</t>
  </si>
  <si>
    <t>ｺｼﾞﾏ ｼｵﾘ</t>
  </si>
  <si>
    <t>ﾂｼﾞ ﾎﾉｶ</t>
  </si>
  <si>
    <t>ﾅｶｺﾞﾒ ﾅﾂ</t>
  </si>
  <si>
    <t>ｵｶﾞﾜ ｼﾞｭﾝﾅ</t>
  </si>
  <si>
    <t>ﾐﾔﾔﾏ ｱｵｲ</t>
  </si>
  <si>
    <t>ｺﾀﾞﾆ ｱﾔﾉ</t>
  </si>
  <si>
    <t>ﾊｶﾏﾀ ｶﾎ</t>
  </si>
  <si>
    <t>ｶｼﾏ ﾆｲﾅ</t>
  </si>
  <si>
    <t>ｻﾄｳ ﾁﾋﾛ</t>
  </si>
  <si>
    <t>ﾀﾅｶ ﾏﾘｱ</t>
  </si>
  <si>
    <t>ﾔﾏﾅｶ ﾎﾉｶ</t>
  </si>
  <si>
    <t>ﾅｶﾔﾏ ﾕｳﾅ</t>
  </si>
  <si>
    <t>ﾖﾈﾊﾗ ﾁﾋﾛ</t>
  </si>
  <si>
    <t>ｲｹﾀﾞ ﾔﾖｲ</t>
  </si>
  <si>
    <t>ｶﾅｻﾞﾜ ﾚｲﾅ</t>
  </si>
  <si>
    <t>ﾀﾅｶ ｴﾘ</t>
  </si>
  <si>
    <t>ﾂｼﾞ ｱﾔﾈ</t>
  </si>
  <si>
    <t>ﾀｲﾗ ﾓﾓ</t>
  </si>
  <si>
    <t>ﾏｴﾀﾞ ｱｶﾈ</t>
  </si>
  <si>
    <t>ﾏﾂｶﾈ ﾘﾅ</t>
  </si>
  <si>
    <t>ﾀｶﾏﾂ ﾁﾅﾘ</t>
  </si>
  <si>
    <t>ｲｹﾊﾗ ｱｲ</t>
  </si>
  <si>
    <t>ﾖｼｷ ｼｵﾘ</t>
  </si>
  <si>
    <t>ｺﾐﾅﾐ ﾕｳｺ</t>
  </si>
  <si>
    <t>ｲｹﾀﾞ ｱﾔｶ</t>
  </si>
  <si>
    <t>ｻﾄｳ ｱｲﾘ</t>
  </si>
  <si>
    <t>ﾀｲ ﾓﾓｶ</t>
  </si>
  <si>
    <t>ﾄﾞｳﾓﾄ ﾏｲ</t>
  </si>
  <si>
    <t>ﾏｴﾀ ﾅﾂﾐ</t>
  </si>
  <si>
    <t>ｲﾄﾞｱﾋﾞｹﾞｲﾙ ﾌｳｶ</t>
  </si>
  <si>
    <t>ﾂﾂﾞｷ ﾁﾋﾛ</t>
  </si>
  <si>
    <t>ﾀﾂﾔﾏ ﾒｲ</t>
  </si>
  <si>
    <t>ﾀﾜ ﾘﾅ</t>
  </si>
  <si>
    <t>ﾅｶﾞｵ ｼﾎ</t>
  </si>
  <si>
    <t>ﾔﾏﾓﾄ ｼｭﾅ</t>
  </si>
  <si>
    <t>ｺﾊﾞﾔｼ ﾐｵﾘ</t>
  </si>
  <si>
    <t>ﾏｷﾓﾄ ｻｸﾗ</t>
  </si>
  <si>
    <t>ｲｸﾀ ﾄﾓ</t>
  </si>
  <si>
    <t>ﾀﾅｶ ｱｻｺ</t>
  </si>
  <si>
    <t>ｷﾀﾞ ﾎﾉｶ</t>
  </si>
  <si>
    <t>ﾊｼﾓﾄ ﾓｴ</t>
  </si>
  <si>
    <t>ｼﾐｽﾞ ﾓｶ</t>
  </si>
  <si>
    <t>ﾔﾏｷﾞｼ ﾐﾅﾐ</t>
  </si>
  <si>
    <t>ｷﾀｶﾞﾜ ﾋｶﾙ</t>
  </si>
  <si>
    <t>ｺﾊﾗ ﾅﾂﾈ</t>
  </si>
  <si>
    <t>ｳﾆｶﾞﾒ ﾐﾂﾞｷ</t>
  </si>
  <si>
    <t>ﾔﾏﾀﾞ ﾏｵ</t>
  </si>
  <si>
    <t>ﾊﾅﾀﾞ ﾕｷﾉ</t>
  </si>
  <si>
    <t>ｽｽﾞｷ ｱﾝﾅ</t>
  </si>
  <si>
    <t>ｶﾜﾊﾗ ﾋﾌﾐ</t>
  </si>
  <si>
    <t>ｵｸﾑﾗ ｷﾖﾈ</t>
  </si>
  <si>
    <t>ｵｻﾞﾜ ｻﾂｷ</t>
  </si>
  <si>
    <t>ｽｶﾞﾉ ﾐﾂﾞｴ</t>
  </si>
  <si>
    <t>ﾃﾗﾀﾞ ﾐﾎ</t>
  </si>
  <si>
    <t>ｲｼﾀﾞ ﾓﾓｺ</t>
  </si>
  <si>
    <t>ｵｵｳｴ ﾏﾕ</t>
  </si>
  <si>
    <t>ｶﾄｳ ﾅﾅﾐ</t>
  </si>
  <si>
    <t>ﾀｼﾞﾏ ﾐｻﾄ</t>
  </si>
  <si>
    <t>ﾏﾂｷ ﾐｶ</t>
  </si>
  <si>
    <t>ﾋﾒﾉ ｶﾅ</t>
  </si>
  <si>
    <t>ｱﾍﾞ ｼｵﾘ</t>
  </si>
  <si>
    <t>ﾖﾒｻｶ ﾏｲ</t>
  </si>
  <si>
    <t>ｽｷﾞﾔﾏ ﾕｳ</t>
  </si>
  <si>
    <t>ｷﾀｸﾞﾁ ｱｵｲ</t>
  </si>
  <si>
    <t>ﾋﾗﾉ ｱﾝｽﾞ</t>
  </si>
  <si>
    <t>ｶﾜﾑﾗ ﾕｳｶ</t>
  </si>
  <si>
    <t>ﾅｶｶﾞﾜ ｱﾔｺ</t>
  </si>
  <si>
    <t>ﾊﾀﾅｶ ﾓﾄｺ</t>
  </si>
  <si>
    <t>ﾐﾔﾓﾄ ｶﾂﾞﾊ</t>
  </si>
  <si>
    <t>ﾊｼﾓﾄ ｻﾂｷ</t>
  </si>
  <si>
    <t>ﾑﾗｵｶ ﾏﾅ</t>
  </si>
  <si>
    <t>ｵｶﾞﾜ ﾐｸ</t>
  </si>
  <si>
    <t>ｼｹﾞ ｶﾘﾝ</t>
  </si>
  <si>
    <t>ﾀﾃｲﾜ ｱﾐ</t>
  </si>
  <si>
    <t>ﾊｼﾓﾄ ﾏﾕ</t>
  </si>
  <si>
    <t>ﾖｼﾑﾗ ﾐｻｷ</t>
  </si>
  <si>
    <t>ｲｸﾀ ﾐﾉﾘ</t>
  </si>
  <si>
    <t>ﾏﾂﾓﾄ ﾋﾅﾉ</t>
  </si>
  <si>
    <t>ｽﾀﾞ ｶﾉﾝ</t>
  </si>
  <si>
    <t>ﾎﾘ ｱﾔｶ</t>
  </si>
  <si>
    <t>ﾕﾓﾄ ﾅﾅﾐ</t>
  </si>
  <si>
    <t>ｺﾀｶ ﾕﾂﾞｷ</t>
  </si>
  <si>
    <t>ﾔﾏﾀﾞ ｱﾝﾘ</t>
  </si>
  <si>
    <t>ｷｼ ﾕｳｷ</t>
  </si>
  <si>
    <t>ｲｶﾞﾜ ｸﾚｱ</t>
  </si>
  <si>
    <t>ｶﾐﾑﾗ ﾘｵ</t>
  </si>
  <si>
    <t>ｷｼﾀﾞ ﾋﾅ</t>
  </si>
  <si>
    <t>ｷﾑﾗ ｺｺﾛ</t>
  </si>
  <si>
    <t>ｷﾑﾗ ｽｽﾞｶ</t>
  </si>
  <si>
    <t>ｺﾆｼ ｻﾔﾉ</t>
  </si>
  <si>
    <t>ｻｶﾓﾄ ﾏﾅ</t>
  </si>
  <si>
    <t>ﾅｲﾄｳ ﾕｲ</t>
  </si>
  <si>
    <t>ﾆﾉﾐﾔ ﾕｲ</t>
  </si>
  <si>
    <t>ﾋﾗｲ ｾﾅ</t>
  </si>
  <si>
    <t>ﾋﾗｵ ﾘｺ</t>
  </si>
  <si>
    <t>ﾌｸｲ ﾊﾙｶ</t>
  </si>
  <si>
    <t>ﾌｸﾓﾄ ﾐｽﾞｷ</t>
  </si>
  <si>
    <t>ﾌｼﾞﾓﾄ ﾁｱﾅ</t>
  </si>
  <si>
    <t>ﾏﾂｶﾀ ﾐｵ</t>
  </si>
  <si>
    <t>ﾐｳﾗ ﾏﾅｶ</t>
  </si>
  <si>
    <t>ﾐﾖｼ ﾕﾒ</t>
  </si>
  <si>
    <t>ﾓﾄｵｶ ﾏﾕｳ</t>
  </si>
  <si>
    <t>ﾓﾘ ﾋﾅ</t>
  </si>
  <si>
    <t>ﾔﾏｵ ｱｻｶ</t>
  </si>
  <si>
    <t>ﾏｴﾀﾞ ｶﾎ</t>
  </si>
  <si>
    <t>ｻﾉ ﾊｽﾞｷ</t>
  </si>
  <si>
    <t>ｻｶﾓﾄ ﾘﾅ</t>
  </si>
  <si>
    <t>ｽｽﾞｷ ﾘｮｳﾅ</t>
  </si>
  <si>
    <t>ﾅｶﾉ ｻｷ</t>
  </si>
  <si>
    <t>ｳｴﾊﾗ ﾀﾏﾐ</t>
  </si>
  <si>
    <t>ﾌｾ ﾚﾅ</t>
  </si>
  <si>
    <t>ｳﾜﾊﾞ ﾓｴｷﾞ</t>
  </si>
  <si>
    <t>ﾉｸﾞﾁ ﾐﾅ</t>
  </si>
  <si>
    <t>ﾅｶｵ ｱｶﾈ</t>
  </si>
  <si>
    <t>ﾊﾗｸﾞﾁ ﾕｳｺ</t>
  </si>
  <si>
    <t>ｳｼｻﾞﾜ ﾐｵﾘ</t>
  </si>
  <si>
    <t>ﾅｶｶﾞﾜ ﾐｽﾞｷ</t>
  </si>
  <si>
    <t>ﾊﾈﾀ ｱｲ</t>
  </si>
  <si>
    <t>ﾏﾙﾉ ﾊﾙｷ</t>
  </si>
  <si>
    <t>ｲﾁﾓﾄ ﾓﾓｺ</t>
  </si>
  <si>
    <t>ｼﾐｽﾞ ﾋﾅﾀ</t>
  </si>
  <si>
    <t>ｼﾑﾗ ｻｷ</t>
  </si>
  <si>
    <t>ｾﾝｶﾞ ﾜｶﾅ</t>
  </si>
  <si>
    <t>ﾐｳﾗ ﾋﾄﾐ</t>
  </si>
  <si>
    <t>ﾖｼﾀﾞ ｱｲ</t>
  </si>
  <si>
    <t>ﾐｳﾗ ﾙｶ</t>
  </si>
  <si>
    <t>ｱｷﾅｶﾞ ｱﾔｶ</t>
  </si>
  <si>
    <t>ｲｲﾀﾞ ｼﾉ</t>
  </si>
  <si>
    <t>ｺﾀﾆ ﾏｵ</t>
  </si>
  <si>
    <t>ｻｶﾓﾄ ｶｵﾘ</t>
  </si>
  <si>
    <t>ﾂｼﾞｶﾜ ｻｸﾗ</t>
  </si>
  <si>
    <t>ﾅｶﾆｼ ﾐｸ</t>
  </si>
  <si>
    <t>ﾊﾔｼ ｶﾅ</t>
  </si>
  <si>
    <t>ﾋｶﾞｼﾂﾂﾐ ﾓﾓｶ</t>
  </si>
  <si>
    <t>ﾌｼﾞﾓﾄ ｻｷ</t>
  </si>
  <si>
    <t>ﾌﾙﾐ ﾕｷｺ</t>
  </si>
  <si>
    <t>ﾏｽﾀﾞ ﾏﾎ</t>
  </si>
  <si>
    <t>ﾏﾂｵ ﾏﾕ</t>
  </si>
  <si>
    <t>ﾔﾏｻﾞｷ ﾘｶｺ</t>
  </si>
  <si>
    <t>ｶﾄｳ ﾕｲ</t>
  </si>
  <si>
    <t>ﾎｻﾞｷ ｼｵﾘ</t>
  </si>
  <si>
    <t>ｾｲｹ ﾘｻ</t>
  </si>
  <si>
    <t>ｲﾊﾞﾗﾓﾄ ﾅﾅｺ</t>
  </si>
  <si>
    <t>ﾓﾘｵｶ ﾐｳ</t>
  </si>
  <si>
    <t>ﾐﾖｼ ﾋﾅﾉ</t>
  </si>
  <si>
    <t>ｺﾔﾏ ｿﾗ</t>
  </si>
  <si>
    <t>ﾌｼﾞﾀ ｻｷ</t>
  </si>
  <si>
    <t>ﾏﾂﾓﾄ ﾏﾄﾞｶ</t>
  </si>
  <si>
    <t>ﾌｼﾞﾔﾏ ﾏﾅﾐ</t>
  </si>
  <si>
    <t>ﾊﾔｼ ｻｱﾔ</t>
  </si>
  <si>
    <t>ｻﾞﾊ ﾗﾝ</t>
  </si>
  <si>
    <t>ﾅｶﾓﾄ ﾊﾙｶ</t>
  </si>
  <si>
    <t>ﾅｶﾊﾏ ﾅﾅﾐ</t>
  </si>
  <si>
    <t>ｱﾗｼﾏ ﾕｷｺ</t>
  </si>
  <si>
    <t>ｵｷﾞﾉ ｻｴ</t>
  </si>
  <si>
    <t>ｷﾉｼﾀ ｺﾄ</t>
  </si>
  <si>
    <t>ﾅｶﾉ ﾅﾉ</t>
  </si>
  <si>
    <t>ﾅｶﾞﾐ ﾕｳ</t>
  </si>
  <si>
    <t>ﾋﾛﾀ ｱﾕﾐ</t>
  </si>
  <si>
    <t>ﾐﾈﾓﾄ ｽｽﾞｶ</t>
  </si>
  <si>
    <t>ﾔﾌﾞﾀ ﾐﾉﾘ</t>
  </si>
  <si>
    <t>ﾖｼﾀﾞ ﾏﾐ</t>
  </si>
  <si>
    <t>ｷﾀ ｻﾔ</t>
  </si>
  <si>
    <t>ｶﾜｶﾂ ﾕｳｶ</t>
  </si>
  <si>
    <t>ｶﾈﾐﾂ ﾓｴ</t>
  </si>
  <si>
    <t>ｳﾄ ｻｸﾗ</t>
  </si>
  <si>
    <t>ｵｸﾀﾞ ﾏﾐ</t>
  </si>
  <si>
    <t>ｶﾀｷﾞﾘ ﾎﾉｶ</t>
  </si>
  <si>
    <t>ﾄﾐﾀ ｱﾐ</t>
  </si>
  <si>
    <t>ﾊﾔｼ ｾﾘﾅ</t>
  </si>
  <si>
    <t>ﾆｼﾀﾞ ｶﾅ</t>
  </si>
  <si>
    <t>ｵｵﾐﾁ ﾕｳｶ</t>
  </si>
  <si>
    <t>ｶﾒｶﾞﾔ ﾏｲ</t>
  </si>
  <si>
    <t>ｻｻｷ ﾋｶﾘ</t>
  </si>
  <si>
    <t>ﾄﾒﾓﾘ ﾕｳ</t>
  </si>
  <si>
    <t>ﾖｸﾀﾞ ﾐｻｷ</t>
  </si>
  <si>
    <t>ﾅｶﾞﾊﾏ ｶﾎ</t>
  </si>
  <si>
    <t>ｱﾘﾋﾛ ﾘﾘｶ</t>
  </si>
  <si>
    <t>ｸﾎﾞ ﾐｻｷ</t>
  </si>
  <si>
    <t>ﾌｸｵｶ ﾏﾕﾘ</t>
  </si>
  <si>
    <t>ﾄﾔﾏ ﾓﾓ</t>
  </si>
  <si>
    <t>ﾂｼﾞ ｱﾕﾘ</t>
  </si>
  <si>
    <t>ﾀｶﾊｼ ﾐﾎ</t>
  </si>
  <si>
    <t>ｺﾊﾞﾔｼ ﾐﾅ</t>
  </si>
  <si>
    <t>ｲﾌﾞｷ ﾐﾅ</t>
  </si>
  <si>
    <t>ｳｴﾀﾞ ﾅｵﾐ</t>
  </si>
  <si>
    <t>ｶｲ ﾐｸﾅ</t>
  </si>
  <si>
    <t>ﾕﾋ ｸﾙﾐ</t>
  </si>
  <si>
    <t>ﾓﾘ ﾐｷ</t>
  </si>
  <si>
    <t>ﾏｴﾀﾞ ﾅﾅﾐ</t>
  </si>
  <si>
    <t>ﾅｶ ﾓﾓｶ</t>
  </si>
  <si>
    <t>JPN</t>
  </si>
  <si>
    <t>団体コード</t>
    <rPh sb="0" eb="2">
      <t>ダンタイ</t>
    </rPh>
    <phoneticPr fontId="3"/>
  </si>
  <si>
    <t>02</t>
  </si>
  <si>
    <t>492232</t>
  </si>
  <si>
    <t>492200</t>
  </si>
  <si>
    <t>492195</t>
  </si>
  <si>
    <t>492196</t>
  </si>
  <si>
    <t>492522</t>
  </si>
  <si>
    <t>492218</t>
  </si>
  <si>
    <t>492201</t>
  </si>
  <si>
    <t>492249</t>
  </si>
  <si>
    <t>490053</t>
  </si>
  <si>
    <t>492523</t>
  </si>
  <si>
    <t>492216</t>
  </si>
  <si>
    <t>492509</t>
  </si>
  <si>
    <t>492204</t>
  </si>
  <si>
    <t>492355</t>
  </si>
  <si>
    <t>490058</t>
  </si>
  <si>
    <t>492234</t>
  </si>
  <si>
    <t>492209</t>
  </si>
  <si>
    <t>491083</t>
  </si>
  <si>
    <t>492217</t>
  </si>
  <si>
    <t>492220</t>
  </si>
  <si>
    <t>492332</t>
  </si>
  <si>
    <t>491018</t>
  </si>
  <si>
    <t>492228</t>
  </si>
  <si>
    <t>492205</t>
  </si>
  <si>
    <t>491082</t>
  </si>
  <si>
    <t>490054</t>
  </si>
  <si>
    <t>492413</t>
  </si>
  <si>
    <t>492237</t>
  </si>
  <si>
    <t>492244</t>
  </si>
  <si>
    <t>492245</t>
  </si>
  <si>
    <t>491015</t>
  </si>
  <si>
    <t>492190</t>
  </si>
  <si>
    <t>492186</t>
  </si>
  <si>
    <t>492604</t>
  </si>
  <si>
    <t>491054</t>
  </si>
  <si>
    <t>492199</t>
  </si>
  <si>
    <t>491016</t>
  </si>
  <si>
    <t>492191</t>
  </si>
  <si>
    <t>492187</t>
  </si>
  <si>
    <t>492329</t>
  </si>
  <si>
    <t>492246</t>
  </si>
  <si>
    <t>492202</t>
  </si>
  <si>
    <t>492212</t>
  </si>
  <si>
    <t>492192</t>
  </si>
  <si>
    <t>492526</t>
  </si>
  <si>
    <t>491024</t>
  </si>
  <si>
    <t>492194</t>
  </si>
  <si>
    <t>492208</t>
  </si>
  <si>
    <t>492302</t>
  </si>
  <si>
    <t>491023</t>
  </si>
  <si>
    <t>和歌山県立医科大学</t>
  </si>
  <si>
    <t>片岡　菜月</t>
    <rPh sb="0" eb="2">
      <t>カタオカ</t>
    </rPh>
    <phoneticPr fontId="2"/>
  </si>
  <si>
    <t>粂　寿々香</t>
  </si>
  <si>
    <t>鶏内　愛菜</t>
  </si>
  <si>
    <t>濱口　菜月</t>
  </si>
  <si>
    <t>東　聖奈</t>
  </si>
  <si>
    <t>北田　莉亜</t>
  </si>
  <si>
    <t>檜垣　真由</t>
  </si>
  <si>
    <t>平山　亜美</t>
  </si>
  <si>
    <t>大﨑　光</t>
  </si>
  <si>
    <t>御﨑　舞</t>
  </si>
  <si>
    <t>𠮷薗　栞</t>
  </si>
  <si>
    <t>河口　美優</t>
  </si>
  <si>
    <t>川中　御貴</t>
  </si>
  <si>
    <t>德永　弥栄</t>
  </si>
  <si>
    <t>長嶺　早記</t>
  </si>
  <si>
    <t>山口　美優子</t>
  </si>
  <si>
    <t>飛田　凜香</t>
  </si>
  <si>
    <t>麻野　涼葉</t>
  </si>
  <si>
    <t>榎本　樹羅</t>
  </si>
  <si>
    <t>佃　光紗</t>
  </si>
  <si>
    <t>中嶋　美羽</t>
  </si>
  <si>
    <t>藤田　詩乃</t>
  </si>
  <si>
    <t>吉岡　里奈</t>
  </si>
  <si>
    <t>伊藤　夢</t>
  </si>
  <si>
    <t>桶谷　南実</t>
  </si>
  <si>
    <t>小林　朝</t>
  </si>
  <si>
    <t>曽根　野乃花</t>
  </si>
  <si>
    <t>西原　愛華</t>
  </si>
  <si>
    <t>枡川　萌夏</t>
  </si>
  <si>
    <t>田中　里佳</t>
  </si>
  <si>
    <t>宮脇　あやみ</t>
  </si>
  <si>
    <t>西村　知紗</t>
  </si>
  <si>
    <t>黄瀬　蒼</t>
  </si>
  <si>
    <t>安見　理沙</t>
  </si>
  <si>
    <t>竹田　紫乃</t>
  </si>
  <si>
    <t>徳原　京香</t>
  </si>
  <si>
    <t>下岡　仁美</t>
  </si>
  <si>
    <t>野口　七海</t>
  </si>
  <si>
    <t>石黒　樹子</t>
  </si>
  <si>
    <t>田中　友紀子</t>
  </si>
  <si>
    <t>神原　実和</t>
  </si>
  <si>
    <t>坂本　綾花</t>
  </si>
  <si>
    <t>松本　真凜</t>
  </si>
  <si>
    <t>眞木　穂乃香</t>
  </si>
  <si>
    <t>吉田　優香</t>
  </si>
  <si>
    <t>藤井　みのり</t>
  </si>
  <si>
    <t>和田　真琉</t>
  </si>
  <si>
    <t>中野　千菜津</t>
  </si>
  <si>
    <t>坂本　日和</t>
  </si>
  <si>
    <t>渡部　舞</t>
  </si>
  <si>
    <t>成松　小聖</t>
  </si>
  <si>
    <t>雪岡　美咲</t>
  </si>
  <si>
    <t>小林　鈴奈</t>
  </si>
  <si>
    <t>稲越　真子</t>
  </si>
  <si>
    <t>坂野　七海</t>
  </si>
  <si>
    <t>藤原　亜実</t>
  </si>
  <si>
    <t>勝又　碧</t>
  </si>
  <si>
    <t>樋口　友彩</t>
  </si>
  <si>
    <t>桝山　ゆき葉</t>
  </si>
  <si>
    <t>村田　侑香</t>
  </si>
  <si>
    <t>山本　琴</t>
  </si>
  <si>
    <t>河野　七海</t>
  </si>
  <si>
    <t>長瀬 仁美</t>
  </si>
  <si>
    <t>三木　雪乃</t>
  </si>
  <si>
    <t>酒澤　玲子</t>
  </si>
  <si>
    <t>大塚　小春</t>
  </si>
  <si>
    <t>濱添　麻那</t>
  </si>
  <si>
    <t>中本　香</t>
  </si>
  <si>
    <t>金子　佑香</t>
  </si>
  <si>
    <t>大須賀　ミウ</t>
  </si>
  <si>
    <t>山下　夏実</t>
  </si>
  <si>
    <t>小濱　麻央</t>
  </si>
  <si>
    <t>田村　彩恵</t>
  </si>
  <si>
    <t>木下　茜</t>
  </si>
  <si>
    <t>固本　奈佑</t>
  </si>
  <si>
    <t>八田　真奈</t>
  </si>
  <si>
    <t>今碇　真央</t>
  </si>
  <si>
    <t>川口　美思</t>
  </si>
  <si>
    <t>永野　朝希</t>
  </si>
  <si>
    <t>安藤　来望</t>
  </si>
  <si>
    <t>江草　帆乃佳</t>
  </si>
  <si>
    <t>東野　帆花</t>
  </si>
  <si>
    <t>大原　美月</t>
  </si>
  <si>
    <t>磯野　美空</t>
  </si>
  <si>
    <t>小杉　真生</t>
  </si>
  <si>
    <t>近藤　来那</t>
  </si>
  <si>
    <t>佐野　杏花</t>
  </si>
  <si>
    <t>三木　友菜</t>
  </si>
  <si>
    <t>飯島　果琳</t>
  </si>
  <si>
    <t>藤本　のどか</t>
  </si>
  <si>
    <t>大坂　桃子</t>
  </si>
  <si>
    <t>中島　里菜</t>
  </si>
  <si>
    <t>髙田　恵里奈</t>
  </si>
  <si>
    <t>和田　詩織</t>
  </si>
  <si>
    <t>葛　未紅</t>
  </si>
  <si>
    <t>辻村　柚月</t>
  </si>
  <si>
    <t>松元　菜笑</t>
  </si>
  <si>
    <t>野口　和紗</t>
  </si>
  <si>
    <t>児島　栞里</t>
  </si>
  <si>
    <t>辻　穂香</t>
  </si>
  <si>
    <t>中込　奈都</t>
  </si>
  <si>
    <t>𠮷野 史織</t>
  </si>
  <si>
    <t>神樂所　美咲</t>
  </si>
  <si>
    <t>小川　純奈</t>
  </si>
  <si>
    <t>宮山　碧唯</t>
  </si>
  <si>
    <t>小谷　彩乃</t>
  </si>
  <si>
    <t>鹿嶋　仁渚</t>
  </si>
  <si>
    <t>佐藤　千紘</t>
  </si>
  <si>
    <t>田中　毬愛</t>
  </si>
  <si>
    <t>山中　ほの香</t>
  </si>
  <si>
    <t>中山　優奈</t>
  </si>
  <si>
    <t>米原　千尋</t>
  </si>
  <si>
    <t>高洲　あかり</t>
  </si>
  <si>
    <t>池田　弥生</t>
  </si>
  <si>
    <t>金澤　玲那</t>
  </si>
  <si>
    <t>田中　絵理</t>
  </si>
  <si>
    <t>辻　綾音</t>
  </si>
  <si>
    <t>平　百々</t>
  </si>
  <si>
    <t>前田　朱音</t>
  </si>
  <si>
    <t>松金　里奈</t>
  </si>
  <si>
    <t>髙松　千也</t>
  </si>
  <si>
    <t>池原　愛</t>
  </si>
  <si>
    <t>吉識　史央里</t>
  </si>
  <si>
    <t>小南　佑子</t>
  </si>
  <si>
    <t>池田　亜耶香</t>
  </si>
  <si>
    <t>佐藤　あいり</t>
  </si>
  <si>
    <t>田井　萌々香</t>
  </si>
  <si>
    <t>岡﨑　汀</t>
  </si>
  <si>
    <t>堂本　真衣</t>
  </si>
  <si>
    <t>井戸アビゲイル　風果</t>
  </si>
  <si>
    <t>続木　千尋</t>
  </si>
  <si>
    <t>龍山　芽生</t>
  </si>
  <si>
    <t>田和　りな</t>
  </si>
  <si>
    <t>永尾　志穂</t>
  </si>
  <si>
    <t>松本　万鈴</t>
  </si>
  <si>
    <t>山本　珠菜</t>
  </si>
  <si>
    <t>槇本　さくら</t>
  </si>
  <si>
    <t>生田　朋</t>
  </si>
  <si>
    <t>田中　朝子</t>
  </si>
  <si>
    <t>木田　ほのか</t>
  </si>
  <si>
    <t>箕浦　由菜</t>
  </si>
  <si>
    <t>橋本　萌</t>
  </si>
  <si>
    <t>清水　萌楓</t>
  </si>
  <si>
    <t>山岸　みなみ</t>
  </si>
  <si>
    <t>北川　星瑠</t>
  </si>
  <si>
    <t>古原　夏音</t>
  </si>
  <si>
    <t>雲丹亀　美月</t>
  </si>
  <si>
    <t>山田　茉緒</t>
  </si>
  <si>
    <t>花田　雪乃</t>
  </si>
  <si>
    <t>鈴木　杏奈</t>
  </si>
  <si>
    <t>川原　一文</t>
  </si>
  <si>
    <t>奧村　清音</t>
  </si>
  <si>
    <t>小澤　皐</t>
  </si>
  <si>
    <t>菅野　瑞恵</t>
  </si>
  <si>
    <t>寺田　美保</t>
  </si>
  <si>
    <t>石田　桃子</t>
  </si>
  <si>
    <t>大植　麻由</t>
  </si>
  <si>
    <t>加藤　七海</t>
  </si>
  <si>
    <t>田島　美聡</t>
  </si>
  <si>
    <t>松木　三佳</t>
  </si>
  <si>
    <t>姫野　夏那</t>
  </si>
  <si>
    <t>安倍　詩織</t>
  </si>
  <si>
    <t>嫁阪　舞</t>
  </si>
  <si>
    <t>杉山　侑</t>
  </si>
  <si>
    <t>北口　葵</t>
  </si>
  <si>
    <t>平野　杏</t>
  </si>
  <si>
    <t>川村　結花</t>
  </si>
  <si>
    <t>中川　綾子</t>
  </si>
  <si>
    <t>畠中　元香</t>
  </si>
  <si>
    <t>橋本　さつき</t>
  </si>
  <si>
    <t>村岡　茉奈</t>
  </si>
  <si>
    <t>小川　美空</t>
  </si>
  <si>
    <t>重　花梨</t>
  </si>
  <si>
    <t>立岩　杏珠</t>
  </si>
  <si>
    <t>橋本　麻由</t>
  </si>
  <si>
    <t>吉村　美咲</t>
  </si>
  <si>
    <t>生田　みのり</t>
  </si>
  <si>
    <t>松本　妃奈乃</t>
  </si>
  <si>
    <t>須田　花音</t>
  </si>
  <si>
    <t>堀　綾花</t>
  </si>
  <si>
    <t>湯元　七海</t>
  </si>
  <si>
    <t>小高　由津紀</t>
  </si>
  <si>
    <t>山田　晏梨</t>
  </si>
  <si>
    <t>尾﨑　サキ</t>
  </si>
  <si>
    <t>岸　優希</t>
  </si>
  <si>
    <t>高橋　佳音</t>
  </si>
  <si>
    <t>井川　紅亜</t>
  </si>
  <si>
    <t>神村　莉緒</t>
  </si>
  <si>
    <t>岸田　日菜</t>
  </si>
  <si>
    <t>木村　こころ</t>
  </si>
  <si>
    <t>木村　鈴香</t>
  </si>
  <si>
    <t>小嶋　玲菜</t>
  </si>
  <si>
    <t>古西　清乃</t>
  </si>
  <si>
    <t>坂本　真菜</t>
  </si>
  <si>
    <t>内藤　結衣</t>
  </si>
  <si>
    <t>二宮　唯</t>
  </si>
  <si>
    <t>平井　星名</t>
  </si>
  <si>
    <t>平尾　莉子</t>
  </si>
  <si>
    <t>福井　陽香</t>
  </si>
  <si>
    <t>福本　瑞季</t>
  </si>
  <si>
    <t>藤本　千愛</t>
  </si>
  <si>
    <t>松方　美緒</t>
  </si>
  <si>
    <t>三浦　愛華</t>
  </si>
  <si>
    <t>三好　結女</t>
  </si>
  <si>
    <t>本岡　真悠</t>
  </si>
  <si>
    <t>森　陽菜</t>
  </si>
  <si>
    <t>山尾　麻花</t>
  </si>
  <si>
    <t>前田　佳穂</t>
  </si>
  <si>
    <t>佐野　芳珠季</t>
  </si>
  <si>
    <t>坂本　莉奈</t>
  </si>
  <si>
    <t>鈴木　綾奈</t>
  </si>
  <si>
    <t>中野　紗希</t>
  </si>
  <si>
    <t>上原　珠美</t>
  </si>
  <si>
    <t>布施　玲奈</t>
  </si>
  <si>
    <t>上羽　萌</t>
  </si>
  <si>
    <t>野口　三奈</t>
  </si>
  <si>
    <t>中尾　茜</t>
  </si>
  <si>
    <t>原口　由子</t>
  </si>
  <si>
    <t>大坂　朋世</t>
  </si>
  <si>
    <t>牛澤　美織</t>
  </si>
  <si>
    <t>中川　瑞希</t>
  </si>
  <si>
    <t>羽田　藍</t>
  </si>
  <si>
    <t>丸野　温紀</t>
  </si>
  <si>
    <t>市本　桃子</t>
  </si>
  <si>
    <t>清水　ひなた</t>
  </si>
  <si>
    <t>志村　咲季</t>
  </si>
  <si>
    <t>千賀　若奈</t>
  </si>
  <si>
    <t>中川　瑞稀</t>
  </si>
  <si>
    <t>三浦　瞳</t>
  </si>
  <si>
    <t>𠮷田　藍</t>
  </si>
  <si>
    <t>三浦　るか</t>
  </si>
  <si>
    <t>秋永　彩華</t>
  </si>
  <si>
    <t>飯田　志乃</t>
  </si>
  <si>
    <t>小谷　真央</t>
  </si>
  <si>
    <t>阪本　圭織</t>
  </si>
  <si>
    <t>辻川　桜</t>
  </si>
  <si>
    <t>中西　未来</t>
  </si>
  <si>
    <t>林　佳奈</t>
  </si>
  <si>
    <t>東堤　桃花</t>
  </si>
  <si>
    <t>藤本　紗綺</t>
  </si>
  <si>
    <t>古海　薫子</t>
  </si>
  <si>
    <t>増田　真帆</t>
  </si>
  <si>
    <t>松尾　茉祐</t>
  </si>
  <si>
    <t>山崎　理香子</t>
  </si>
  <si>
    <t>加藤　友唯</t>
  </si>
  <si>
    <t>保崎　詩織</t>
  </si>
  <si>
    <t>清家　里紗</t>
  </si>
  <si>
    <t>茨本　菜々子</t>
  </si>
  <si>
    <t>森岡　美羽</t>
  </si>
  <si>
    <t>三好　ひなの</t>
  </si>
  <si>
    <t>小山　空</t>
  </si>
  <si>
    <t>藤田　彩希</t>
  </si>
  <si>
    <t>松本　まどか</t>
  </si>
  <si>
    <t>藤山　愛美</t>
  </si>
  <si>
    <t>林　沙優</t>
  </si>
  <si>
    <t>高本　早紀</t>
  </si>
  <si>
    <t>座覇　蘭</t>
  </si>
  <si>
    <t>中本　春花</t>
  </si>
  <si>
    <t>荒島　友紀子</t>
  </si>
  <si>
    <t>荻野　紗英</t>
  </si>
  <si>
    <t>木下　瑚都</t>
  </si>
  <si>
    <t>中野　菜乃</t>
  </si>
  <si>
    <t>永見　結</t>
  </si>
  <si>
    <t>広田　歩</t>
  </si>
  <si>
    <t>峰本　涼</t>
  </si>
  <si>
    <t>薮田　みのり</t>
  </si>
  <si>
    <t>山本　早留香</t>
  </si>
  <si>
    <t>吉田　真美</t>
  </si>
  <si>
    <t>北　紗弥</t>
  </si>
  <si>
    <t>川勝　裕夏</t>
  </si>
  <si>
    <t>金光　萌恵</t>
  </si>
  <si>
    <t>髙倉　美音</t>
  </si>
  <si>
    <t>宇都　さくら</t>
  </si>
  <si>
    <t>奥田　真実</t>
  </si>
  <si>
    <t>片桐　穂乃香</t>
  </si>
  <si>
    <t>冨田　彩水</t>
  </si>
  <si>
    <t>林　静里奈</t>
  </si>
  <si>
    <t>西田　華奈</t>
  </si>
  <si>
    <t>大道　優薫</t>
  </si>
  <si>
    <t>亀谷　舞</t>
  </si>
  <si>
    <t>佐々木　ひかり</t>
  </si>
  <si>
    <t>留守　悠</t>
  </si>
  <si>
    <t>與久田　光咲</t>
  </si>
  <si>
    <t>長濱　佳歩</t>
  </si>
  <si>
    <t>有廣　璃莉香</t>
  </si>
  <si>
    <t>窪　美咲</t>
  </si>
  <si>
    <t>福岡　真悠莉</t>
  </si>
  <si>
    <t>外山　桃</t>
  </si>
  <si>
    <t>辻　歩理</t>
  </si>
  <si>
    <t>高橋　美帆</t>
  </si>
  <si>
    <t>小林　美菜</t>
  </si>
  <si>
    <t>伊吹　美奈</t>
  </si>
  <si>
    <t>上田　尚実</t>
  </si>
  <si>
    <t>甲斐　未来菜</t>
  </si>
  <si>
    <t>由肥　くるみ</t>
  </si>
  <si>
    <t>森　水輝</t>
  </si>
  <si>
    <t>前田　七海</t>
  </si>
  <si>
    <t>中　萌々佳</t>
  </si>
  <si>
    <t>980812</t>
  </si>
  <si>
    <t>990426</t>
  </si>
  <si>
    <t>990508</t>
  </si>
  <si>
    <t>010128</t>
  </si>
  <si>
    <t>000614</t>
  </si>
  <si>
    <t>000723</t>
  </si>
  <si>
    <t>010809</t>
  </si>
  <si>
    <t>010616</t>
  </si>
  <si>
    <t>020213</t>
  </si>
  <si>
    <t>981117</t>
  </si>
  <si>
    <t>980607</t>
  </si>
  <si>
    <t>980801</t>
  </si>
  <si>
    <t>970624</t>
  </si>
  <si>
    <t>991126</t>
  </si>
  <si>
    <t>991105</t>
  </si>
  <si>
    <t>990905</t>
  </si>
  <si>
    <t>001127</t>
  </si>
  <si>
    <t>001106</t>
  </si>
  <si>
    <t>000702</t>
  </si>
  <si>
    <t>010927</t>
  </si>
  <si>
    <t>010608</t>
  </si>
  <si>
    <t>010417</t>
  </si>
  <si>
    <t>010530</t>
  </si>
  <si>
    <t>020308</t>
  </si>
  <si>
    <t>011130</t>
  </si>
  <si>
    <t>980723</t>
  </si>
  <si>
    <t>981009</t>
  </si>
  <si>
    <t>970627</t>
  </si>
  <si>
    <t>990321</t>
  </si>
  <si>
    <t>980910</t>
  </si>
  <si>
    <t>990616</t>
  </si>
  <si>
    <t>001115</t>
  </si>
  <si>
    <t>020226</t>
  </si>
  <si>
    <t>011108</t>
  </si>
  <si>
    <t>961221</t>
  </si>
  <si>
    <t>001217</t>
  </si>
  <si>
    <t>000604</t>
  </si>
  <si>
    <t>000416</t>
  </si>
  <si>
    <t>000714</t>
  </si>
  <si>
    <t>990610</t>
  </si>
  <si>
    <t>991113</t>
  </si>
  <si>
    <t>001221</t>
  </si>
  <si>
    <t>000708</t>
  </si>
  <si>
    <t>980527</t>
  </si>
  <si>
    <t>990802</t>
  </si>
  <si>
    <t>000608</t>
  </si>
  <si>
    <t>010602</t>
  </si>
  <si>
    <t>010523</t>
  </si>
  <si>
    <t>010917</t>
  </si>
  <si>
    <t>010625</t>
  </si>
  <si>
    <t>011218</t>
  </si>
  <si>
    <t>001013</t>
  </si>
  <si>
    <t>001203</t>
  </si>
  <si>
    <t>010306</t>
  </si>
  <si>
    <t>001216</t>
  </si>
  <si>
    <t>011127</t>
  </si>
  <si>
    <t>020319</t>
  </si>
  <si>
    <t>960806</t>
  </si>
  <si>
    <t>981206</t>
  </si>
  <si>
    <t>981216</t>
  </si>
  <si>
    <t>000128</t>
  </si>
  <si>
    <t>000120</t>
  </si>
  <si>
    <t>971128</t>
  </si>
  <si>
    <t>980507</t>
  </si>
  <si>
    <t>980502</t>
  </si>
  <si>
    <t>010419</t>
  </si>
  <si>
    <t>960916</t>
  </si>
  <si>
    <t>981202</t>
  </si>
  <si>
    <t>990701</t>
  </si>
  <si>
    <t>000327</t>
  </si>
  <si>
    <t>001124</t>
  </si>
  <si>
    <t>980501</t>
  </si>
  <si>
    <t>981016</t>
  </si>
  <si>
    <t>980911</t>
  </si>
  <si>
    <t>990307</t>
  </si>
  <si>
    <t>980611</t>
  </si>
  <si>
    <t>981108</t>
  </si>
  <si>
    <t>981111</t>
  </si>
  <si>
    <t>990826</t>
  </si>
  <si>
    <t>990902</t>
  </si>
  <si>
    <t>000307</t>
  </si>
  <si>
    <t>991014</t>
  </si>
  <si>
    <t>960418</t>
  </si>
  <si>
    <t>980604</t>
  </si>
  <si>
    <t>980906</t>
  </si>
  <si>
    <t>990530</t>
  </si>
  <si>
    <t>991017</t>
  </si>
  <si>
    <t>001111</t>
  </si>
  <si>
    <t>000815</t>
  </si>
  <si>
    <t>010315</t>
  </si>
  <si>
    <t>010504</t>
  </si>
  <si>
    <t>020126</t>
  </si>
  <si>
    <t>010818</t>
  </si>
  <si>
    <t>011225</t>
  </si>
  <si>
    <t>980722</t>
  </si>
  <si>
    <t>981221</t>
  </si>
  <si>
    <t>000113</t>
  </si>
  <si>
    <t>010222</t>
  </si>
  <si>
    <t>001008</t>
  </si>
  <si>
    <t>000625</t>
  </si>
  <si>
    <t>001129</t>
  </si>
  <si>
    <t>010429</t>
  </si>
  <si>
    <t>010813</t>
  </si>
  <si>
    <t>010702</t>
  </si>
  <si>
    <t>010415</t>
  </si>
  <si>
    <t>011219</t>
  </si>
  <si>
    <t>990302</t>
  </si>
  <si>
    <t>990702</t>
  </si>
  <si>
    <t>010215</t>
  </si>
  <si>
    <t>011106</t>
  </si>
  <si>
    <t>011206</t>
  </si>
  <si>
    <t>010531</t>
  </si>
  <si>
    <t>000125</t>
  </si>
  <si>
    <t>000212</t>
  </si>
  <si>
    <t>000923</t>
  </si>
  <si>
    <t>011111</t>
  </si>
  <si>
    <t>981207</t>
  </si>
  <si>
    <t>980810</t>
  </si>
  <si>
    <t>001116</t>
  </si>
  <si>
    <t>001223</t>
  </si>
  <si>
    <t>011124</t>
  </si>
  <si>
    <t>010722</t>
  </si>
  <si>
    <t>020202</t>
  </si>
  <si>
    <t>020323</t>
  </si>
  <si>
    <t>010418</t>
  </si>
  <si>
    <t>011104</t>
  </si>
  <si>
    <t>990726</t>
  </si>
  <si>
    <t>970701</t>
  </si>
  <si>
    <t>980528</t>
  </si>
  <si>
    <t>991027</t>
  </si>
  <si>
    <t>990501</t>
  </si>
  <si>
    <t>990711</t>
  </si>
  <si>
    <t>980530</t>
  </si>
  <si>
    <t>980830</t>
  </si>
  <si>
    <t>020212</t>
  </si>
  <si>
    <t>980503</t>
  </si>
  <si>
    <t>020327</t>
  </si>
  <si>
    <t>981205</t>
  </si>
  <si>
    <t>970702</t>
  </si>
  <si>
    <t>981011</t>
  </si>
  <si>
    <t>960408</t>
  </si>
  <si>
    <t>011026</t>
  </si>
  <si>
    <t>990927</t>
  </si>
  <si>
    <t>000301</t>
  </si>
  <si>
    <t>990523</t>
  </si>
  <si>
    <t>020125</t>
  </si>
  <si>
    <t>010612</t>
  </si>
  <si>
    <t>010911</t>
  </si>
  <si>
    <t>011011</t>
  </si>
  <si>
    <t>981213</t>
  </si>
  <si>
    <t>970920</t>
  </si>
  <si>
    <t>990316</t>
  </si>
  <si>
    <t>000304</t>
  </si>
  <si>
    <t>000131</t>
  </si>
  <si>
    <t>990821</t>
  </si>
  <si>
    <t>990423</t>
  </si>
  <si>
    <t>991228</t>
  </si>
  <si>
    <t>000402</t>
  </si>
  <si>
    <t>010326</t>
  </si>
  <si>
    <t>000712</t>
  </si>
  <si>
    <t>010218</t>
  </si>
  <si>
    <t>010723</t>
  </si>
  <si>
    <t>011031</t>
  </si>
  <si>
    <t>011022</t>
  </si>
  <si>
    <t>010731</t>
  </si>
  <si>
    <t>020214</t>
  </si>
  <si>
    <t>011114</t>
  </si>
  <si>
    <t>020208</t>
  </si>
  <si>
    <t>020310</t>
  </si>
  <si>
    <t>010805</t>
  </si>
  <si>
    <t>971106</t>
  </si>
  <si>
    <t>960429</t>
  </si>
  <si>
    <t>990330</t>
  </si>
  <si>
    <t>980529</t>
  </si>
  <si>
    <t>971124</t>
  </si>
  <si>
    <t>980218</t>
  </si>
  <si>
    <t>970819</t>
  </si>
  <si>
    <t>981022</t>
  </si>
  <si>
    <t>000314</t>
  </si>
  <si>
    <t>981107</t>
  </si>
  <si>
    <t>990723</t>
  </si>
  <si>
    <t>010507</t>
  </si>
  <si>
    <t>010906</t>
  </si>
  <si>
    <t>011004</t>
  </si>
  <si>
    <t>011013</t>
  </si>
  <si>
    <t>010515</t>
  </si>
  <si>
    <t>970803</t>
  </si>
  <si>
    <t>991211</t>
  </si>
  <si>
    <t>971202</t>
  </si>
  <si>
    <t>980428</t>
  </si>
  <si>
    <t>991012</t>
  </si>
  <si>
    <t>000929</t>
  </si>
  <si>
    <t>001126</t>
  </si>
  <si>
    <t>010621</t>
  </si>
  <si>
    <t>020211</t>
  </si>
  <si>
    <t>011214</t>
  </si>
  <si>
    <t>020101</t>
  </si>
  <si>
    <t>000206</t>
  </si>
  <si>
    <t>981204</t>
  </si>
  <si>
    <t>981104</t>
  </si>
  <si>
    <t>980623</t>
  </si>
  <si>
    <t>981126</t>
  </si>
  <si>
    <t>001128</t>
  </si>
  <si>
    <t>000504</t>
  </si>
  <si>
    <t>000827</t>
  </si>
  <si>
    <t>010610</t>
  </si>
  <si>
    <t>020304</t>
  </si>
  <si>
    <t>010730</t>
  </si>
  <si>
    <t>011027</t>
  </si>
  <si>
    <t>970202</t>
  </si>
  <si>
    <t>990730</t>
  </si>
  <si>
    <t>961012</t>
  </si>
  <si>
    <t>981001</t>
  </si>
  <si>
    <t>990513</t>
  </si>
  <si>
    <t>000106</t>
  </si>
  <si>
    <t>991028</t>
  </si>
  <si>
    <t>010916</t>
  </si>
  <si>
    <t>011024</t>
  </si>
  <si>
    <t>010421</t>
  </si>
  <si>
    <t>000308</t>
  </si>
  <si>
    <t>000224</t>
  </si>
  <si>
    <t>010130</t>
  </si>
  <si>
    <t>001002</t>
  </si>
  <si>
    <t>960110</t>
  </si>
  <si>
    <t>990808</t>
  </si>
  <si>
    <t>000220</t>
  </si>
  <si>
    <t>Ria</t>
  </si>
  <si>
    <t>Miyuko</t>
  </si>
  <si>
    <t>Suzuha</t>
  </si>
  <si>
    <t>Jura</t>
  </si>
  <si>
    <t>Asa</t>
  </si>
  <si>
    <t>Kiko</t>
  </si>
  <si>
    <t>Momoaka</t>
  </si>
  <si>
    <t>Mairu</t>
  </si>
  <si>
    <t>Chinatsu</t>
  </si>
  <si>
    <t>Komina</t>
  </si>
  <si>
    <t>Yusa</t>
  </si>
  <si>
    <t>Yukiha</t>
  </si>
  <si>
    <t>Yuko</t>
  </si>
  <si>
    <t>Koto</t>
  </si>
  <si>
    <t xml:space="preserve"> Hitomi</t>
  </si>
  <si>
    <t>Yukino</t>
  </si>
  <si>
    <t>Nayu</t>
  </si>
  <si>
    <t>Nodoka</t>
  </si>
  <si>
    <t>Kamna</t>
  </si>
  <si>
    <t>Sizuru</t>
  </si>
  <si>
    <t>Niina</t>
  </si>
  <si>
    <t>Maria</t>
  </si>
  <si>
    <t>Yayoi</t>
  </si>
  <si>
    <t>Chinari</t>
  </si>
  <si>
    <t>Mei</t>
  </si>
  <si>
    <t>Shuna</t>
  </si>
  <si>
    <t>Asako</t>
  </si>
  <si>
    <t>Natsune</t>
  </si>
  <si>
    <t>Hifumi</t>
  </si>
  <si>
    <t>Kiyone</t>
  </si>
  <si>
    <t>Mizue</t>
  </si>
  <si>
    <t>Anzu</t>
  </si>
  <si>
    <t>Motoko</t>
  </si>
  <si>
    <t>Naori</t>
  </si>
  <si>
    <t>Hinano</t>
  </si>
  <si>
    <t>Kurea</t>
  </si>
  <si>
    <t>Sayano</t>
  </si>
  <si>
    <t>Chiana</t>
  </si>
  <si>
    <t>Ryona</t>
  </si>
  <si>
    <t>Tamami</t>
  </si>
  <si>
    <t>Moegi</t>
  </si>
  <si>
    <t>Azuki</t>
  </si>
  <si>
    <t>Serina</t>
  </si>
  <si>
    <t xml:space="preserve">Runa </t>
  </si>
  <si>
    <t xml:space="preserve">Ayaka </t>
  </si>
  <si>
    <t xml:space="preserve">Yukiko </t>
  </si>
  <si>
    <t xml:space="preserve">Ami </t>
  </si>
  <si>
    <t xml:space="preserve">Masako </t>
  </si>
  <si>
    <t xml:space="preserve">Rio </t>
  </si>
  <si>
    <t xml:space="preserve">Haruka </t>
  </si>
  <si>
    <t xml:space="preserve">Yuka </t>
  </si>
  <si>
    <t xml:space="preserve">Mai </t>
  </si>
  <si>
    <t xml:space="preserve">Hikari </t>
  </si>
  <si>
    <t xml:space="preserve">Yu </t>
  </si>
  <si>
    <t xml:space="preserve">Misaki </t>
  </si>
  <si>
    <t>Mayuri</t>
  </si>
  <si>
    <t>Ayuri</t>
  </si>
  <si>
    <t>Naomi</t>
  </si>
  <si>
    <t>Mikuna</t>
  </si>
  <si>
    <t>KUME</t>
  </si>
  <si>
    <t>KAICHI</t>
  </si>
  <si>
    <t>HIGAKI</t>
  </si>
  <si>
    <t>KAWAKUCHI</t>
  </si>
  <si>
    <t>KAWANAKA</t>
  </si>
  <si>
    <t>NAGAMINE</t>
  </si>
  <si>
    <t>OKETANI</t>
  </si>
  <si>
    <t>MASUKAWA</t>
  </si>
  <si>
    <t>KISE</t>
  </si>
  <si>
    <t>YASUMI</t>
  </si>
  <si>
    <t>TOKUHARA</t>
  </si>
  <si>
    <t>SHIMAOKA</t>
  </si>
  <si>
    <t>ISHIGURO</t>
  </si>
  <si>
    <t>KAMBARA</t>
  </si>
  <si>
    <t>MURABAYASHI</t>
  </si>
  <si>
    <t>NAMNDA</t>
  </si>
  <si>
    <t>SIMBO</t>
  </si>
  <si>
    <t>YUKIOKA</t>
  </si>
  <si>
    <t>INAGOSHI</t>
  </si>
  <si>
    <t>SAKANO</t>
  </si>
  <si>
    <t>KATSUMATA</t>
  </si>
  <si>
    <t>MASUYAMA</t>
  </si>
  <si>
    <t>NAGASE</t>
  </si>
  <si>
    <t>SAKAZAWA</t>
  </si>
  <si>
    <t>FUROTANI</t>
  </si>
  <si>
    <t>HEMMI</t>
  </si>
  <si>
    <t>HAMAZOE</t>
  </si>
  <si>
    <t>NAKAMOTO</t>
  </si>
  <si>
    <t>OSUGA</t>
  </si>
  <si>
    <t>WATANEBE</t>
  </si>
  <si>
    <t>IMAIKARI</t>
  </si>
  <si>
    <t>EGUSA</t>
  </si>
  <si>
    <t>IIJIMA</t>
  </si>
  <si>
    <t>KORODA</t>
  </si>
  <si>
    <t>KATSURA</t>
  </si>
  <si>
    <t>NAKAGOME</t>
  </si>
  <si>
    <t>KODANI</t>
  </si>
  <si>
    <t>HAKAMATA</t>
  </si>
  <si>
    <t>YONEHARA</t>
  </si>
  <si>
    <t>MTSUKANE</t>
  </si>
  <si>
    <t>IKEHARA</t>
  </si>
  <si>
    <t>KOMINAMI</t>
  </si>
  <si>
    <t>KOGAKI</t>
  </si>
  <si>
    <t>TAI</t>
  </si>
  <si>
    <t>HASHIZUME</t>
  </si>
  <si>
    <t>IDO ABIGEIRU</t>
  </si>
  <si>
    <t>TATSUYAMA</t>
  </si>
  <si>
    <t>TAWA</t>
  </si>
  <si>
    <t>NAGAO</t>
  </si>
  <si>
    <t>UNIGAME</t>
  </si>
  <si>
    <t>MIKE</t>
  </si>
  <si>
    <t>MATSUKI</t>
  </si>
  <si>
    <t xml:space="preserve">HIMENO </t>
  </si>
  <si>
    <t>YOMESAKA</t>
  </si>
  <si>
    <t>KITAGUCHI</t>
  </si>
  <si>
    <t>SONODA</t>
  </si>
  <si>
    <t>SHIGE</t>
  </si>
  <si>
    <t>TATEIWA</t>
  </si>
  <si>
    <t>YUMOTO</t>
  </si>
  <si>
    <t>KOTAKA</t>
  </si>
  <si>
    <t>KISHIDA</t>
  </si>
  <si>
    <t>FUKUMOTO</t>
  </si>
  <si>
    <t>MATSUKATA</t>
  </si>
  <si>
    <t>MOTOOKA</t>
  </si>
  <si>
    <t>YAMAO</t>
  </si>
  <si>
    <t>FUSE</t>
  </si>
  <si>
    <t>UWABA</t>
  </si>
  <si>
    <t xml:space="preserve">NAKAO </t>
  </si>
  <si>
    <t>KYUKI</t>
  </si>
  <si>
    <t>USHIZAWA</t>
  </si>
  <si>
    <t>HANETA</t>
  </si>
  <si>
    <t>MARUNO</t>
  </si>
  <si>
    <t>ICHIMOTO</t>
  </si>
  <si>
    <t>AKINAGA</t>
  </si>
  <si>
    <t>TSUJIKAWA</t>
  </si>
  <si>
    <t>HIGASHITSUTSUMI</t>
  </si>
  <si>
    <t>FURUMI</t>
  </si>
  <si>
    <t>HOZAKI</t>
  </si>
  <si>
    <t xml:space="preserve">SEIKE </t>
  </si>
  <si>
    <t>IBARAMOTO</t>
  </si>
  <si>
    <t>MORIOKA</t>
  </si>
  <si>
    <t>TOMBE</t>
  </si>
  <si>
    <t>ZAHA</t>
  </si>
  <si>
    <t>MORINAGA</t>
  </si>
  <si>
    <t>ARASHIMA</t>
  </si>
  <si>
    <t>MINEMOTO</t>
  </si>
  <si>
    <t>KANEMITSU</t>
  </si>
  <si>
    <t>KOKAJI</t>
  </si>
  <si>
    <t>UTO</t>
  </si>
  <si>
    <t xml:space="preserve">NISHIHARA </t>
  </si>
  <si>
    <t xml:space="preserve">HIROKAWA </t>
  </si>
  <si>
    <t xml:space="preserve">OCHIAI </t>
  </si>
  <si>
    <t xml:space="preserve">MASAOKA </t>
  </si>
  <si>
    <t xml:space="preserve">OTSUKI </t>
  </si>
  <si>
    <t xml:space="preserve">KAKIZAKI </t>
  </si>
  <si>
    <t xml:space="preserve">AKISE </t>
  </si>
  <si>
    <t xml:space="preserve">OMICHI </t>
  </si>
  <si>
    <t xml:space="preserve">KAMEGAYA </t>
  </si>
  <si>
    <t xml:space="preserve">SASAKI </t>
  </si>
  <si>
    <t xml:space="preserve">TOMEMORI </t>
  </si>
  <si>
    <t xml:space="preserve">YOKUDA </t>
  </si>
  <si>
    <t>ONISI</t>
  </si>
  <si>
    <t>ARIHIRO</t>
  </si>
  <si>
    <t>YUHI</t>
  </si>
  <si>
    <t>CHN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</si>
</sst>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チーム&quot;"/>
    <numFmt numFmtId="179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/>
    <xf numFmtId="0" fontId="4" fillId="0" borderId="1" xfId="4" applyFont="1" applyBorder="1" applyAlignment="1" applyProtection="1">
      <alignment horizontal="center" vertical="center"/>
      <protection hidden="1"/>
    </xf>
    <xf numFmtId="0" fontId="6" fillId="0" borderId="2" xfId="4" applyFont="1" applyBorder="1" applyAlignment="1" applyProtection="1">
      <alignment horizontal="center" vertical="center" shrinkToFit="1"/>
      <protection hidden="1"/>
    </xf>
    <xf numFmtId="0" fontId="7" fillId="0" borderId="0" xfId="4" applyFont="1" applyProtection="1">
      <alignment vertical="center"/>
      <protection hidden="1"/>
    </xf>
    <xf numFmtId="22" fontId="7" fillId="0" borderId="0" xfId="4" applyNumberFormat="1" applyFont="1" applyProtection="1">
      <alignment vertical="center"/>
      <protection hidden="1"/>
    </xf>
    <xf numFmtId="0" fontId="4" fillId="0" borderId="0" xfId="4" applyFont="1" applyAlignment="1" applyProtection="1">
      <alignment vertical="center" shrinkToFit="1"/>
      <protection hidden="1"/>
    </xf>
    <xf numFmtId="0" fontId="6" fillId="0" borderId="2" xfId="4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2" applyFont="1" applyProtection="1">
      <alignment vertical="center"/>
      <protection hidden="1"/>
    </xf>
    <xf numFmtId="0" fontId="7" fillId="0" borderId="0" xfId="4" applyFont="1" applyAlignment="1" applyProtection="1">
      <alignment horizontal="center" vertical="center"/>
      <protection hidden="1"/>
    </xf>
    <xf numFmtId="0" fontId="4" fillId="0" borderId="3" xfId="4" applyFont="1" applyBorder="1" applyAlignment="1" applyProtection="1">
      <alignment horizontal="center" vertical="center"/>
      <protection hidden="1"/>
    </xf>
    <xf numFmtId="0" fontId="6" fillId="0" borderId="4" xfId="4" applyFont="1" applyBorder="1" applyAlignment="1" applyProtection="1">
      <alignment horizontal="center" vertical="center" shrinkToFit="1"/>
      <protection locked="0"/>
    </xf>
    <xf numFmtId="0" fontId="9" fillId="0" borderId="0" xfId="2" applyFo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77" fontId="9" fillId="0" borderId="5" xfId="2" applyNumberFormat="1" applyFont="1" applyBorder="1" applyAlignment="1" applyProtection="1">
      <alignment horizontal="center" vertical="center"/>
      <protection hidden="1"/>
    </xf>
    <xf numFmtId="177" fontId="9" fillId="0" borderId="6" xfId="2" applyNumberFormat="1" applyFont="1" applyBorder="1" applyAlignment="1" applyProtection="1">
      <alignment horizontal="center" vertical="center"/>
      <protection hidden="1"/>
    </xf>
    <xf numFmtId="177" fontId="9" fillId="0" borderId="7" xfId="2" applyNumberFormat="1" applyFont="1" applyBorder="1" applyAlignment="1" applyProtection="1">
      <alignment horizontal="center" vertical="center"/>
      <protection hidden="1"/>
    </xf>
    <xf numFmtId="177" fontId="9" fillId="0" borderId="0" xfId="2" applyNumberFormat="1" applyFont="1" applyBorder="1" applyProtection="1">
      <alignment vertical="center"/>
      <protection hidden="1"/>
    </xf>
    <xf numFmtId="5" fontId="9" fillId="0" borderId="8" xfId="2" applyNumberFormat="1" applyFont="1" applyBorder="1" applyAlignment="1" applyProtection="1">
      <alignment horizontal="right" vertical="center" shrinkToFit="1"/>
      <protection hidden="1"/>
    </xf>
    <xf numFmtId="0" fontId="9" fillId="0" borderId="9" xfId="2" applyFont="1" applyBorder="1" applyAlignment="1" applyProtection="1">
      <alignment vertical="center" shrinkToFit="1"/>
      <protection hidden="1"/>
    </xf>
    <xf numFmtId="0" fontId="9" fillId="0" borderId="10" xfId="2" applyFont="1" applyBorder="1" applyAlignment="1" applyProtection="1">
      <alignment horizontal="right" vertical="center" shrinkToFit="1"/>
      <protection hidden="1"/>
    </xf>
    <xf numFmtId="0" fontId="9" fillId="0" borderId="11" xfId="2" applyFont="1" applyBorder="1" applyAlignment="1" applyProtection="1">
      <alignment horizontal="right" vertical="center" shrinkToFit="1"/>
      <protection hidden="1"/>
    </xf>
    <xf numFmtId="42" fontId="9" fillId="0" borderId="10" xfId="2" applyNumberFormat="1" applyFont="1" applyBorder="1" applyAlignment="1" applyProtection="1">
      <alignment vertical="center" shrinkToFit="1"/>
      <protection hidden="1"/>
    </xf>
    <xf numFmtId="42" fontId="9" fillId="0" borderId="11" xfId="2" applyNumberFormat="1" applyFont="1" applyBorder="1" applyAlignment="1" applyProtection="1">
      <alignment vertical="center" shrinkToFit="1"/>
      <protection hidden="1"/>
    </xf>
    <xf numFmtId="0" fontId="9" fillId="0" borderId="13" xfId="2" applyFont="1" applyBorder="1" applyAlignment="1" applyProtection="1">
      <alignment vertical="center" shrinkToFit="1"/>
      <protection hidden="1"/>
    </xf>
    <xf numFmtId="42" fontId="9" fillId="0" borderId="14" xfId="2" applyNumberFormat="1" applyFont="1" applyBorder="1" applyAlignment="1" applyProtection="1">
      <alignment vertical="center" shrinkToFit="1"/>
      <protection hidden="1"/>
    </xf>
    <xf numFmtId="0" fontId="6" fillId="0" borderId="15" xfId="2" applyFont="1" applyBorder="1" applyAlignment="1" applyProtection="1">
      <alignment vertical="center" shrinkToFit="1"/>
      <protection hidden="1"/>
    </xf>
    <xf numFmtId="0" fontId="6" fillId="0" borderId="16" xfId="2" applyFont="1" applyBorder="1" applyAlignment="1" applyProtection="1">
      <alignment vertical="center" shrinkToFit="1"/>
      <protection hidden="1"/>
    </xf>
    <xf numFmtId="42" fontId="6" fillId="0" borderId="15" xfId="2" applyNumberFormat="1" applyFont="1" applyBorder="1" applyAlignment="1" applyProtection="1">
      <alignment vertical="center" shrinkToFit="1"/>
      <protection hidden="1"/>
    </xf>
    <xf numFmtId="42" fontId="6" fillId="0" borderId="17" xfId="2" applyNumberFormat="1" applyFont="1" applyBorder="1" applyAlignment="1" applyProtection="1">
      <alignment vertical="center" shrinkToFit="1"/>
      <protection hidden="1"/>
    </xf>
    <xf numFmtId="42" fontId="6" fillId="0" borderId="16" xfId="2" applyNumberFormat="1" applyFont="1" applyBorder="1" applyAlignment="1" applyProtection="1">
      <alignment vertical="center" shrinkToFit="1"/>
      <protection hidden="1"/>
    </xf>
    <xf numFmtId="0" fontId="7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18" xfId="0" applyFont="1" applyBorder="1" applyAlignment="1" applyProtection="1">
      <alignment horizontal="center"/>
      <protection hidden="1"/>
    </xf>
    <xf numFmtId="42" fontId="6" fillId="0" borderId="16" xfId="0" applyNumberFormat="1" applyFont="1" applyBorder="1" applyAlignment="1" applyProtection="1">
      <alignment shrinkToFit="1"/>
      <protection hidden="1"/>
    </xf>
    <xf numFmtId="0" fontId="10" fillId="0" borderId="0" xfId="3" applyFont="1" applyProtection="1">
      <alignment vertical="center"/>
      <protection hidden="1"/>
    </xf>
    <xf numFmtId="0" fontId="10" fillId="0" borderId="0" xfId="3" applyFont="1" applyAlignment="1" applyProtection="1">
      <alignment horizontal="right" vertical="center"/>
      <protection hidden="1"/>
    </xf>
    <xf numFmtId="0" fontId="10" fillId="0" borderId="0" xfId="3" applyFont="1" applyAlignment="1" applyProtection="1">
      <alignment vertical="center" wrapText="1"/>
      <protection hidden="1"/>
    </xf>
    <xf numFmtId="0" fontId="6" fillId="0" borderId="21" xfId="3" applyFont="1" applyBorder="1" applyAlignment="1" applyProtection="1">
      <alignment horizontal="center" vertical="center"/>
      <protection hidden="1"/>
    </xf>
    <xf numFmtId="177" fontId="6" fillId="0" borderId="21" xfId="3" applyNumberFormat="1" applyFont="1" applyBorder="1" applyAlignment="1" applyProtection="1">
      <alignment horizontal="center" vertical="center"/>
      <protection hidden="1"/>
    </xf>
    <xf numFmtId="0" fontId="4" fillId="0" borderId="22" xfId="3" applyFont="1" applyBorder="1" applyAlignment="1" applyProtection="1">
      <alignment horizontal="center" vertical="center"/>
      <protection hidden="1"/>
    </xf>
    <xf numFmtId="0" fontId="6" fillId="0" borderId="23" xfId="3" applyFont="1" applyBorder="1" applyAlignment="1" applyProtection="1">
      <alignment horizontal="center" vertical="center"/>
      <protection hidden="1"/>
    </xf>
    <xf numFmtId="176" fontId="6" fillId="0" borderId="24" xfId="3" applyNumberFormat="1" applyFont="1" applyBorder="1" applyAlignment="1" applyProtection="1">
      <alignment horizontal="center" vertical="center" shrinkToFit="1"/>
      <protection hidden="1"/>
    </xf>
    <xf numFmtId="0" fontId="4" fillId="0" borderId="0" xfId="3" applyFo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hidden="1"/>
    </xf>
    <xf numFmtId="0" fontId="11" fillId="0" borderId="25" xfId="3" applyFont="1" applyBorder="1" applyAlignment="1" applyProtection="1">
      <alignment horizontal="center" vertical="center"/>
      <protection hidden="1"/>
    </xf>
    <xf numFmtId="0" fontId="11" fillId="0" borderId="26" xfId="3" applyFont="1" applyBorder="1" applyAlignment="1" applyProtection="1">
      <alignment horizontal="center" vertical="center" wrapText="1"/>
      <protection hidden="1"/>
    </xf>
    <xf numFmtId="0" fontId="11" fillId="0" borderId="27" xfId="3" applyFont="1" applyBorder="1" applyAlignment="1" applyProtection="1">
      <alignment horizontal="center" vertical="center" wrapText="1" shrinkToFit="1"/>
      <protection hidden="1"/>
    </xf>
    <xf numFmtId="0" fontId="11" fillId="0" borderId="28" xfId="3" applyFont="1" applyBorder="1" applyAlignment="1" applyProtection="1">
      <alignment horizontal="center" vertical="center" wrapText="1" shrinkToFit="1"/>
      <protection hidden="1"/>
    </xf>
    <xf numFmtId="0" fontId="4" fillId="0" borderId="29" xfId="3" applyFont="1" applyBorder="1" applyAlignment="1" applyProtection="1">
      <alignment vertical="center" shrinkToFit="1"/>
      <protection hidden="1"/>
    </xf>
    <xf numFmtId="0" fontId="4" fillId="0" borderId="30" xfId="3" applyFont="1" applyBorder="1" applyAlignment="1" applyProtection="1">
      <alignment vertical="center" shrinkToFit="1"/>
      <protection hidden="1"/>
    </xf>
    <xf numFmtId="49" fontId="4" fillId="0" borderId="31" xfId="3" applyNumberFormat="1" applyFont="1" applyBorder="1" applyAlignment="1" applyProtection="1">
      <alignment horizontal="center" vertical="center"/>
      <protection hidden="1"/>
    </xf>
    <xf numFmtId="0" fontId="4" fillId="0" borderId="32" xfId="3" applyFont="1" applyBorder="1" applyAlignment="1" applyProtection="1">
      <alignment vertical="center" shrinkToFit="1"/>
      <protection hidden="1"/>
    </xf>
    <xf numFmtId="0" fontId="4" fillId="0" borderId="33" xfId="3" applyFont="1" applyBorder="1" applyAlignment="1" applyProtection="1">
      <alignment vertical="center" shrinkToFit="1"/>
      <protection hidden="1"/>
    </xf>
    <xf numFmtId="0" fontId="4" fillId="0" borderId="34" xfId="3" applyFont="1" applyBorder="1" applyAlignment="1" applyProtection="1">
      <alignment vertical="center" shrinkToFit="1"/>
      <protection hidden="1"/>
    </xf>
    <xf numFmtId="0" fontId="4" fillId="0" borderId="35" xfId="3" applyFont="1" applyBorder="1" applyAlignment="1" applyProtection="1">
      <alignment vertical="center" shrinkToFit="1"/>
      <protection hidden="1"/>
    </xf>
    <xf numFmtId="0" fontId="4" fillId="0" borderId="36" xfId="3" applyFont="1" applyBorder="1" applyAlignment="1" applyProtection="1">
      <alignment vertical="center" shrinkToFit="1"/>
      <protection hidden="1"/>
    </xf>
    <xf numFmtId="49" fontId="4" fillId="0" borderId="37" xfId="3" applyNumberFormat="1" applyFont="1" applyBorder="1" applyAlignment="1" applyProtection="1">
      <alignment horizontal="center" vertical="center"/>
      <protection hidden="1"/>
    </xf>
    <xf numFmtId="0" fontId="4" fillId="0" borderId="38" xfId="3" applyFont="1" applyBorder="1" applyAlignment="1" applyProtection="1">
      <alignment vertical="center" shrinkToFit="1"/>
      <protection hidden="1"/>
    </xf>
    <xf numFmtId="0" fontId="4" fillId="0" borderId="39" xfId="3" applyFont="1" applyBorder="1" applyAlignment="1" applyProtection="1">
      <alignment vertical="center" shrinkToFit="1"/>
      <protection hidden="1"/>
    </xf>
    <xf numFmtId="0" fontId="4" fillId="0" borderId="40" xfId="3" applyFont="1" applyBorder="1" applyAlignment="1" applyProtection="1">
      <alignment vertical="center" shrinkToFit="1"/>
      <protection hidden="1"/>
    </xf>
    <xf numFmtId="49" fontId="4" fillId="0" borderId="41" xfId="3" applyNumberFormat="1" applyFont="1" applyBorder="1" applyAlignment="1" applyProtection="1">
      <alignment horizontal="center" vertical="center"/>
      <protection hidden="1"/>
    </xf>
    <xf numFmtId="0" fontId="4" fillId="0" borderId="42" xfId="3" applyFont="1" applyBorder="1" applyAlignment="1" applyProtection="1">
      <alignment vertical="center" shrinkToFit="1"/>
      <protection hidden="1"/>
    </xf>
    <xf numFmtId="0" fontId="4" fillId="0" borderId="43" xfId="3" applyFont="1" applyBorder="1" applyAlignment="1" applyProtection="1">
      <alignment vertical="center" shrinkToFit="1"/>
      <protection hidden="1"/>
    </xf>
    <xf numFmtId="0" fontId="4" fillId="0" borderId="44" xfId="3" applyFont="1" applyBorder="1" applyAlignment="1" applyProtection="1">
      <alignment vertical="center" shrinkToFit="1"/>
      <protection hidden="1"/>
    </xf>
    <xf numFmtId="0" fontId="4" fillId="0" borderId="45" xfId="3" applyFont="1" applyBorder="1" applyAlignment="1" applyProtection="1">
      <alignment vertical="center" shrinkToFit="1"/>
      <protection hidden="1"/>
    </xf>
    <xf numFmtId="0" fontId="4" fillId="0" borderId="46" xfId="3" applyFont="1" applyBorder="1" applyAlignment="1" applyProtection="1">
      <alignment vertical="center" shrinkToFit="1"/>
      <protection hidden="1"/>
    </xf>
    <xf numFmtId="0" fontId="4" fillId="0" borderId="47" xfId="3" applyFont="1" applyBorder="1" applyAlignment="1" applyProtection="1">
      <alignment vertical="center" shrinkToFit="1"/>
      <protection hidden="1"/>
    </xf>
    <xf numFmtId="0" fontId="4" fillId="0" borderId="48" xfId="3" applyFont="1" applyBorder="1" applyAlignment="1" applyProtection="1">
      <alignment vertical="center" shrinkToFit="1"/>
      <protection hidden="1"/>
    </xf>
    <xf numFmtId="0" fontId="4" fillId="0" borderId="49" xfId="3" applyFont="1" applyBorder="1" applyAlignment="1" applyProtection="1">
      <alignment vertical="center" shrinkToFit="1"/>
      <protection hidden="1"/>
    </xf>
    <xf numFmtId="0" fontId="1" fillId="0" borderId="0" xfId="2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49" fontId="4" fillId="0" borderId="51" xfId="3" applyNumberFormat="1" applyFont="1" applyBorder="1" applyAlignment="1" applyProtection="1">
      <alignment horizontal="center" vertical="center" shrinkToFit="1"/>
      <protection locked="0"/>
    </xf>
    <xf numFmtId="49" fontId="4" fillId="0" borderId="53" xfId="3" applyNumberFormat="1" applyFont="1" applyBorder="1" applyAlignment="1" applyProtection="1">
      <alignment horizontal="center" vertical="center" shrinkToFit="1"/>
      <protection locked="0"/>
    </xf>
    <xf numFmtId="49" fontId="4" fillId="0" borderId="55" xfId="3" applyNumberFormat="1" applyFont="1" applyBorder="1" applyAlignment="1" applyProtection="1">
      <alignment horizontal="center" vertical="center" shrinkToFit="1"/>
      <protection locked="0"/>
    </xf>
    <xf numFmtId="49" fontId="4" fillId="0" borderId="57" xfId="3" applyNumberFormat="1" applyFont="1" applyBorder="1" applyAlignment="1" applyProtection="1">
      <alignment horizontal="center" vertical="center" shrinkToFit="1"/>
      <protection locked="0"/>
    </xf>
    <xf numFmtId="0" fontId="4" fillId="0" borderId="58" xfId="3" applyFont="1" applyBorder="1" applyAlignment="1" applyProtection="1">
      <alignment vertical="center" shrinkToFit="1"/>
      <protection hidden="1"/>
    </xf>
    <xf numFmtId="0" fontId="4" fillId="0" borderId="60" xfId="3" applyFont="1" applyBorder="1" applyAlignment="1" applyProtection="1">
      <alignment vertical="center" shrinkToFit="1"/>
      <protection hidden="1"/>
    </xf>
    <xf numFmtId="0" fontId="4" fillId="0" borderId="61" xfId="3" applyFont="1" applyBorder="1" applyAlignment="1" applyProtection="1">
      <alignment vertical="center" shrinkToFit="1"/>
      <protection hidden="1"/>
    </xf>
    <xf numFmtId="49" fontId="4" fillId="0" borderId="62" xfId="3" applyNumberFormat="1" applyFont="1" applyBorder="1" applyAlignment="1" applyProtection="1">
      <alignment horizontal="center" vertical="center" shrinkToFit="1"/>
      <protection locked="0"/>
    </xf>
    <xf numFmtId="49" fontId="4" fillId="0" borderId="63" xfId="3" applyNumberFormat="1" applyFont="1" applyBorder="1" applyAlignment="1" applyProtection="1">
      <alignment horizontal="center" vertical="center"/>
      <protection hidden="1"/>
    </xf>
    <xf numFmtId="0" fontId="4" fillId="0" borderId="64" xfId="3" applyFont="1" applyBorder="1" applyAlignment="1" applyProtection="1">
      <alignment vertical="center" shrinkToFit="1"/>
      <protection hidden="1"/>
    </xf>
    <xf numFmtId="0" fontId="9" fillId="0" borderId="0" xfId="2" quotePrefix="1" applyFont="1" applyProtection="1">
      <alignment vertical="center"/>
      <protection hidden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179" fontId="0" fillId="0" borderId="0" xfId="0" applyNumberFormat="1"/>
    <xf numFmtId="0" fontId="4" fillId="0" borderId="127" xfId="3" applyFont="1" applyBorder="1" applyProtection="1">
      <alignment vertical="center"/>
      <protection hidden="1"/>
    </xf>
    <xf numFmtId="0" fontId="6" fillId="0" borderId="2" xfId="4" applyNumberFormat="1" applyFont="1" applyBorder="1" applyAlignment="1" applyProtection="1">
      <alignment horizontal="center" vertical="center" shrinkToFit="1"/>
      <protection locked="0"/>
    </xf>
    <xf numFmtId="0" fontId="4" fillId="0" borderId="52" xfId="3" applyFont="1" applyBorder="1" applyAlignment="1" applyProtection="1">
      <alignment vertical="center" shrinkToFit="1"/>
      <protection locked="0"/>
    </xf>
    <xf numFmtId="0" fontId="4" fillId="0" borderId="59" xfId="3" applyFont="1" applyBorder="1" applyAlignment="1" applyProtection="1">
      <alignment vertical="center" shrinkToFit="1"/>
      <protection locked="0"/>
    </xf>
    <xf numFmtId="0" fontId="4" fillId="0" borderId="56" xfId="3" applyFont="1" applyBorder="1" applyAlignment="1" applyProtection="1">
      <alignment vertical="center" shrinkToFit="1"/>
      <protection locked="0"/>
    </xf>
    <xf numFmtId="0" fontId="4" fillId="0" borderId="54" xfId="3" applyFont="1" applyBorder="1" applyAlignment="1" applyProtection="1">
      <alignment vertical="center" shrinkToFit="1"/>
      <protection locked="0"/>
    </xf>
    <xf numFmtId="0" fontId="4" fillId="0" borderId="66" xfId="3" applyFont="1" applyBorder="1" applyAlignment="1" applyProtection="1">
      <alignment vertical="center" shrinkToFit="1"/>
      <protection locked="0"/>
    </xf>
    <xf numFmtId="0" fontId="4" fillId="0" borderId="65" xfId="3" applyFont="1" applyBorder="1" applyAlignment="1" applyProtection="1">
      <alignment vertical="center" shrinkToFit="1"/>
      <protection locked="0"/>
    </xf>
    <xf numFmtId="0" fontId="11" fillId="0" borderId="26" xfId="3" applyFont="1" applyBorder="1" applyAlignment="1" applyProtection="1">
      <alignment horizontal="center" vertical="center"/>
      <protection hidden="1"/>
    </xf>
    <xf numFmtId="0" fontId="4" fillId="0" borderId="50" xfId="3" applyFont="1" applyBorder="1" applyAlignment="1" applyProtection="1">
      <alignment vertical="center" shrinkToFit="1"/>
      <protection locked="0"/>
    </xf>
    <xf numFmtId="0" fontId="11" fillId="0" borderId="19" xfId="3" applyFont="1" applyBorder="1" applyAlignment="1" applyProtection="1">
      <alignment horizontal="center" vertical="center"/>
      <protection hidden="1"/>
    </xf>
    <xf numFmtId="0" fontId="11" fillId="0" borderId="20" xfId="3" applyFont="1" applyBorder="1" applyAlignment="1" applyProtection="1">
      <alignment horizontal="center" vertical="center"/>
      <protection hidden="1"/>
    </xf>
    <xf numFmtId="0" fontId="4" fillId="0" borderId="0" xfId="3" applyFont="1" applyProtection="1">
      <alignment vertical="center"/>
      <protection locked="0" hidden="1"/>
    </xf>
    <xf numFmtId="0" fontId="10" fillId="0" borderId="0" xfId="3" applyFont="1" applyProtection="1">
      <alignment vertical="center"/>
      <protection locked="0" hidden="1"/>
    </xf>
    <xf numFmtId="0" fontId="4" fillId="0" borderId="52" xfId="3" applyFont="1" applyBorder="1" applyProtection="1">
      <alignment vertical="center"/>
      <protection locked="0" hidden="1"/>
    </xf>
    <xf numFmtId="0" fontId="4" fillId="0" borderId="56" xfId="3" applyFont="1" applyBorder="1" applyProtection="1">
      <alignment vertical="center"/>
      <protection locked="0" hidden="1"/>
    </xf>
    <xf numFmtId="0" fontId="4" fillId="0" borderId="66" xfId="3" applyFont="1" applyBorder="1" applyProtection="1">
      <alignment vertical="center"/>
      <protection locked="0" hidden="1"/>
    </xf>
    <xf numFmtId="0" fontId="4" fillId="0" borderId="67" xfId="3" applyFont="1" applyBorder="1" applyProtection="1">
      <alignment vertical="center"/>
      <protection locked="0" hidden="1"/>
    </xf>
    <xf numFmtId="0" fontId="8" fillId="0" borderId="0" xfId="2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5" fontId="9" fillId="2" borderId="12" xfId="2" applyNumberFormat="1" applyFont="1" applyFill="1" applyBorder="1" applyAlignment="1" applyProtection="1">
      <alignment horizontal="right" vertical="center" shrinkToFit="1"/>
      <protection hidden="1"/>
    </xf>
    <xf numFmtId="0" fontId="9" fillId="2" borderId="13" xfId="2" applyFont="1" applyFill="1" applyBorder="1" applyAlignment="1" applyProtection="1">
      <alignment vertical="center" shrinkToFit="1"/>
      <protection hidden="1"/>
    </xf>
    <xf numFmtId="0" fontId="9" fillId="2" borderId="10" xfId="2" applyFont="1" applyFill="1" applyBorder="1" applyAlignment="1" applyProtection="1">
      <alignment horizontal="right" vertical="center" shrinkToFit="1"/>
      <protection hidden="1"/>
    </xf>
    <xf numFmtId="0" fontId="9" fillId="2" borderId="11" xfId="2" applyFont="1" applyFill="1" applyBorder="1" applyAlignment="1" applyProtection="1">
      <alignment horizontal="right" vertical="center" shrinkToFit="1"/>
      <protection hidden="1"/>
    </xf>
    <xf numFmtId="42" fontId="9" fillId="2" borderId="10" xfId="2" applyNumberFormat="1" applyFont="1" applyFill="1" applyBorder="1" applyAlignment="1" applyProtection="1">
      <alignment vertical="center" shrinkToFit="1"/>
      <protection hidden="1"/>
    </xf>
    <xf numFmtId="42" fontId="9" fillId="2" borderId="14" xfId="2" applyNumberFormat="1" applyFont="1" applyFill="1" applyBorder="1" applyAlignment="1" applyProtection="1">
      <alignment vertical="center" shrinkToFit="1"/>
      <protection hidden="1"/>
    </xf>
    <xf numFmtId="0" fontId="0" fillId="0" borderId="0" xfId="0" applyNumberFormat="1"/>
    <xf numFmtId="0" fontId="0" fillId="0" borderId="0" xfId="0" applyAlignment="1">
      <alignment horizontal="right"/>
    </xf>
    <xf numFmtId="0" fontId="11" fillId="0" borderId="26" xfId="3" applyFont="1" applyBorder="1" applyAlignment="1" applyProtection="1">
      <alignment horizontal="center" vertical="center"/>
      <protection hidden="1"/>
    </xf>
    <xf numFmtId="0" fontId="4" fillId="0" borderId="66" xfId="3" applyFont="1" applyBorder="1" applyAlignment="1" applyProtection="1">
      <alignment vertical="center" shrinkToFit="1"/>
      <protection hidden="1"/>
    </xf>
    <xf numFmtId="0" fontId="4" fillId="0" borderId="52" xfId="3" applyFont="1" applyBorder="1" applyAlignment="1" applyProtection="1">
      <alignment vertical="center" shrinkToFit="1"/>
      <protection hidden="1"/>
    </xf>
    <xf numFmtId="0" fontId="4" fillId="0" borderId="54" xfId="3" applyFont="1" applyBorder="1" applyAlignment="1" applyProtection="1">
      <alignment vertical="center" shrinkToFit="1"/>
      <protection hidden="1"/>
    </xf>
    <xf numFmtId="0" fontId="4" fillId="0" borderId="56" xfId="3" applyFont="1" applyBorder="1" applyAlignment="1" applyProtection="1">
      <alignment vertical="center" shrinkToFit="1"/>
      <protection hidden="1"/>
    </xf>
    <xf numFmtId="0" fontId="4" fillId="0" borderId="128" xfId="3" applyFont="1" applyBorder="1" applyAlignment="1" applyProtection="1">
      <alignment vertical="center" shrinkToFit="1"/>
      <protection hidden="1"/>
    </xf>
    <xf numFmtId="0" fontId="4" fillId="0" borderId="65" xfId="3" applyFont="1" applyBorder="1" applyAlignment="1" applyProtection="1">
      <alignment vertical="center" shrinkToFit="1"/>
      <protection hidden="1"/>
    </xf>
    <xf numFmtId="0" fontId="4" fillId="0" borderId="67" xfId="3" applyFont="1" applyBorder="1" applyAlignment="1" applyProtection="1">
      <alignment vertical="center" shrinkToFit="1"/>
      <protection hidden="1"/>
    </xf>
    <xf numFmtId="0" fontId="4" fillId="0" borderId="129" xfId="3" applyFont="1" applyBorder="1" applyAlignment="1" applyProtection="1">
      <alignment vertical="center" shrinkToFit="1"/>
      <protection hidden="1"/>
    </xf>
    <xf numFmtId="0" fontId="4" fillId="0" borderId="130" xfId="3" applyFont="1" applyBorder="1" applyAlignment="1" applyProtection="1">
      <alignment vertical="center" shrinkToFit="1"/>
      <protection hidden="1"/>
    </xf>
    <xf numFmtId="0" fontId="12" fillId="0" borderId="0" xfId="4" applyFont="1" applyFill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49" fontId="4" fillId="0" borderId="50" xfId="3" applyNumberFormat="1" applyFont="1" applyBorder="1" applyAlignment="1" applyProtection="1">
      <alignment horizontal="center" vertical="center" shrinkToFit="1"/>
      <protection locked="0" hidden="1"/>
    </xf>
    <xf numFmtId="49" fontId="4" fillId="0" borderId="52" xfId="3" applyNumberFormat="1" applyFont="1" applyBorder="1" applyAlignment="1" applyProtection="1">
      <alignment horizontal="center" vertical="center" shrinkToFit="1"/>
      <protection locked="0" hidden="1"/>
    </xf>
    <xf numFmtId="49" fontId="4" fillId="0" borderId="54" xfId="3" applyNumberFormat="1" applyFont="1" applyBorder="1" applyAlignment="1" applyProtection="1">
      <alignment horizontal="center" vertical="center" shrinkToFit="1"/>
      <protection locked="0" hidden="1"/>
    </xf>
    <xf numFmtId="49" fontId="4" fillId="0" borderId="56" xfId="3" applyNumberFormat="1" applyFont="1" applyBorder="1" applyAlignment="1" applyProtection="1">
      <alignment horizontal="center" vertical="center" shrinkToFit="1"/>
      <protection locked="0" hidden="1"/>
    </xf>
    <xf numFmtId="49" fontId="4" fillId="0" borderId="65" xfId="3" applyNumberFormat="1" applyFont="1" applyBorder="1" applyAlignment="1" applyProtection="1">
      <alignment horizontal="center" vertical="center" shrinkToFit="1"/>
      <protection locked="0" hidden="1"/>
    </xf>
    <xf numFmtId="49" fontId="4" fillId="0" borderId="66" xfId="3" applyNumberFormat="1" applyFont="1" applyBorder="1" applyAlignment="1" applyProtection="1">
      <alignment horizontal="center" vertical="center" shrinkToFit="1"/>
      <protection locked="0" hidden="1"/>
    </xf>
    <xf numFmtId="49" fontId="4" fillId="0" borderId="59" xfId="3" applyNumberFormat="1" applyFont="1" applyBorder="1" applyAlignment="1" applyProtection="1">
      <alignment horizontal="center" vertical="center" shrinkToFit="1"/>
      <protection locked="0" hidden="1"/>
    </xf>
    <xf numFmtId="0" fontId="4" fillId="0" borderId="1" xfId="4" applyFont="1" applyBorder="1" applyAlignment="1" applyProtection="1">
      <alignment horizontal="center" vertical="center"/>
      <protection hidden="1"/>
    </xf>
    <xf numFmtId="0" fontId="5" fillId="0" borderId="68" xfId="4" applyFont="1" applyBorder="1" applyAlignment="1" applyProtection="1">
      <alignment horizontal="center" vertical="center"/>
      <protection hidden="1"/>
    </xf>
    <xf numFmtId="176" fontId="6" fillId="0" borderId="4" xfId="4" applyNumberFormat="1" applyFont="1" applyBorder="1" applyAlignment="1" applyProtection="1">
      <alignment horizontal="center" vertical="center" shrinkToFit="1"/>
      <protection locked="0"/>
    </xf>
    <xf numFmtId="0" fontId="4" fillId="0" borderId="69" xfId="4" applyFont="1" applyBorder="1" applyAlignment="1" applyProtection="1">
      <alignment horizontal="center" vertical="center"/>
      <protection hidden="1"/>
    </xf>
    <xf numFmtId="0" fontId="5" fillId="0" borderId="70" xfId="4" applyFont="1" applyBorder="1" applyAlignment="1" applyProtection="1">
      <alignment horizontal="center" vertical="center"/>
      <protection hidden="1"/>
    </xf>
    <xf numFmtId="0" fontId="4" fillId="0" borderId="3" xfId="4" applyFont="1" applyBorder="1" applyAlignment="1" applyProtection="1">
      <alignment horizontal="center" vertical="center"/>
      <protection hidden="1"/>
    </xf>
    <xf numFmtId="0" fontId="6" fillId="0" borderId="4" xfId="4" applyFont="1" applyBorder="1" applyAlignment="1" applyProtection="1">
      <alignment horizontal="center" vertical="center" wrapText="1"/>
      <protection locked="0"/>
    </xf>
    <xf numFmtId="0" fontId="4" fillId="0" borderId="71" xfId="4" applyFont="1" applyBorder="1" applyAlignment="1" applyProtection="1">
      <alignment horizontal="center" vertical="center"/>
      <protection hidden="1"/>
    </xf>
    <xf numFmtId="0" fontId="6" fillId="0" borderId="72" xfId="4" applyFont="1" applyBorder="1" applyAlignment="1" applyProtection="1">
      <alignment horizontal="center" vertical="center" shrinkToFit="1"/>
      <protection locked="0"/>
    </xf>
    <xf numFmtId="0" fontId="6" fillId="0" borderId="71" xfId="4" applyFont="1" applyBorder="1" applyAlignment="1" applyProtection="1">
      <alignment horizontal="center" vertical="center" shrinkToFit="1"/>
      <protection locked="0"/>
    </xf>
    <xf numFmtId="49" fontId="4" fillId="0" borderId="46" xfId="3" applyNumberFormat="1" applyFont="1" applyBorder="1" applyAlignment="1" applyProtection="1">
      <alignment horizontal="center" vertical="center" shrinkToFit="1"/>
      <protection hidden="1"/>
    </xf>
    <xf numFmtId="49" fontId="0" fillId="0" borderId="43" xfId="0" applyNumberFormat="1" applyBorder="1" applyAlignment="1" applyProtection="1">
      <alignment horizontal="center" vertical="center" shrinkToFit="1"/>
    </xf>
    <xf numFmtId="49" fontId="0" fillId="0" borderId="49" xfId="0" applyNumberFormat="1" applyBorder="1" applyAlignment="1" applyProtection="1">
      <alignment horizontal="center" vertical="center" shrinkToFit="1"/>
    </xf>
    <xf numFmtId="49" fontId="0" fillId="0" borderId="38" xfId="0" applyNumberFormat="1" applyBorder="1" applyAlignment="1" applyProtection="1">
      <alignment horizontal="center" vertical="center" shrinkToFit="1"/>
    </xf>
    <xf numFmtId="49" fontId="4" fillId="0" borderId="73" xfId="3" applyNumberFormat="1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9" fillId="0" borderId="76" xfId="3" applyFont="1" applyBorder="1" applyAlignment="1" applyProtection="1">
      <alignment vertical="center" shrinkToFit="1"/>
      <protection hidden="1"/>
    </xf>
    <xf numFmtId="0" fontId="9" fillId="0" borderId="77" xfId="3" applyFont="1" applyBorder="1" applyAlignment="1" applyProtection="1">
      <alignment vertical="center" shrinkToFit="1"/>
      <protection hidden="1"/>
    </xf>
    <xf numFmtId="0" fontId="9" fillId="0" borderId="78" xfId="3" applyFont="1" applyBorder="1" applyAlignment="1" applyProtection="1">
      <alignment vertical="center" shrinkToFit="1"/>
      <protection hidden="1"/>
    </xf>
    <xf numFmtId="0" fontId="0" fillId="0" borderId="77" xfId="0" applyBorder="1" applyAlignment="1" applyProtection="1">
      <alignment vertical="center" shrinkToFit="1"/>
    </xf>
    <xf numFmtId="0" fontId="0" fillId="0" borderId="79" xfId="0" applyBorder="1" applyAlignment="1" applyProtection="1">
      <alignment vertical="center" shrinkToFit="1"/>
    </xf>
    <xf numFmtId="0" fontId="9" fillId="0" borderId="80" xfId="3" applyFont="1" applyBorder="1" applyAlignment="1" applyProtection="1">
      <alignment vertical="center" shrinkToFit="1"/>
      <protection hidden="1"/>
    </xf>
    <xf numFmtId="0" fontId="9" fillId="0" borderId="81" xfId="3" applyFont="1" applyBorder="1" applyAlignment="1" applyProtection="1">
      <alignment vertical="center" shrinkToFit="1"/>
      <protection hidden="1"/>
    </xf>
    <xf numFmtId="0" fontId="9" fillId="0" borderId="82" xfId="3" applyFont="1" applyBorder="1" applyAlignment="1" applyProtection="1">
      <alignment vertical="center" shrinkToFit="1"/>
      <protection hidden="1"/>
    </xf>
    <xf numFmtId="0" fontId="4" fillId="0" borderId="83" xfId="3" applyFont="1" applyBorder="1" applyAlignment="1" applyProtection="1">
      <alignment vertical="center" shrinkToFit="1"/>
    </xf>
    <xf numFmtId="0" fontId="4" fillId="0" borderId="84" xfId="3" applyFont="1" applyBorder="1" applyAlignment="1" applyProtection="1">
      <alignment vertical="center" shrinkToFit="1"/>
    </xf>
    <xf numFmtId="0" fontId="4" fillId="0" borderId="85" xfId="3" applyFont="1" applyBorder="1" applyAlignment="1" applyProtection="1">
      <alignment vertical="center" shrinkToFit="1"/>
    </xf>
    <xf numFmtId="0" fontId="4" fillId="0" borderId="86" xfId="3" applyFont="1" applyBorder="1" applyAlignment="1" applyProtection="1">
      <alignment vertical="center" shrinkToFit="1"/>
    </xf>
    <xf numFmtId="0" fontId="4" fillId="0" borderId="87" xfId="3" applyFont="1" applyBorder="1" applyAlignment="1" applyProtection="1">
      <alignment vertical="center" shrinkToFit="1"/>
    </xf>
    <xf numFmtId="0" fontId="4" fillId="0" borderId="88" xfId="3" applyFont="1" applyBorder="1" applyAlignment="1" applyProtection="1">
      <alignment vertical="center" shrinkToFit="1"/>
    </xf>
    <xf numFmtId="0" fontId="9" fillId="0" borderId="89" xfId="3" applyFont="1" applyBorder="1" applyAlignment="1" applyProtection="1">
      <alignment vertical="center" shrinkToFit="1"/>
      <protection hidden="1"/>
    </xf>
    <xf numFmtId="0" fontId="9" fillId="0" borderId="90" xfId="3" applyFont="1" applyBorder="1" applyAlignment="1" applyProtection="1">
      <alignment vertical="center" shrinkToFit="1"/>
      <protection hidden="1"/>
    </xf>
    <xf numFmtId="0" fontId="9" fillId="0" borderId="91" xfId="3" applyFont="1" applyBorder="1" applyAlignment="1" applyProtection="1">
      <alignment vertical="center" shrinkToFit="1"/>
      <protection hidden="1"/>
    </xf>
    <xf numFmtId="0" fontId="4" fillId="0" borderId="92" xfId="3" applyFont="1" applyBorder="1" applyAlignment="1" applyProtection="1">
      <alignment vertical="center" shrinkToFit="1"/>
    </xf>
    <xf numFmtId="0" fontId="4" fillId="0" borderId="93" xfId="3" applyFont="1" applyBorder="1" applyAlignment="1" applyProtection="1">
      <alignment vertical="center" shrinkToFit="1"/>
    </xf>
    <xf numFmtId="0" fontId="9" fillId="0" borderId="94" xfId="3" applyFont="1" applyBorder="1" applyAlignment="1" applyProtection="1">
      <alignment vertical="center" shrinkToFit="1"/>
      <protection hidden="1"/>
    </xf>
    <xf numFmtId="0" fontId="9" fillId="0" borderId="95" xfId="3" applyFont="1" applyBorder="1" applyAlignment="1" applyProtection="1">
      <alignment vertical="center" shrinkToFit="1"/>
      <protection hidden="1"/>
    </xf>
    <xf numFmtId="0" fontId="9" fillId="0" borderId="79" xfId="3" applyFont="1" applyBorder="1" applyAlignment="1" applyProtection="1">
      <alignment vertical="center" shrinkToFit="1"/>
      <protection hidden="1"/>
    </xf>
    <xf numFmtId="0" fontId="11" fillId="0" borderId="26" xfId="3" applyFont="1" applyBorder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9" fillId="0" borderId="96" xfId="3" applyFont="1" applyBorder="1" applyAlignment="1" applyProtection="1">
      <alignment vertical="center" shrinkToFit="1"/>
      <protection hidden="1"/>
    </xf>
    <xf numFmtId="0" fontId="4" fillId="0" borderId="50" xfId="3" applyFont="1" applyBorder="1" applyAlignment="1" applyProtection="1">
      <alignment vertical="center" shrinkToFit="1"/>
    </xf>
    <xf numFmtId="0" fontId="4" fillId="0" borderId="120" xfId="3" applyFont="1" applyBorder="1" applyAlignment="1" applyProtection="1">
      <alignment vertical="center" shrinkToFit="1"/>
    </xf>
    <xf numFmtId="0" fontId="9" fillId="0" borderId="97" xfId="3" applyFont="1" applyBorder="1" applyAlignment="1" applyProtection="1">
      <alignment vertical="center" shrinkToFit="1"/>
      <protection hidden="1"/>
    </xf>
    <xf numFmtId="0" fontId="9" fillId="0" borderId="77" xfId="0" applyFont="1" applyBorder="1" applyAlignment="1" applyProtection="1">
      <alignment vertical="center" shrinkToFit="1"/>
      <protection hidden="1"/>
    </xf>
    <xf numFmtId="0" fontId="9" fillId="0" borderId="79" xfId="0" applyFont="1" applyBorder="1" applyAlignment="1" applyProtection="1">
      <alignment vertical="center" shrinkToFit="1"/>
      <protection hidden="1"/>
    </xf>
    <xf numFmtId="0" fontId="4" fillId="0" borderId="30" xfId="3" applyFont="1" applyBorder="1" applyAlignment="1" applyProtection="1">
      <alignment vertical="center" shrinkToFit="1"/>
    </xf>
    <xf numFmtId="0" fontId="11" fillId="0" borderId="98" xfId="3" applyFont="1" applyBorder="1" applyAlignment="1" applyProtection="1">
      <alignment horizontal="center" vertical="center"/>
      <protection hidden="1"/>
    </xf>
    <xf numFmtId="0" fontId="11" fillId="0" borderId="99" xfId="3" applyFont="1" applyBorder="1" applyAlignment="1" applyProtection="1">
      <alignment horizontal="center" vertical="center"/>
      <protection hidden="1"/>
    </xf>
    <xf numFmtId="0" fontId="11" fillId="0" borderId="19" xfId="3" applyFont="1" applyBorder="1" applyAlignment="1" applyProtection="1">
      <alignment horizontal="center" vertical="center"/>
      <protection hidden="1"/>
    </xf>
    <xf numFmtId="0" fontId="11" fillId="0" borderId="20" xfId="3" applyFont="1" applyBorder="1" applyAlignment="1" applyProtection="1">
      <alignment horizontal="center" vertical="center"/>
      <protection hidden="1"/>
    </xf>
    <xf numFmtId="0" fontId="11" fillId="0" borderId="100" xfId="3" applyFont="1" applyBorder="1" applyAlignment="1" applyProtection="1">
      <alignment horizontal="center" vertical="center"/>
      <protection hidden="1"/>
    </xf>
    <xf numFmtId="0" fontId="11" fillId="0" borderId="100" xfId="3" applyFont="1" applyBorder="1" applyAlignment="1" applyProtection="1">
      <alignment vertical="center"/>
      <protection hidden="1"/>
    </xf>
    <xf numFmtId="0" fontId="11" fillId="0" borderId="101" xfId="3" applyFont="1" applyBorder="1" applyAlignment="1" applyProtection="1">
      <alignment vertical="center"/>
      <protection hidden="1"/>
    </xf>
    <xf numFmtId="0" fontId="6" fillId="0" borderId="102" xfId="3" applyFont="1" applyBorder="1" applyAlignment="1" applyProtection="1">
      <alignment horizontal="center" vertical="center" shrinkToFit="1"/>
      <protection hidden="1"/>
    </xf>
    <xf numFmtId="0" fontId="6" fillId="0" borderId="103" xfId="3" applyFont="1" applyBorder="1" applyAlignment="1" applyProtection="1">
      <alignment horizontal="center" vertical="center" shrinkToFit="1"/>
      <protection hidden="1"/>
    </xf>
    <xf numFmtId="0" fontId="6" fillId="0" borderId="104" xfId="3" applyFont="1" applyBorder="1" applyAlignment="1" applyProtection="1">
      <alignment horizontal="center" vertical="center" shrinkToFit="1"/>
      <protection hidden="1"/>
    </xf>
    <xf numFmtId="0" fontId="6" fillId="0" borderId="105" xfId="3" applyFont="1" applyBorder="1" applyAlignment="1" applyProtection="1">
      <alignment horizontal="center" vertical="center" shrinkToFit="1"/>
      <protection hidden="1"/>
    </xf>
    <xf numFmtId="0" fontId="8" fillId="0" borderId="106" xfId="3" applyFont="1" applyBorder="1" applyAlignment="1" applyProtection="1">
      <alignment horizontal="center" vertical="center" shrinkToFit="1"/>
      <protection hidden="1"/>
    </xf>
    <xf numFmtId="0" fontId="11" fillId="0" borderId="20" xfId="3" applyFont="1" applyBorder="1" applyAlignment="1" applyProtection="1">
      <alignment horizontal="center" vertical="center" shrinkToFit="1"/>
      <protection hidden="1"/>
    </xf>
    <xf numFmtId="0" fontId="7" fillId="0" borderId="100" xfId="0" applyFont="1" applyBorder="1" applyAlignment="1" applyProtection="1">
      <alignment horizontal="center" vertical="center" shrinkToFit="1"/>
    </xf>
    <xf numFmtId="0" fontId="7" fillId="0" borderId="99" xfId="0" applyFont="1" applyBorder="1" applyAlignment="1" applyProtection="1">
      <alignment horizontal="center" vertical="center" shrinkToFit="1"/>
    </xf>
    <xf numFmtId="0" fontId="7" fillId="0" borderId="100" xfId="3" applyFont="1" applyBorder="1" applyAlignment="1" applyProtection="1">
      <alignment vertical="center"/>
      <protection hidden="1"/>
    </xf>
    <xf numFmtId="0" fontId="7" fillId="0" borderId="101" xfId="3" applyFont="1" applyBorder="1" applyAlignment="1" applyProtection="1">
      <alignment vertical="center"/>
      <protection hidden="1"/>
    </xf>
    <xf numFmtId="0" fontId="6" fillId="0" borderId="107" xfId="3" applyFont="1" applyBorder="1" applyAlignment="1" applyProtection="1">
      <alignment horizontal="center" vertical="center" shrinkToFit="1"/>
      <protection hidden="1"/>
    </xf>
    <xf numFmtId="178" fontId="6" fillId="0" borderId="104" xfId="3" applyNumberFormat="1" applyFont="1" applyBorder="1" applyAlignment="1" applyProtection="1">
      <alignment horizontal="center" vertical="center" shrinkToFit="1"/>
      <protection hidden="1"/>
    </xf>
    <xf numFmtId="0" fontId="7" fillId="0" borderId="103" xfId="0" applyFont="1" applyBorder="1" applyAlignment="1" applyProtection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shrinkToFit="1"/>
    </xf>
    <xf numFmtId="0" fontId="7" fillId="0" borderId="103" xfId="3" applyFont="1" applyBorder="1" applyAlignment="1" applyProtection="1">
      <alignment horizontal="center" vertical="center" shrinkToFit="1"/>
      <protection hidden="1"/>
    </xf>
    <xf numFmtId="0" fontId="7" fillId="0" borderId="105" xfId="3" applyFont="1" applyBorder="1" applyAlignment="1" applyProtection="1">
      <alignment horizontal="center" vertical="center" shrinkToFit="1"/>
      <protection hidden="1"/>
    </xf>
    <xf numFmtId="177" fontId="6" fillId="0" borderId="104" xfId="3" applyNumberFormat="1" applyFont="1" applyBorder="1" applyAlignment="1" applyProtection="1">
      <alignment horizontal="center" vertical="center" shrinkToFit="1"/>
      <protection hidden="1"/>
    </xf>
    <xf numFmtId="177" fontId="6" fillId="0" borderId="103" xfId="3" applyNumberFormat="1" applyFont="1" applyBorder="1" applyAlignment="1" applyProtection="1">
      <alignment horizontal="center" vertical="center" shrinkToFit="1"/>
      <protection hidden="1"/>
    </xf>
    <xf numFmtId="177" fontId="6" fillId="0" borderId="107" xfId="3" applyNumberFormat="1" applyFont="1" applyBorder="1" applyAlignment="1" applyProtection="1">
      <alignment horizontal="center" vertical="center" shrinkToFit="1"/>
      <protection hidden="1"/>
    </xf>
    <xf numFmtId="176" fontId="6" fillId="0" borderId="104" xfId="3" applyNumberFormat="1" applyFont="1" applyBorder="1" applyAlignment="1" applyProtection="1">
      <alignment horizontal="center" vertical="center" shrinkToFit="1"/>
      <protection hidden="1"/>
    </xf>
    <xf numFmtId="176" fontId="6" fillId="0" borderId="103" xfId="3" applyNumberFormat="1" applyFont="1" applyBorder="1" applyAlignment="1" applyProtection="1">
      <alignment horizontal="center" vertical="center" shrinkToFit="1"/>
      <protection hidden="1"/>
    </xf>
    <xf numFmtId="176" fontId="6" fillId="0" borderId="107" xfId="3" applyNumberFormat="1" applyFont="1" applyBorder="1" applyAlignment="1" applyProtection="1">
      <alignment horizontal="center" vertical="center" shrinkToFit="1"/>
      <protection hidden="1"/>
    </xf>
    <xf numFmtId="0" fontId="4" fillId="0" borderId="121" xfId="3" applyFont="1" applyBorder="1" applyAlignment="1" applyProtection="1">
      <alignment vertical="center" shrinkToFit="1"/>
    </xf>
    <xf numFmtId="0" fontId="4" fillId="0" borderId="122" xfId="3" applyFont="1" applyBorder="1" applyAlignment="1" applyProtection="1">
      <alignment vertical="center" shrinkToFit="1"/>
    </xf>
    <xf numFmtId="0" fontId="4" fillId="0" borderId="123" xfId="3" applyFont="1" applyBorder="1" applyAlignment="1" applyProtection="1">
      <alignment vertical="center" shrinkToFit="1"/>
    </xf>
    <xf numFmtId="0" fontId="4" fillId="0" borderId="124" xfId="3" applyFont="1" applyBorder="1" applyAlignment="1" applyProtection="1">
      <alignment vertical="center" shrinkToFit="1"/>
    </xf>
    <xf numFmtId="0" fontId="9" fillId="0" borderId="110" xfId="3" applyFont="1" applyBorder="1" applyAlignment="1" applyProtection="1">
      <alignment vertical="center" shrinkToFit="1"/>
      <protection hidden="1"/>
    </xf>
    <xf numFmtId="0" fontId="9" fillId="0" borderId="111" xfId="3" applyFont="1" applyBorder="1" applyAlignment="1" applyProtection="1">
      <alignment vertical="center" shrinkToFit="1"/>
      <protection hidden="1"/>
    </xf>
    <xf numFmtId="0" fontId="4" fillId="0" borderId="125" xfId="3" applyFont="1" applyBorder="1" applyAlignment="1" applyProtection="1">
      <alignment vertical="center" shrinkToFit="1"/>
    </xf>
    <xf numFmtId="0" fontId="4" fillId="0" borderId="126" xfId="3" applyFont="1" applyBorder="1" applyAlignment="1" applyProtection="1">
      <alignment vertical="center" shrinkToFit="1"/>
    </xf>
    <xf numFmtId="0" fontId="4" fillId="0" borderId="108" xfId="3" applyFont="1" applyBorder="1" applyAlignment="1" applyProtection="1">
      <alignment vertical="center" shrinkToFit="1"/>
    </xf>
    <xf numFmtId="0" fontId="4" fillId="0" borderId="109" xfId="3" applyFont="1" applyBorder="1" applyAlignment="1" applyProtection="1">
      <alignment vertical="center" shrinkToFit="1"/>
    </xf>
    <xf numFmtId="0" fontId="6" fillId="0" borderId="112" xfId="2" applyNumberFormat="1" applyFont="1" applyBorder="1" applyAlignment="1" applyProtection="1">
      <alignment horizontal="center" vertical="center"/>
      <protection hidden="1"/>
    </xf>
    <xf numFmtId="0" fontId="6" fillId="0" borderId="113" xfId="0" applyFont="1" applyBorder="1" applyAlignment="1" applyProtection="1">
      <alignment vertical="center"/>
      <protection hidden="1"/>
    </xf>
    <xf numFmtId="0" fontId="6" fillId="0" borderId="114" xfId="2" applyFont="1" applyBorder="1" applyAlignment="1" applyProtection="1">
      <alignment horizontal="center" vertical="center"/>
      <protection hidden="1"/>
    </xf>
    <xf numFmtId="0" fontId="6" fillId="0" borderId="115" xfId="0" applyFont="1" applyBorder="1" applyAlignment="1" applyProtection="1">
      <alignment vertical="center"/>
      <protection hidden="1"/>
    </xf>
    <xf numFmtId="0" fontId="6" fillId="0" borderId="18" xfId="2" applyFont="1" applyBorder="1" applyAlignment="1" applyProtection="1">
      <alignment horizontal="center" vertical="center"/>
      <protection hidden="1"/>
    </xf>
    <xf numFmtId="0" fontId="6" fillId="0" borderId="116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2" fontId="6" fillId="0" borderId="117" xfId="2" applyNumberFormat="1" applyFont="1" applyBorder="1" applyAlignment="1" applyProtection="1">
      <alignment horizontal="center" vertical="center"/>
      <protection hidden="1"/>
    </xf>
    <xf numFmtId="0" fontId="7" fillId="0" borderId="118" xfId="0" applyFont="1" applyBorder="1" applyAlignment="1" applyProtection="1">
      <alignment horizontal="center" vertical="center"/>
      <protection hidden="1"/>
    </xf>
    <xf numFmtId="0" fontId="7" fillId="0" borderId="119" xfId="0" applyFont="1" applyBorder="1" applyAlignment="1" applyProtection="1">
      <alignment horizontal="center" vertical="center"/>
      <protection hidden="1"/>
    </xf>
  </cellXfs>
  <cellStyles count="5">
    <cellStyle name="通貨" xfId="1" builtinId="7"/>
    <cellStyle name="標準" xfId="0" builtinId="0"/>
    <cellStyle name="標準_01_記録会系" xfId="2"/>
    <cellStyle name="標準_02_インカレ系" xfId="3"/>
    <cellStyle name="標準_03_学連登録外" xfId="4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_&#35352;&#37682;&#37096;\dataentry\MK_Ent%20test\00_MkEnt(Ver3.0)&#20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_&#35352;&#37682;&#37096;\dataentry\MK_Ent%20test\MASTER\02_&#12452;&#12531;&#12459;&#12524;&#319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種目別"/>
      <sheetName val="02_出場選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03"/>
  <sheetViews>
    <sheetView topLeftCell="A1048576" workbookViewId="0">
      <selection sqref="A1:IV65536"/>
    </sheetView>
  </sheetViews>
  <sheetFormatPr defaultColWidth="9" defaultRowHeight="13.5" customHeight="1" zeroHeight="1"/>
  <cols>
    <col min="1" max="4" width="9" style="71"/>
    <col min="5" max="16384" width="9" style="72"/>
  </cols>
  <sheetData>
    <row r="1" spans="1:4" hidden="1">
      <c r="B1" s="72">
        <v>778</v>
      </c>
      <c r="C1" s="71" t="s">
        <v>82</v>
      </c>
      <c r="D1" s="73"/>
    </row>
    <row r="2" spans="1:4" hidden="1">
      <c r="A2" s="71" t="s">
        <v>23</v>
      </c>
      <c r="B2" s="72">
        <v>2174</v>
      </c>
      <c r="C2" s="71" t="s">
        <v>83</v>
      </c>
    </row>
    <row r="3" spans="1:4" hidden="1">
      <c r="A3" s="71">
        <v>127</v>
      </c>
      <c r="B3" s="73" t="s">
        <v>84</v>
      </c>
      <c r="C3" s="74" t="s">
        <v>85</v>
      </c>
      <c r="D3" s="71" t="s">
        <v>86</v>
      </c>
    </row>
    <row r="4" spans="1:4" hidden="1">
      <c r="A4" s="71">
        <v>128</v>
      </c>
      <c r="B4" s="71" t="s">
        <v>87</v>
      </c>
      <c r="C4" s="74" t="s">
        <v>85</v>
      </c>
      <c r="D4" s="71" t="s">
        <v>86</v>
      </c>
    </row>
    <row r="5" spans="1:4" hidden="1">
      <c r="A5" s="71">
        <v>129</v>
      </c>
      <c r="B5" s="71" t="s">
        <v>88</v>
      </c>
      <c r="C5" s="74" t="s">
        <v>85</v>
      </c>
      <c r="D5" s="71" t="s">
        <v>86</v>
      </c>
    </row>
    <row r="6" spans="1:4" hidden="1">
      <c r="A6" s="71">
        <v>130</v>
      </c>
      <c r="B6" s="71" t="s">
        <v>89</v>
      </c>
      <c r="C6" s="74" t="s">
        <v>85</v>
      </c>
      <c r="D6" s="71" t="s">
        <v>86</v>
      </c>
    </row>
    <row r="7" spans="1:4" hidden="1">
      <c r="A7" s="71">
        <v>131</v>
      </c>
      <c r="B7" s="71" t="s">
        <v>90</v>
      </c>
      <c r="C7" s="74" t="s">
        <v>85</v>
      </c>
      <c r="D7" s="71" t="s">
        <v>86</v>
      </c>
    </row>
    <row r="8" spans="1:4" hidden="1">
      <c r="A8" s="71">
        <v>132</v>
      </c>
      <c r="B8" s="71" t="s">
        <v>89</v>
      </c>
      <c r="C8" s="74" t="s">
        <v>85</v>
      </c>
      <c r="D8" s="71" t="s">
        <v>86</v>
      </c>
    </row>
    <row r="9" spans="1:4" hidden="1">
      <c r="A9" s="71">
        <v>133</v>
      </c>
      <c r="B9" s="71" t="s">
        <v>91</v>
      </c>
      <c r="C9" s="74" t="s">
        <v>85</v>
      </c>
      <c r="D9" s="71" t="s">
        <v>86</v>
      </c>
    </row>
    <row r="10" spans="1:4" hidden="1">
      <c r="A10" s="71">
        <v>134</v>
      </c>
      <c r="B10" s="71" t="s">
        <v>92</v>
      </c>
      <c r="C10" s="74" t="s">
        <v>85</v>
      </c>
      <c r="D10" s="71" t="s">
        <v>86</v>
      </c>
    </row>
    <row r="11" spans="1:4" hidden="1">
      <c r="A11" s="71">
        <v>135</v>
      </c>
      <c r="B11" s="71" t="s">
        <v>87</v>
      </c>
      <c r="C11" s="74" t="s">
        <v>85</v>
      </c>
      <c r="D11" s="71" t="s">
        <v>86</v>
      </c>
    </row>
    <row r="12" spans="1:4" hidden="1">
      <c r="A12" s="71">
        <v>136</v>
      </c>
      <c r="B12" s="71" t="s">
        <v>93</v>
      </c>
      <c r="C12" s="74" t="s">
        <v>85</v>
      </c>
      <c r="D12" s="71" t="s">
        <v>86</v>
      </c>
    </row>
    <row r="13" spans="1:4" hidden="1">
      <c r="A13" s="71">
        <v>137</v>
      </c>
      <c r="B13" s="71" t="s">
        <v>94</v>
      </c>
      <c r="C13" s="74" t="s">
        <v>85</v>
      </c>
      <c r="D13" s="71" t="s">
        <v>86</v>
      </c>
    </row>
    <row r="14" spans="1:4" hidden="1">
      <c r="A14" s="71">
        <v>138</v>
      </c>
      <c r="B14" s="71" t="s">
        <v>93</v>
      </c>
      <c r="C14" s="74" t="s">
        <v>85</v>
      </c>
      <c r="D14" s="71" t="s">
        <v>86</v>
      </c>
    </row>
    <row r="15" spans="1:4" hidden="1">
      <c r="A15" s="71">
        <v>139</v>
      </c>
      <c r="B15" s="71" t="s">
        <v>87</v>
      </c>
      <c r="C15" s="74" t="s">
        <v>85</v>
      </c>
      <c r="D15" s="71" t="s">
        <v>86</v>
      </c>
    </row>
    <row r="16" spans="1:4" hidden="1">
      <c r="A16" s="71">
        <v>140</v>
      </c>
      <c r="B16" s="71" t="s">
        <v>95</v>
      </c>
      <c r="C16" s="74" t="s">
        <v>85</v>
      </c>
      <c r="D16" s="71" t="s">
        <v>86</v>
      </c>
    </row>
    <row r="17" spans="1:4" hidden="1">
      <c r="A17" s="71">
        <v>141</v>
      </c>
      <c r="B17" s="71" t="s">
        <v>96</v>
      </c>
      <c r="C17" s="74" t="s">
        <v>85</v>
      </c>
      <c r="D17" s="71" t="s">
        <v>86</v>
      </c>
    </row>
    <row r="18" spans="1:4" hidden="1">
      <c r="A18" s="71">
        <v>142</v>
      </c>
      <c r="B18" s="71" t="s">
        <v>97</v>
      </c>
      <c r="C18" s="74" t="s">
        <v>85</v>
      </c>
      <c r="D18" s="71" t="s">
        <v>86</v>
      </c>
    </row>
    <row r="19" spans="1:4" hidden="1">
      <c r="A19" s="71">
        <v>143</v>
      </c>
      <c r="B19" s="71" t="s">
        <v>98</v>
      </c>
      <c r="C19" s="74" t="s">
        <v>85</v>
      </c>
      <c r="D19" s="71" t="s">
        <v>86</v>
      </c>
    </row>
    <row r="20" spans="1:4" hidden="1">
      <c r="A20" s="71">
        <v>144</v>
      </c>
      <c r="B20" s="71" t="s">
        <v>99</v>
      </c>
      <c r="C20" s="74" t="s">
        <v>85</v>
      </c>
      <c r="D20" s="71" t="s">
        <v>86</v>
      </c>
    </row>
    <row r="21" spans="1:4" hidden="1">
      <c r="A21" s="71">
        <v>145</v>
      </c>
      <c r="B21" s="71" t="s">
        <v>95</v>
      </c>
      <c r="C21" s="74" t="s">
        <v>85</v>
      </c>
      <c r="D21" s="71" t="s">
        <v>86</v>
      </c>
    </row>
    <row r="22" spans="1:4" hidden="1">
      <c r="A22" s="71">
        <v>146</v>
      </c>
      <c r="B22" s="71" t="s">
        <v>100</v>
      </c>
      <c r="C22" s="74" t="s">
        <v>85</v>
      </c>
      <c r="D22" s="71" t="s">
        <v>86</v>
      </c>
    </row>
    <row r="23" spans="1:4" hidden="1">
      <c r="A23" s="71">
        <v>147</v>
      </c>
      <c r="B23" s="71" t="s">
        <v>101</v>
      </c>
      <c r="C23" s="74" t="s">
        <v>85</v>
      </c>
      <c r="D23" s="71" t="s">
        <v>86</v>
      </c>
    </row>
    <row r="24" spans="1:4" hidden="1">
      <c r="A24" s="71">
        <v>148</v>
      </c>
      <c r="B24" s="71" t="s">
        <v>101</v>
      </c>
      <c r="C24" s="74" t="s">
        <v>85</v>
      </c>
      <c r="D24" s="71" t="s">
        <v>86</v>
      </c>
    </row>
    <row r="25" spans="1:4" hidden="1">
      <c r="A25" s="71">
        <v>149</v>
      </c>
      <c r="B25" s="71" t="s">
        <v>102</v>
      </c>
      <c r="C25" s="74" t="s">
        <v>85</v>
      </c>
      <c r="D25" s="71" t="s">
        <v>86</v>
      </c>
    </row>
    <row r="26" spans="1:4" hidden="1">
      <c r="A26" s="71">
        <v>150</v>
      </c>
      <c r="B26" s="71" t="s">
        <v>97</v>
      </c>
      <c r="C26" s="74" t="s">
        <v>85</v>
      </c>
      <c r="D26" s="71" t="s">
        <v>86</v>
      </c>
    </row>
    <row r="27" spans="1:4" hidden="1">
      <c r="A27" s="71">
        <v>151</v>
      </c>
      <c r="B27" s="71" t="s">
        <v>101</v>
      </c>
      <c r="C27" s="74" t="s">
        <v>85</v>
      </c>
      <c r="D27" s="71" t="s">
        <v>86</v>
      </c>
    </row>
    <row r="28" spans="1:4" hidden="1">
      <c r="A28" s="71">
        <v>152</v>
      </c>
      <c r="B28" s="71" t="s">
        <v>92</v>
      </c>
      <c r="C28" s="74" t="s">
        <v>85</v>
      </c>
      <c r="D28" s="71" t="s">
        <v>86</v>
      </c>
    </row>
    <row r="29" spans="1:4" hidden="1">
      <c r="A29" s="71">
        <v>153</v>
      </c>
      <c r="B29" s="71" t="s">
        <v>84</v>
      </c>
      <c r="C29" s="74" t="s">
        <v>85</v>
      </c>
      <c r="D29" s="71" t="s">
        <v>103</v>
      </c>
    </row>
    <row r="30" spans="1:4" hidden="1">
      <c r="A30" s="71">
        <v>154</v>
      </c>
      <c r="B30" s="71" t="s">
        <v>92</v>
      </c>
      <c r="C30" s="74" t="s">
        <v>85</v>
      </c>
      <c r="D30" s="71" t="s">
        <v>104</v>
      </c>
    </row>
    <row r="31" spans="1:4" hidden="1">
      <c r="A31" s="71">
        <v>155</v>
      </c>
      <c r="B31" s="71" t="s">
        <v>105</v>
      </c>
      <c r="C31" s="74" t="s">
        <v>85</v>
      </c>
      <c r="D31" s="71" t="s">
        <v>104</v>
      </c>
    </row>
    <row r="32" spans="1:4" hidden="1">
      <c r="A32" s="71">
        <v>156</v>
      </c>
      <c r="B32" s="71" t="s">
        <v>102</v>
      </c>
      <c r="C32" s="74" t="s">
        <v>85</v>
      </c>
      <c r="D32" s="71" t="s">
        <v>104</v>
      </c>
    </row>
    <row r="33" spans="1:4" hidden="1">
      <c r="A33" s="71">
        <v>157</v>
      </c>
      <c r="B33" s="71" t="s">
        <v>106</v>
      </c>
      <c r="C33" s="74" t="s">
        <v>85</v>
      </c>
      <c r="D33" s="71" t="s">
        <v>107</v>
      </c>
    </row>
    <row r="34" spans="1:4" hidden="1">
      <c r="A34" s="71">
        <v>158</v>
      </c>
      <c r="B34" s="71" t="s">
        <v>102</v>
      </c>
      <c r="C34" s="74" t="s">
        <v>85</v>
      </c>
      <c r="D34" s="71" t="s">
        <v>108</v>
      </c>
    </row>
    <row r="35" spans="1:4" hidden="1">
      <c r="A35" s="71">
        <v>159</v>
      </c>
      <c r="B35" s="71" t="s">
        <v>92</v>
      </c>
      <c r="C35" s="74" t="s">
        <v>85</v>
      </c>
      <c r="D35" s="71" t="s">
        <v>108</v>
      </c>
    </row>
    <row r="36" spans="1:4" hidden="1">
      <c r="A36" s="71">
        <v>160</v>
      </c>
      <c r="B36" s="71" t="s">
        <v>93</v>
      </c>
      <c r="C36" s="74" t="s">
        <v>85</v>
      </c>
      <c r="D36" s="71" t="s">
        <v>108</v>
      </c>
    </row>
    <row r="37" spans="1:4" hidden="1">
      <c r="A37" s="71">
        <v>161</v>
      </c>
      <c r="B37" s="71" t="s">
        <v>89</v>
      </c>
      <c r="C37" s="74" t="s">
        <v>85</v>
      </c>
      <c r="D37" s="71" t="s">
        <v>108</v>
      </c>
    </row>
    <row r="38" spans="1:4" hidden="1">
      <c r="A38" s="71">
        <v>162</v>
      </c>
      <c r="B38" s="71" t="s">
        <v>109</v>
      </c>
      <c r="C38" s="74" t="s">
        <v>85</v>
      </c>
      <c r="D38" s="71" t="s">
        <v>108</v>
      </c>
    </row>
    <row r="39" spans="1:4" hidden="1">
      <c r="A39" s="71">
        <v>163</v>
      </c>
      <c r="B39" s="71" t="s">
        <v>98</v>
      </c>
      <c r="C39" s="74" t="s">
        <v>85</v>
      </c>
      <c r="D39" s="71" t="s">
        <v>108</v>
      </c>
    </row>
    <row r="40" spans="1:4" hidden="1">
      <c r="A40" s="71">
        <v>164</v>
      </c>
      <c r="B40" s="71" t="s">
        <v>88</v>
      </c>
      <c r="C40" s="74" t="s">
        <v>85</v>
      </c>
      <c r="D40" s="71" t="s">
        <v>108</v>
      </c>
    </row>
    <row r="41" spans="1:4" hidden="1">
      <c r="A41" s="71">
        <v>165</v>
      </c>
      <c r="B41" s="71" t="s">
        <v>110</v>
      </c>
      <c r="C41" s="74" t="s">
        <v>85</v>
      </c>
      <c r="D41" s="71" t="s">
        <v>108</v>
      </c>
    </row>
    <row r="42" spans="1:4" hidden="1">
      <c r="A42" s="71">
        <v>166</v>
      </c>
      <c r="B42" s="71" t="s">
        <v>92</v>
      </c>
      <c r="C42" s="74" t="s">
        <v>85</v>
      </c>
      <c r="D42" s="71" t="s">
        <v>108</v>
      </c>
    </row>
    <row r="43" spans="1:4" hidden="1">
      <c r="A43" s="71">
        <v>167</v>
      </c>
      <c r="B43" s="71" t="s">
        <v>111</v>
      </c>
      <c r="C43" s="74" t="s">
        <v>85</v>
      </c>
      <c r="D43" s="71" t="s">
        <v>108</v>
      </c>
    </row>
    <row r="44" spans="1:4" hidden="1">
      <c r="A44" s="71">
        <v>168</v>
      </c>
      <c r="B44" s="71" t="s">
        <v>109</v>
      </c>
      <c r="C44" s="74" t="s">
        <v>85</v>
      </c>
      <c r="D44" s="71" t="s">
        <v>108</v>
      </c>
    </row>
    <row r="45" spans="1:4" hidden="1">
      <c r="A45" s="71">
        <v>169</v>
      </c>
      <c r="B45" s="71" t="s">
        <v>87</v>
      </c>
      <c r="C45" s="74" t="s">
        <v>85</v>
      </c>
      <c r="D45" s="71" t="s">
        <v>108</v>
      </c>
    </row>
    <row r="46" spans="1:4" hidden="1">
      <c r="A46" s="71">
        <v>170</v>
      </c>
      <c r="B46" s="71" t="s">
        <v>112</v>
      </c>
      <c r="C46" s="74" t="s">
        <v>85</v>
      </c>
      <c r="D46" s="71" t="s">
        <v>108</v>
      </c>
    </row>
    <row r="47" spans="1:4" hidden="1">
      <c r="A47" s="71">
        <v>171</v>
      </c>
      <c r="B47" s="71" t="s">
        <v>102</v>
      </c>
      <c r="C47" s="74" t="s">
        <v>85</v>
      </c>
      <c r="D47" s="71" t="s">
        <v>108</v>
      </c>
    </row>
    <row r="48" spans="1:4" hidden="1">
      <c r="A48" s="71">
        <v>172</v>
      </c>
      <c r="B48" s="71" t="s">
        <v>97</v>
      </c>
      <c r="C48" s="74" t="s">
        <v>85</v>
      </c>
      <c r="D48" s="71" t="s">
        <v>108</v>
      </c>
    </row>
    <row r="49" spans="1:4" hidden="1">
      <c r="A49" s="71">
        <v>173</v>
      </c>
      <c r="B49" s="71" t="s">
        <v>97</v>
      </c>
      <c r="C49" s="74" t="s">
        <v>85</v>
      </c>
      <c r="D49" s="71" t="s">
        <v>108</v>
      </c>
    </row>
    <row r="50" spans="1:4" hidden="1">
      <c r="A50" s="71">
        <v>174</v>
      </c>
      <c r="B50" s="71" t="s">
        <v>105</v>
      </c>
      <c r="C50" s="74" t="s">
        <v>85</v>
      </c>
      <c r="D50" s="71" t="s">
        <v>108</v>
      </c>
    </row>
    <row r="51" spans="1:4" hidden="1">
      <c r="A51" s="71">
        <v>175</v>
      </c>
      <c r="B51" s="71" t="s">
        <v>91</v>
      </c>
      <c r="C51" s="74" t="s">
        <v>85</v>
      </c>
      <c r="D51" s="71" t="s">
        <v>108</v>
      </c>
    </row>
    <row r="52" spans="1:4" hidden="1">
      <c r="A52" s="71">
        <v>176</v>
      </c>
      <c r="B52" s="71" t="s">
        <v>111</v>
      </c>
      <c r="C52" s="74" t="s">
        <v>85</v>
      </c>
      <c r="D52" s="71" t="s">
        <v>108</v>
      </c>
    </row>
    <row r="53" spans="1:4" hidden="1">
      <c r="A53" s="71">
        <v>177</v>
      </c>
      <c r="B53" s="71" t="s">
        <v>93</v>
      </c>
      <c r="C53" s="74" t="s">
        <v>85</v>
      </c>
      <c r="D53" s="71" t="s">
        <v>108</v>
      </c>
    </row>
    <row r="54" spans="1:4" hidden="1">
      <c r="A54" s="71">
        <v>178</v>
      </c>
      <c r="B54" s="71" t="s">
        <v>93</v>
      </c>
      <c r="C54" s="74" t="s">
        <v>85</v>
      </c>
      <c r="D54" s="71" t="s">
        <v>108</v>
      </c>
    </row>
    <row r="55" spans="1:4" hidden="1">
      <c r="A55" s="71">
        <v>179</v>
      </c>
      <c r="B55" s="71" t="s">
        <v>113</v>
      </c>
      <c r="C55" s="74" t="s">
        <v>85</v>
      </c>
      <c r="D55" s="71" t="s">
        <v>108</v>
      </c>
    </row>
    <row r="56" spans="1:4" hidden="1">
      <c r="A56" s="71">
        <v>180</v>
      </c>
      <c r="B56" s="71" t="s">
        <v>100</v>
      </c>
      <c r="C56" s="74" t="s">
        <v>85</v>
      </c>
      <c r="D56" s="71" t="s">
        <v>108</v>
      </c>
    </row>
    <row r="57" spans="1:4" hidden="1">
      <c r="A57" s="71">
        <v>181</v>
      </c>
      <c r="B57" s="71" t="s">
        <v>99</v>
      </c>
      <c r="C57" s="74" t="s">
        <v>85</v>
      </c>
      <c r="D57" s="71" t="s">
        <v>108</v>
      </c>
    </row>
    <row r="58" spans="1:4" hidden="1">
      <c r="A58" s="71">
        <v>182</v>
      </c>
      <c r="B58" s="71" t="s">
        <v>87</v>
      </c>
      <c r="C58" s="74" t="s">
        <v>85</v>
      </c>
      <c r="D58" s="71" t="s">
        <v>108</v>
      </c>
    </row>
    <row r="59" spans="1:4" hidden="1">
      <c r="A59" s="71">
        <v>183</v>
      </c>
      <c r="B59" s="71" t="s">
        <v>110</v>
      </c>
      <c r="C59" s="74" t="s">
        <v>85</v>
      </c>
      <c r="D59" s="71" t="s">
        <v>108</v>
      </c>
    </row>
    <row r="60" spans="1:4" hidden="1">
      <c r="A60" s="71">
        <v>184</v>
      </c>
      <c r="B60" s="71" t="s">
        <v>92</v>
      </c>
      <c r="C60" s="74" t="s">
        <v>85</v>
      </c>
      <c r="D60" s="71" t="s">
        <v>108</v>
      </c>
    </row>
    <row r="61" spans="1:4" hidden="1">
      <c r="A61" s="71">
        <v>185</v>
      </c>
      <c r="B61" s="71" t="s">
        <v>114</v>
      </c>
      <c r="C61" s="74" t="s">
        <v>85</v>
      </c>
      <c r="D61" s="71" t="s">
        <v>108</v>
      </c>
    </row>
    <row r="62" spans="1:4" hidden="1">
      <c r="A62" s="71">
        <v>186</v>
      </c>
      <c r="B62" s="71" t="s">
        <v>95</v>
      </c>
      <c r="C62" s="74" t="s">
        <v>85</v>
      </c>
      <c r="D62" s="71" t="s">
        <v>108</v>
      </c>
    </row>
    <row r="63" spans="1:4" hidden="1">
      <c r="A63" s="71">
        <v>187</v>
      </c>
      <c r="B63" s="71" t="s">
        <v>109</v>
      </c>
      <c r="C63" s="74" t="s">
        <v>85</v>
      </c>
      <c r="D63" s="71" t="s">
        <v>108</v>
      </c>
    </row>
    <row r="64" spans="1:4" hidden="1">
      <c r="A64" s="71">
        <v>188</v>
      </c>
      <c r="B64" s="71" t="s">
        <v>91</v>
      </c>
      <c r="C64" s="74" t="s">
        <v>85</v>
      </c>
      <c r="D64" s="71" t="s">
        <v>108</v>
      </c>
    </row>
    <row r="65" spans="1:4" hidden="1">
      <c r="A65" s="71">
        <v>189</v>
      </c>
      <c r="B65" s="71" t="s">
        <v>106</v>
      </c>
      <c r="C65" s="74" t="s">
        <v>85</v>
      </c>
      <c r="D65" s="71" t="s">
        <v>108</v>
      </c>
    </row>
    <row r="66" spans="1:4" hidden="1">
      <c r="A66" s="71">
        <v>190</v>
      </c>
      <c r="B66" s="71" t="s">
        <v>115</v>
      </c>
      <c r="C66" s="74" t="s">
        <v>85</v>
      </c>
      <c r="D66" s="71" t="s">
        <v>108</v>
      </c>
    </row>
    <row r="67" spans="1:4" hidden="1">
      <c r="A67" s="71">
        <v>191</v>
      </c>
      <c r="B67" s="71" t="s">
        <v>116</v>
      </c>
      <c r="C67" s="74" t="s">
        <v>85</v>
      </c>
      <c r="D67" s="71" t="s">
        <v>108</v>
      </c>
    </row>
    <row r="68" spans="1:4" hidden="1">
      <c r="A68" s="71">
        <v>192</v>
      </c>
      <c r="B68" s="71" t="s">
        <v>87</v>
      </c>
      <c r="C68" s="74" t="s">
        <v>85</v>
      </c>
      <c r="D68" s="71" t="s">
        <v>108</v>
      </c>
    </row>
    <row r="69" spans="1:4" hidden="1">
      <c r="A69" s="71">
        <v>193</v>
      </c>
      <c r="B69" s="71" t="s">
        <v>92</v>
      </c>
      <c r="C69" s="74" t="s">
        <v>85</v>
      </c>
      <c r="D69" s="71" t="s">
        <v>108</v>
      </c>
    </row>
    <row r="70" spans="1:4" hidden="1">
      <c r="A70" s="71">
        <v>194</v>
      </c>
      <c r="B70" s="71" t="s">
        <v>99</v>
      </c>
      <c r="C70" s="74" t="s">
        <v>85</v>
      </c>
      <c r="D70" s="71" t="s">
        <v>108</v>
      </c>
    </row>
    <row r="71" spans="1:4" hidden="1">
      <c r="A71" s="71">
        <v>195</v>
      </c>
      <c r="B71" s="71" t="s">
        <v>112</v>
      </c>
      <c r="C71" s="74" t="s">
        <v>85</v>
      </c>
      <c r="D71" s="71" t="s">
        <v>117</v>
      </c>
    </row>
    <row r="72" spans="1:4" hidden="1">
      <c r="A72" s="71">
        <v>196</v>
      </c>
      <c r="B72" s="71" t="s">
        <v>118</v>
      </c>
      <c r="C72" s="74" t="s">
        <v>85</v>
      </c>
      <c r="D72" s="71" t="s">
        <v>117</v>
      </c>
    </row>
    <row r="73" spans="1:4" hidden="1">
      <c r="A73" s="71">
        <v>197</v>
      </c>
      <c r="B73" s="71" t="s">
        <v>102</v>
      </c>
      <c r="C73" s="74" t="s">
        <v>85</v>
      </c>
      <c r="D73" s="71" t="s">
        <v>117</v>
      </c>
    </row>
    <row r="74" spans="1:4" hidden="1">
      <c r="A74" s="71">
        <v>198</v>
      </c>
      <c r="B74" s="71" t="s">
        <v>102</v>
      </c>
      <c r="C74" s="74" t="s">
        <v>85</v>
      </c>
      <c r="D74" s="71" t="s">
        <v>117</v>
      </c>
    </row>
    <row r="75" spans="1:4" hidden="1">
      <c r="A75" s="71">
        <v>199</v>
      </c>
      <c r="B75" s="71" t="s">
        <v>88</v>
      </c>
      <c r="C75" s="74" t="s">
        <v>85</v>
      </c>
      <c r="D75" s="71" t="s">
        <v>117</v>
      </c>
    </row>
    <row r="76" spans="1:4" hidden="1">
      <c r="A76" s="71">
        <v>200</v>
      </c>
      <c r="B76" s="71" t="s">
        <v>110</v>
      </c>
      <c r="C76" s="74" t="s">
        <v>85</v>
      </c>
      <c r="D76" s="71" t="s">
        <v>117</v>
      </c>
    </row>
    <row r="77" spans="1:4" hidden="1">
      <c r="A77" s="71">
        <v>201</v>
      </c>
      <c r="B77" s="71" t="s">
        <v>92</v>
      </c>
      <c r="C77" s="74" t="s">
        <v>85</v>
      </c>
      <c r="D77" s="71" t="s">
        <v>117</v>
      </c>
    </row>
    <row r="78" spans="1:4" hidden="1">
      <c r="A78" s="71">
        <v>202</v>
      </c>
      <c r="B78" s="71" t="s">
        <v>95</v>
      </c>
      <c r="C78" s="74" t="s">
        <v>85</v>
      </c>
      <c r="D78" s="71" t="s">
        <v>117</v>
      </c>
    </row>
    <row r="79" spans="1:4" hidden="1">
      <c r="A79" s="71">
        <v>203</v>
      </c>
      <c r="B79" s="71" t="s">
        <v>111</v>
      </c>
      <c r="C79" s="74" t="s">
        <v>85</v>
      </c>
      <c r="D79" s="71" t="s">
        <v>117</v>
      </c>
    </row>
    <row r="80" spans="1:4" hidden="1">
      <c r="A80" s="71">
        <v>204</v>
      </c>
      <c r="B80" s="71" t="s">
        <v>91</v>
      </c>
      <c r="C80" s="74" t="s">
        <v>85</v>
      </c>
      <c r="D80" s="71" t="s">
        <v>117</v>
      </c>
    </row>
    <row r="81" spans="1:4" hidden="1">
      <c r="A81" s="71">
        <v>205</v>
      </c>
      <c r="B81" s="71" t="s">
        <v>91</v>
      </c>
      <c r="C81" s="74" t="s">
        <v>85</v>
      </c>
      <c r="D81" s="71" t="s">
        <v>117</v>
      </c>
    </row>
    <row r="82" spans="1:4" hidden="1">
      <c r="A82" s="71">
        <v>206</v>
      </c>
      <c r="B82" s="71" t="s">
        <v>93</v>
      </c>
      <c r="C82" s="74" t="s">
        <v>85</v>
      </c>
      <c r="D82" s="71" t="s">
        <v>117</v>
      </c>
    </row>
    <row r="83" spans="1:4" hidden="1">
      <c r="A83" s="71">
        <v>207</v>
      </c>
      <c r="B83" s="71" t="s">
        <v>111</v>
      </c>
      <c r="C83" s="74" t="s">
        <v>85</v>
      </c>
      <c r="D83" s="71" t="s">
        <v>117</v>
      </c>
    </row>
    <row r="84" spans="1:4" hidden="1">
      <c r="A84" s="71">
        <v>208</v>
      </c>
      <c r="B84" s="71" t="s">
        <v>91</v>
      </c>
      <c r="C84" s="74" t="s">
        <v>85</v>
      </c>
      <c r="D84" s="71" t="s">
        <v>117</v>
      </c>
    </row>
    <row r="85" spans="1:4" hidden="1">
      <c r="A85" s="71">
        <v>209</v>
      </c>
      <c r="B85" s="71" t="s">
        <v>100</v>
      </c>
      <c r="C85" s="74" t="s">
        <v>85</v>
      </c>
      <c r="D85" s="71" t="s">
        <v>117</v>
      </c>
    </row>
    <row r="86" spans="1:4" hidden="1">
      <c r="A86" s="71">
        <v>210</v>
      </c>
      <c r="B86" s="71" t="s">
        <v>119</v>
      </c>
      <c r="C86" s="74" t="s">
        <v>85</v>
      </c>
      <c r="D86" s="71" t="s">
        <v>117</v>
      </c>
    </row>
    <row r="87" spans="1:4" hidden="1">
      <c r="A87" s="71">
        <v>211</v>
      </c>
      <c r="B87" s="71" t="s">
        <v>92</v>
      </c>
      <c r="C87" s="74" t="s">
        <v>85</v>
      </c>
      <c r="D87" s="71" t="s">
        <v>117</v>
      </c>
    </row>
    <row r="88" spans="1:4" hidden="1">
      <c r="A88" s="71">
        <v>212</v>
      </c>
      <c r="B88" s="71" t="s">
        <v>111</v>
      </c>
      <c r="C88" s="74" t="s">
        <v>85</v>
      </c>
      <c r="D88" s="71" t="s">
        <v>117</v>
      </c>
    </row>
    <row r="89" spans="1:4" hidden="1">
      <c r="A89" s="71">
        <v>213</v>
      </c>
      <c r="B89" s="71" t="s">
        <v>87</v>
      </c>
      <c r="C89" s="74" t="s">
        <v>85</v>
      </c>
      <c r="D89" s="71" t="s">
        <v>117</v>
      </c>
    </row>
    <row r="90" spans="1:4" hidden="1">
      <c r="A90" s="71">
        <v>214</v>
      </c>
      <c r="B90" s="71" t="s">
        <v>87</v>
      </c>
      <c r="C90" s="74" t="s">
        <v>85</v>
      </c>
      <c r="D90" s="71" t="s">
        <v>117</v>
      </c>
    </row>
    <row r="91" spans="1:4" hidden="1">
      <c r="A91" s="71">
        <v>215</v>
      </c>
      <c r="B91" s="71" t="s">
        <v>102</v>
      </c>
      <c r="C91" s="74" t="s">
        <v>85</v>
      </c>
      <c r="D91" s="71" t="s">
        <v>117</v>
      </c>
    </row>
    <row r="92" spans="1:4" hidden="1">
      <c r="A92" s="71">
        <v>216</v>
      </c>
      <c r="B92" s="71" t="s">
        <v>88</v>
      </c>
      <c r="C92" s="74" t="s">
        <v>85</v>
      </c>
      <c r="D92" s="71" t="s">
        <v>117</v>
      </c>
    </row>
    <row r="93" spans="1:4" hidden="1">
      <c r="A93" s="71">
        <v>217</v>
      </c>
      <c r="B93" s="71" t="s">
        <v>89</v>
      </c>
      <c r="C93" s="74" t="s">
        <v>85</v>
      </c>
      <c r="D93" s="71" t="s">
        <v>117</v>
      </c>
    </row>
    <row r="94" spans="1:4" hidden="1">
      <c r="A94" s="71">
        <v>218</v>
      </c>
      <c r="B94" s="71" t="s">
        <v>92</v>
      </c>
      <c r="C94" s="74" t="s">
        <v>85</v>
      </c>
      <c r="D94" s="71" t="s">
        <v>117</v>
      </c>
    </row>
    <row r="95" spans="1:4" hidden="1">
      <c r="A95" s="71">
        <v>219</v>
      </c>
      <c r="B95" s="71" t="s">
        <v>92</v>
      </c>
      <c r="C95" s="74" t="s">
        <v>85</v>
      </c>
      <c r="D95" s="71" t="s">
        <v>117</v>
      </c>
    </row>
    <row r="96" spans="1:4" hidden="1">
      <c r="A96" s="71">
        <v>220</v>
      </c>
      <c r="B96" s="71" t="s">
        <v>92</v>
      </c>
      <c r="C96" s="74" t="s">
        <v>85</v>
      </c>
      <c r="D96" s="71" t="s">
        <v>117</v>
      </c>
    </row>
    <row r="97" spans="1:4" hidden="1">
      <c r="A97" s="71">
        <v>221</v>
      </c>
      <c r="B97" s="71" t="s">
        <v>114</v>
      </c>
      <c r="C97" s="74" t="s">
        <v>85</v>
      </c>
      <c r="D97" s="71" t="s">
        <v>117</v>
      </c>
    </row>
    <row r="98" spans="1:4" hidden="1">
      <c r="A98" s="71">
        <v>222</v>
      </c>
      <c r="B98" s="71" t="s">
        <v>95</v>
      </c>
      <c r="C98" s="74" t="s">
        <v>85</v>
      </c>
      <c r="D98" s="71" t="s">
        <v>117</v>
      </c>
    </row>
    <row r="99" spans="1:4" hidden="1">
      <c r="A99" s="71">
        <v>223</v>
      </c>
      <c r="B99" s="71" t="s">
        <v>109</v>
      </c>
      <c r="C99" s="74" t="s">
        <v>85</v>
      </c>
      <c r="D99" s="71" t="s">
        <v>117</v>
      </c>
    </row>
    <row r="100" spans="1:4" hidden="1">
      <c r="A100" s="71">
        <v>224</v>
      </c>
      <c r="B100" s="71" t="s">
        <v>90</v>
      </c>
      <c r="C100" s="74" t="s">
        <v>85</v>
      </c>
      <c r="D100" s="71" t="s">
        <v>117</v>
      </c>
    </row>
    <row r="101" spans="1:4" hidden="1">
      <c r="A101" s="71">
        <v>225</v>
      </c>
      <c r="B101" s="71" t="s">
        <v>96</v>
      </c>
      <c r="C101" s="74" t="s">
        <v>85</v>
      </c>
      <c r="D101" s="71" t="s">
        <v>117</v>
      </c>
    </row>
    <row r="102" spans="1:4" hidden="1">
      <c r="A102" s="71">
        <v>226</v>
      </c>
      <c r="B102" s="71" t="s">
        <v>100</v>
      </c>
      <c r="C102" s="74" t="s">
        <v>85</v>
      </c>
      <c r="D102" s="71" t="s">
        <v>117</v>
      </c>
    </row>
    <row r="103" spans="1:4" hidden="1">
      <c r="A103" s="71">
        <v>227</v>
      </c>
      <c r="B103" s="71" t="s">
        <v>99</v>
      </c>
      <c r="C103" s="74" t="s">
        <v>85</v>
      </c>
      <c r="D103" s="71" t="s">
        <v>117</v>
      </c>
    </row>
    <row r="104" spans="1:4" hidden="1">
      <c r="A104" s="71">
        <v>228</v>
      </c>
      <c r="B104" s="71" t="s">
        <v>119</v>
      </c>
      <c r="C104" s="74" t="s">
        <v>85</v>
      </c>
      <c r="D104" s="71" t="s">
        <v>117</v>
      </c>
    </row>
    <row r="105" spans="1:4" hidden="1">
      <c r="A105" s="71">
        <v>229</v>
      </c>
      <c r="B105" s="71" t="s">
        <v>87</v>
      </c>
      <c r="C105" s="74" t="s">
        <v>85</v>
      </c>
      <c r="D105" s="71" t="s">
        <v>108</v>
      </c>
    </row>
    <row r="106" spans="1:4" hidden="1">
      <c r="A106" s="71">
        <v>230</v>
      </c>
      <c r="B106" s="71" t="s">
        <v>89</v>
      </c>
      <c r="C106" s="74" t="s">
        <v>85</v>
      </c>
      <c r="D106" s="71" t="s">
        <v>117</v>
      </c>
    </row>
    <row r="107" spans="1:4" hidden="1">
      <c r="A107" s="71">
        <v>231</v>
      </c>
      <c r="B107" s="71" t="s">
        <v>102</v>
      </c>
      <c r="C107" s="74" t="s">
        <v>85</v>
      </c>
      <c r="D107" s="71" t="s">
        <v>120</v>
      </c>
    </row>
    <row r="108" spans="1:4" hidden="1">
      <c r="A108" s="71">
        <v>232</v>
      </c>
      <c r="B108" s="71" t="s">
        <v>102</v>
      </c>
      <c r="C108" s="74" t="s">
        <v>85</v>
      </c>
      <c r="D108" s="71" t="s">
        <v>120</v>
      </c>
    </row>
    <row r="109" spans="1:4" hidden="1">
      <c r="A109" s="71">
        <v>233</v>
      </c>
      <c r="B109" s="71" t="s">
        <v>84</v>
      </c>
      <c r="C109" s="74" t="s">
        <v>85</v>
      </c>
      <c r="D109" s="71" t="s">
        <v>120</v>
      </c>
    </row>
    <row r="110" spans="1:4" hidden="1">
      <c r="A110" s="71">
        <v>234</v>
      </c>
      <c r="B110" s="71" t="s">
        <v>121</v>
      </c>
      <c r="C110" s="74" t="s">
        <v>85</v>
      </c>
      <c r="D110" s="71" t="s">
        <v>120</v>
      </c>
    </row>
    <row r="111" spans="1:4" hidden="1">
      <c r="A111" s="71">
        <v>235</v>
      </c>
      <c r="B111" s="71" t="s">
        <v>92</v>
      </c>
      <c r="C111" s="74" t="s">
        <v>85</v>
      </c>
      <c r="D111" s="71" t="s">
        <v>120</v>
      </c>
    </row>
    <row r="112" spans="1:4" hidden="1">
      <c r="A112" s="71">
        <v>236</v>
      </c>
      <c r="B112" s="71" t="s">
        <v>92</v>
      </c>
      <c r="C112" s="74" t="s">
        <v>85</v>
      </c>
      <c r="D112" s="71" t="s">
        <v>120</v>
      </c>
    </row>
    <row r="113" spans="1:4" hidden="1">
      <c r="A113" s="71">
        <v>237</v>
      </c>
      <c r="B113" s="71" t="s">
        <v>90</v>
      </c>
      <c r="C113" s="74" t="s">
        <v>85</v>
      </c>
      <c r="D113" s="71" t="s">
        <v>120</v>
      </c>
    </row>
    <row r="114" spans="1:4" hidden="1">
      <c r="A114" s="71">
        <v>238</v>
      </c>
      <c r="B114" s="71" t="s">
        <v>96</v>
      </c>
      <c r="C114" s="74" t="s">
        <v>85</v>
      </c>
      <c r="D114" s="71" t="s">
        <v>120</v>
      </c>
    </row>
    <row r="115" spans="1:4" hidden="1">
      <c r="A115" s="71">
        <v>239</v>
      </c>
      <c r="B115" s="71" t="s">
        <v>93</v>
      </c>
      <c r="C115" s="74" t="s">
        <v>85</v>
      </c>
      <c r="D115" s="71" t="s">
        <v>120</v>
      </c>
    </row>
    <row r="116" spans="1:4" hidden="1">
      <c r="A116" s="71">
        <v>240</v>
      </c>
      <c r="B116" s="71" t="s">
        <v>116</v>
      </c>
      <c r="C116" s="74" t="s">
        <v>85</v>
      </c>
      <c r="D116" s="71" t="s">
        <v>120</v>
      </c>
    </row>
    <row r="117" spans="1:4" hidden="1">
      <c r="A117" s="71">
        <v>241</v>
      </c>
      <c r="B117" s="71" t="s">
        <v>112</v>
      </c>
      <c r="C117" s="74" t="s">
        <v>122</v>
      </c>
      <c r="D117" s="71" t="s">
        <v>86</v>
      </c>
    </row>
    <row r="118" spans="1:4" hidden="1">
      <c r="A118" s="71">
        <v>242</v>
      </c>
      <c r="B118" s="71" t="s">
        <v>97</v>
      </c>
      <c r="C118" s="74" t="s">
        <v>122</v>
      </c>
      <c r="D118" s="71" t="s">
        <v>86</v>
      </c>
    </row>
    <row r="119" spans="1:4" hidden="1">
      <c r="A119" s="71">
        <v>243</v>
      </c>
      <c r="B119" s="71" t="s">
        <v>98</v>
      </c>
      <c r="C119" s="74" t="s">
        <v>122</v>
      </c>
      <c r="D119" s="71" t="s">
        <v>86</v>
      </c>
    </row>
    <row r="120" spans="1:4" hidden="1">
      <c r="A120" s="71">
        <v>244</v>
      </c>
      <c r="B120" s="71" t="s">
        <v>93</v>
      </c>
      <c r="C120" s="74" t="s">
        <v>122</v>
      </c>
      <c r="D120" s="71" t="s">
        <v>86</v>
      </c>
    </row>
    <row r="121" spans="1:4" hidden="1">
      <c r="A121" s="71">
        <v>245</v>
      </c>
      <c r="B121" s="71" t="s">
        <v>123</v>
      </c>
      <c r="C121" s="74" t="s">
        <v>122</v>
      </c>
      <c r="D121" s="71" t="s">
        <v>86</v>
      </c>
    </row>
    <row r="122" spans="1:4" hidden="1">
      <c r="A122" s="71">
        <v>246</v>
      </c>
      <c r="B122" s="71" t="s">
        <v>87</v>
      </c>
      <c r="C122" s="74" t="s">
        <v>122</v>
      </c>
      <c r="D122" s="71" t="s">
        <v>86</v>
      </c>
    </row>
    <row r="123" spans="1:4" hidden="1">
      <c r="A123" s="71">
        <v>247</v>
      </c>
      <c r="B123" s="71" t="s">
        <v>87</v>
      </c>
      <c r="C123" s="74" t="s">
        <v>122</v>
      </c>
      <c r="D123" s="71" t="s">
        <v>86</v>
      </c>
    </row>
    <row r="124" spans="1:4" hidden="1">
      <c r="A124" s="71">
        <v>248</v>
      </c>
      <c r="B124" s="71" t="s">
        <v>84</v>
      </c>
      <c r="C124" s="74" t="s">
        <v>122</v>
      </c>
      <c r="D124" s="71" t="s">
        <v>86</v>
      </c>
    </row>
    <row r="125" spans="1:4" hidden="1">
      <c r="A125" s="71">
        <v>249</v>
      </c>
      <c r="B125" s="71" t="s">
        <v>124</v>
      </c>
      <c r="C125" s="74" t="s">
        <v>122</v>
      </c>
      <c r="D125" s="71" t="s">
        <v>86</v>
      </c>
    </row>
    <row r="126" spans="1:4" hidden="1">
      <c r="A126" s="71">
        <v>250</v>
      </c>
      <c r="B126" s="71" t="s">
        <v>121</v>
      </c>
      <c r="C126" s="74" t="s">
        <v>122</v>
      </c>
      <c r="D126" s="71" t="s">
        <v>86</v>
      </c>
    </row>
    <row r="127" spans="1:4" hidden="1">
      <c r="A127" s="71">
        <v>251</v>
      </c>
      <c r="B127" s="71" t="s">
        <v>106</v>
      </c>
      <c r="C127" s="74" t="s">
        <v>122</v>
      </c>
      <c r="D127" s="71" t="s">
        <v>86</v>
      </c>
    </row>
    <row r="128" spans="1:4" hidden="1">
      <c r="A128" s="71">
        <v>252</v>
      </c>
      <c r="B128" s="71" t="s">
        <v>102</v>
      </c>
      <c r="C128" s="74" t="s">
        <v>122</v>
      </c>
      <c r="D128" s="71" t="s">
        <v>86</v>
      </c>
    </row>
    <row r="129" spans="1:4" hidden="1">
      <c r="A129" s="71">
        <v>253</v>
      </c>
      <c r="B129" s="71" t="s">
        <v>125</v>
      </c>
      <c r="C129" s="74" t="s">
        <v>122</v>
      </c>
      <c r="D129" s="71" t="s">
        <v>86</v>
      </c>
    </row>
    <row r="130" spans="1:4" hidden="1">
      <c r="A130" s="71">
        <v>254</v>
      </c>
      <c r="B130" s="71" t="s">
        <v>101</v>
      </c>
      <c r="C130" s="74" t="s">
        <v>122</v>
      </c>
      <c r="D130" s="71" t="s">
        <v>86</v>
      </c>
    </row>
    <row r="131" spans="1:4" hidden="1">
      <c r="A131" s="71">
        <v>255</v>
      </c>
      <c r="B131" s="71" t="s">
        <v>110</v>
      </c>
      <c r="C131" s="74" t="s">
        <v>122</v>
      </c>
      <c r="D131" s="71" t="s">
        <v>86</v>
      </c>
    </row>
    <row r="132" spans="1:4" hidden="1">
      <c r="A132" s="71">
        <v>256</v>
      </c>
      <c r="B132" s="71" t="s">
        <v>92</v>
      </c>
      <c r="C132" s="74" t="s">
        <v>122</v>
      </c>
      <c r="D132" s="71" t="s">
        <v>86</v>
      </c>
    </row>
    <row r="133" spans="1:4" hidden="1">
      <c r="A133" s="71">
        <v>257</v>
      </c>
      <c r="B133" s="71" t="s">
        <v>102</v>
      </c>
      <c r="C133" s="74" t="s">
        <v>122</v>
      </c>
      <c r="D133" s="71" t="s">
        <v>86</v>
      </c>
    </row>
    <row r="134" spans="1:4" hidden="1">
      <c r="A134" s="71">
        <v>258</v>
      </c>
      <c r="B134" s="71" t="s">
        <v>112</v>
      </c>
      <c r="C134" s="74" t="s">
        <v>122</v>
      </c>
      <c r="D134" s="71" t="s">
        <v>86</v>
      </c>
    </row>
    <row r="135" spans="1:4" hidden="1">
      <c r="A135" s="71">
        <v>259</v>
      </c>
      <c r="B135" s="71" t="s">
        <v>95</v>
      </c>
      <c r="C135" s="74" t="s">
        <v>122</v>
      </c>
      <c r="D135" s="71" t="s">
        <v>86</v>
      </c>
    </row>
    <row r="136" spans="1:4" hidden="1">
      <c r="A136" s="71">
        <v>260</v>
      </c>
      <c r="B136" s="71" t="s">
        <v>112</v>
      </c>
      <c r="C136" s="74" t="s">
        <v>122</v>
      </c>
      <c r="D136" s="71" t="s">
        <v>86</v>
      </c>
    </row>
    <row r="137" spans="1:4" hidden="1">
      <c r="A137" s="71">
        <v>261</v>
      </c>
      <c r="B137" s="71" t="s">
        <v>97</v>
      </c>
      <c r="C137" s="74" t="s">
        <v>122</v>
      </c>
      <c r="D137" s="71" t="s">
        <v>86</v>
      </c>
    </row>
    <row r="138" spans="1:4" hidden="1">
      <c r="A138" s="71">
        <v>262</v>
      </c>
      <c r="B138" s="71" t="s">
        <v>111</v>
      </c>
      <c r="C138" s="74" t="s">
        <v>122</v>
      </c>
      <c r="D138" s="71" t="s">
        <v>86</v>
      </c>
    </row>
    <row r="139" spans="1:4" hidden="1">
      <c r="A139" s="71">
        <v>263</v>
      </c>
      <c r="B139" s="71" t="s">
        <v>102</v>
      </c>
      <c r="C139" s="74" t="s">
        <v>122</v>
      </c>
      <c r="D139" s="71" t="s">
        <v>86</v>
      </c>
    </row>
    <row r="140" spans="1:4" hidden="1">
      <c r="A140" s="71">
        <v>264</v>
      </c>
      <c r="B140" s="71" t="s">
        <v>102</v>
      </c>
      <c r="C140" s="74" t="s">
        <v>122</v>
      </c>
      <c r="D140" s="71" t="s">
        <v>86</v>
      </c>
    </row>
    <row r="141" spans="1:4" hidden="1">
      <c r="A141" s="71">
        <v>265</v>
      </c>
      <c r="B141" s="71" t="s">
        <v>121</v>
      </c>
      <c r="C141" s="74" t="s">
        <v>122</v>
      </c>
      <c r="D141" s="71" t="s">
        <v>86</v>
      </c>
    </row>
    <row r="142" spans="1:4" hidden="1">
      <c r="A142" s="71">
        <v>266</v>
      </c>
      <c r="B142" s="71" t="s">
        <v>91</v>
      </c>
      <c r="C142" s="74" t="s">
        <v>122</v>
      </c>
      <c r="D142" s="71" t="s">
        <v>86</v>
      </c>
    </row>
    <row r="143" spans="1:4" hidden="1">
      <c r="A143" s="71">
        <v>267</v>
      </c>
      <c r="B143" s="71" t="s">
        <v>91</v>
      </c>
      <c r="C143" s="74" t="s">
        <v>122</v>
      </c>
      <c r="D143" s="71" t="s">
        <v>86</v>
      </c>
    </row>
    <row r="144" spans="1:4" hidden="1">
      <c r="A144" s="71">
        <v>268</v>
      </c>
      <c r="B144" s="71" t="s">
        <v>93</v>
      </c>
      <c r="C144" s="74" t="s">
        <v>122</v>
      </c>
      <c r="D144" s="71" t="s">
        <v>86</v>
      </c>
    </row>
    <row r="145" spans="1:4" hidden="1">
      <c r="A145" s="71">
        <v>269</v>
      </c>
      <c r="B145" s="71" t="s">
        <v>91</v>
      </c>
      <c r="C145" s="74" t="s">
        <v>122</v>
      </c>
      <c r="D145" s="71" t="s">
        <v>86</v>
      </c>
    </row>
    <row r="146" spans="1:4" hidden="1">
      <c r="A146" s="71">
        <v>270</v>
      </c>
      <c r="B146" s="71" t="s">
        <v>109</v>
      </c>
      <c r="C146" s="74" t="s">
        <v>122</v>
      </c>
      <c r="D146" s="71" t="s">
        <v>86</v>
      </c>
    </row>
    <row r="147" spans="1:4" hidden="1">
      <c r="A147" s="71">
        <v>271</v>
      </c>
      <c r="B147" s="71" t="s">
        <v>93</v>
      </c>
      <c r="C147" s="74" t="s">
        <v>122</v>
      </c>
      <c r="D147" s="71" t="s">
        <v>108</v>
      </c>
    </row>
    <row r="148" spans="1:4" hidden="1">
      <c r="A148" s="71">
        <v>272</v>
      </c>
      <c r="B148" s="71" t="s">
        <v>110</v>
      </c>
      <c r="C148" s="74" t="s">
        <v>122</v>
      </c>
      <c r="D148" s="71" t="s">
        <v>108</v>
      </c>
    </row>
    <row r="149" spans="1:4" hidden="1">
      <c r="A149" s="71">
        <v>273</v>
      </c>
      <c r="B149" s="71" t="s">
        <v>119</v>
      </c>
      <c r="C149" s="74" t="s">
        <v>122</v>
      </c>
      <c r="D149" s="71" t="s">
        <v>108</v>
      </c>
    </row>
    <row r="150" spans="1:4" hidden="1">
      <c r="A150" s="71">
        <v>274</v>
      </c>
      <c r="B150" s="71" t="s">
        <v>102</v>
      </c>
      <c r="C150" s="74" t="s">
        <v>122</v>
      </c>
      <c r="D150" s="71" t="s">
        <v>108</v>
      </c>
    </row>
    <row r="151" spans="1:4" hidden="1">
      <c r="A151" s="71">
        <v>275</v>
      </c>
      <c r="B151" s="71" t="s">
        <v>84</v>
      </c>
      <c r="C151" s="74" t="s">
        <v>122</v>
      </c>
      <c r="D151" s="71" t="s">
        <v>108</v>
      </c>
    </row>
    <row r="152" spans="1:4" hidden="1">
      <c r="A152" s="71">
        <v>276</v>
      </c>
      <c r="B152" s="71" t="s">
        <v>84</v>
      </c>
      <c r="C152" s="74" t="s">
        <v>122</v>
      </c>
      <c r="D152" s="71" t="s">
        <v>108</v>
      </c>
    </row>
    <row r="153" spans="1:4" hidden="1">
      <c r="A153" s="71">
        <v>277</v>
      </c>
      <c r="B153" s="71" t="s">
        <v>93</v>
      </c>
      <c r="C153" s="74" t="s">
        <v>122</v>
      </c>
      <c r="D153" s="71" t="s">
        <v>108</v>
      </c>
    </row>
    <row r="154" spans="1:4" hidden="1">
      <c r="A154" s="71">
        <v>278</v>
      </c>
      <c r="B154" s="71" t="s">
        <v>112</v>
      </c>
      <c r="C154" s="74" t="s">
        <v>122</v>
      </c>
      <c r="D154" s="71" t="s">
        <v>108</v>
      </c>
    </row>
    <row r="155" spans="1:4" hidden="1">
      <c r="A155" s="71">
        <v>279</v>
      </c>
      <c r="B155" s="71" t="s">
        <v>102</v>
      </c>
      <c r="C155" s="74" t="s">
        <v>122</v>
      </c>
      <c r="D155" s="71" t="s">
        <v>108</v>
      </c>
    </row>
    <row r="156" spans="1:4" hidden="1">
      <c r="A156" s="71">
        <v>280</v>
      </c>
      <c r="B156" s="71" t="s">
        <v>121</v>
      </c>
      <c r="C156" s="74" t="s">
        <v>122</v>
      </c>
      <c r="D156" s="71" t="s">
        <v>108</v>
      </c>
    </row>
    <row r="157" spans="1:4" hidden="1">
      <c r="A157" s="71">
        <v>281</v>
      </c>
      <c r="B157" s="71" t="s">
        <v>88</v>
      </c>
      <c r="C157" s="74" t="s">
        <v>122</v>
      </c>
      <c r="D157" s="71" t="s">
        <v>108</v>
      </c>
    </row>
    <row r="158" spans="1:4" hidden="1">
      <c r="A158" s="71">
        <v>282</v>
      </c>
      <c r="B158" s="71" t="s">
        <v>119</v>
      </c>
      <c r="C158" s="74" t="s">
        <v>122</v>
      </c>
      <c r="D158" s="71" t="s">
        <v>108</v>
      </c>
    </row>
    <row r="159" spans="1:4" hidden="1">
      <c r="A159" s="71">
        <v>283</v>
      </c>
      <c r="B159" s="71" t="s">
        <v>95</v>
      </c>
      <c r="C159" s="74" t="s">
        <v>122</v>
      </c>
      <c r="D159" s="71" t="s">
        <v>108</v>
      </c>
    </row>
    <row r="160" spans="1:4" hidden="1">
      <c r="A160" s="71">
        <v>284</v>
      </c>
      <c r="B160" s="71" t="s">
        <v>102</v>
      </c>
      <c r="C160" s="74" t="s">
        <v>122</v>
      </c>
      <c r="D160" s="71" t="s">
        <v>108</v>
      </c>
    </row>
    <row r="161" spans="1:4" hidden="1">
      <c r="A161" s="71">
        <v>285</v>
      </c>
      <c r="B161" s="71" t="s">
        <v>124</v>
      </c>
      <c r="C161" s="74" t="s">
        <v>122</v>
      </c>
      <c r="D161" s="71" t="s">
        <v>108</v>
      </c>
    </row>
    <row r="162" spans="1:4" hidden="1">
      <c r="A162" s="71">
        <v>286</v>
      </c>
      <c r="B162" s="71" t="s">
        <v>97</v>
      </c>
      <c r="C162" s="74" t="s">
        <v>122</v>
      </c>
      <c r="D162" s="71" t="s">
        <v>108</v>
      </c>
    </row>
    <row r="163" spans="1:4" hidden="1">
      <c r="A163" s="71">
        <v>287</v>
      </c>
      <c r="B163" s="71" t="s">
        <v>97</v>
      </c>
      <c r="C163" s="74" t="s">
        <v>122</v>
      </c>
      <c r="D163" s="71" t="s">
        <v>108</v>
      </c>
    </row>
    <row r="164" spans="1:4" hidden="1">
      <c r="A164" s="71">
        <v>288</v>
      </c>
      <c r="B164" s="71" t="s">
        <v>87</v>
      </c>
      <c r="C164" s="74" t="s">
        <v>122</v>
      </c>
      <c r="D164" s="71" t="s">
        <v>108</v>
      </c>
    </row>
    <row r="165" spans="1:4" hidden="1">
      <c r="A165" s="71">
        <v>289</v>
      </c>
      <c r="B165" s="71" t="s">
        <v>92</v>
      </c>
      <c r="C165" s="74" t="s">
        <v>122</v>
      </c>
      <c r="D165" s="71" t="s">
        <v>108</v>
      </c>
    </row>
    <row r="166" spans="1:4" hidden="1">
      <c r="A166" s="71">
        <v>290</v>
      </c>
      <c r="B166" s="71" t="s">
        <v>115</v>
      </c>
      <c r="C166" s="74" t="s">
        <v>122</v>
      </c>
      <c r="D166" s="71" t="s">
        <v>108</v>
      </c>
    </row>
    <row r="167" spans="1:4" hidden="1">
      <c r="A167" s="71">
        <v>291</v>
      </c>
      <c r="B167" s="71" t="s">
        <v>126</v>
      </c>
      <c r="C167" s="74" t="s">
        <v>122</v>
      </c>
      <c r="D167" s="71" t="s">
        <v>108</v>
      </c>
    </row>
    <row r="168" spans="1:4" hidden="1">
      <c r="A168" s="71">
        <v>292</v>
      </c>
      <c r="B168" s="71" t="s">
        <v>87</v>
      </c>
      <c r="C168" s="74" t="s">
        <v>122</v>
      </c>
      <c r="D168" s="71" t="s">
        <v>108</v>
      </c>
    </row>
    <row r="169" spans="1:4" hidden="1">
      <c r="A169" s="71">
        <v>293</v>
      </c>
      <c r="B169" s="71" t="s">
        <v>92</v>
      </c>
      <c r="C169" s="74" t="s">
        <v>122</v>
      </c>
      <c r="D169" s="71" t="s">
        <v>108</v>
      </c>
    </row>
    <row r="170" spans="1:4" hidden="1">
      <c r="A170" s="71">
        <v>294</v>
      </c>
      <c r="B170" s="71" t="s">
        <v>102</v>
      </c>
      <c r="C170" s="74" t="s">
        <v>122</v>
      </c>
      <c r="D170" s="71" t="s">
        <v>108</v>
      </c>
    </row>
    <row r="171" spans="1:4" hidden="1">
      <c r="A171" s="71">
        <v>295</v>
      </c>
      <c r="B171" s="71" t="s">
        <v>119</v>
      </c>
      <c r="C171" s="74" t="s">
        <v>122</v>
      </c>
      <c r="D171" s="71" t="s">
        <v>108</v>
      </c>
    </row>
    <row r="172" spans="1:4" hidden="1">
      <c r="A172" s="71">
        <v>296</v>
      </c>
      <c r="B172" s="71" t="s">
        <v>94</v>
      </c>
      <c r="C172" s="74" t="s">
        <v>122</v>
      </c>
      <c r="D172" s="71" t="s">
        <v>108</v>
      </c>
    </row>
    <row r="173" spans="1:4" hidden="1">
      <c r="A173" s="71">
        <v>297</v>
      </c>
      <c r="B173" s="71" t="s">
        <v>101</v>
      </c>
      <c r="C173" s="74" t="s">
        <v>122</v>
      </c>
      <c r="D173" s="71" t="s">
        <v>108</v>
      </c>
    </row>
    <row r="174" spans="1:4" hidden="1">
      <c r="A174" s="71">
        <v>298</v>
      </c>
      <c r="B174" s="71" t="s">
        <v>87</v>
      </c>
      <c r="C174" s="74" t="s">
        <v>122</v>
      </c>
      <c r="D174" s="71" t="s">
        <v>108</v>
      </c>
    </row>
    <row r="175" spans="1:4" hidden="1">
      <c r="A175" s="71">
        <v>299</v>
      </c>
      <c r="B175" s="71" t="s">
        <v>112</v>
      </c>
      <c r="C175" s="74" t="s">
        <v>122</v>
      </c>
      <c r="D175" s="71" t="s">
        <v>108</v>
      </c>
    </row>
    <row r="176" spans="1:4" hidden="1">
      <c r="A176" s="71">
        <v>300</v>
      </c>
      <c r="B176" s="71" t="s">
        <v>113</v>
      </c>
      <c r="C176" s="74" t="s">
        <v>122</v>
      </c>
      <c r="D176" s="71" t="s">
        <v>108</v>
      </c>
    </row>
    <row r="177" spans="1:4" hidden="1">
      <c r="A177" s="71">
        <v>301</v>
      </c>
      <c r="B177" s="71" t="s">
        <v>87</v>
      </c>
      <c r="C177" s="74" t="s">
        <v>122</v>
      </c>
      <c r="D177" s="71" t="s">
        <v>108</v>
      </c>
    </row>
    <row r="178" spans="1:4" hidden="1">
      <c r="A178" s="71">
        <v>302</v>
      </c>
      <c r="B178" s="71" t="s">
        <v>121</v>
      </c>
      <c r="C178" s="74" t="s">
        <v>122</v>
      </c>
      <c r="D178" s="71" t="s">
        <v>117</v>
      </c>
    </row>
    <row r="179" spans="1:4" hidden="1">
      <c r="A179" s="71">
        <v>303</v>
      </c>
      <c r="B179" s="71" t="s">
        <v>113</v>
      </c>
      <c r="C179" s="74" t="s">
        <v>122</v>
      </c>
      <c r="D179" s="71" t="s">
        <v>117</v>
      </c>
    </row>
    <row r="180" spans="1:4" hidden="1">
      <c r="A180" s="71">
        <v>304</v>
      </c>
      <c r="B180" s="71" t="s">
        <v>127</v>
      </c>
      <c r="C180" s="74" t="s">
        <v>122</v>
      </c>
      <c r="D180" s="71" t="s">
        <v>117</v>
      </c>
    </row>
    <row r="181" spans="1:4" hidden="1">
      <c r="A181" s="71">
        <v>305</v>
      </c>
      <c r="B181" s="71" t="s">
        <v>100</v>
      </c>
      <c r="C181" s="74" t="s">
        <v>122</v>
      </c>
      <c r="D181" s="71" t="s">
        <v>117</v>
      </c>
    </row>
    <row r="182" spans="1:4" hidden="1">
      <c r="A182" s="71">
        <v>306</v>
      </c>
      <c r="B182" s="71" t="s">
        <v>92</v>
      </c>
      <c r="C182" s="74" t="s">
        <v>122</v>
      </c>
      <c r="D182" s="71" t="s">
        <v>117</v>
      </c>
    </row>
    <row r="183" spans="1:4" hidden="1">
      <c r="A183" s="71">
        <v>307</v>
      </c>
      <c r="B183" s="71" t="s">
        <v>93</v>
      </c>
      <c r="C183" s="74" t="s">
        <v>122</v>
      </c>
      <c r="D183" s="71" t="s">
        <v>117</v>
      </c>
    </row>
    <row r="184" spans="1:4" hidden="1">
      <c r="A184" s="71">
        <v>308</v>
      </c>
      <c r="B184" s="71" t="s">
        <v>109</v>
      </c>
      <c r="C184" s="74" t="s">
        <v>122</v>
      </c>
      <c r="D184" s="71" t="s">
        <v>117</v>
      </c>
    </row>
    <row r="185" spans="1:4" hidden="1">
      <c r="A185" s="71">
        <v>309</v>
      </c>
      <c r="B185" s="71" t="s">
        <v>119</v>
      </c>
      <c r="C185" s="74" t="s">
        <v>122</v>
      </c>
      <c r="D185" s="71" t="s">
        <v>117</v>
      </c>
    </row>
    <row r="186" spans="1:4" hidden="1">
      <c r="A186" s="71">
        <v>310</v>
      </c>
      <c r="B186" s="71" t="s">
        <v>90</v>
      </c>
      <c r="C186" s="74" t="s">
        <v>122</v>
      </c>
      <c r="D186" s="71" t="s">
        <v>117</v>
      </c>
    </row>
    <row r="187" spans="1:4" hidden="1">
      <c r="A187" s="71">
        <v>311</v>
      </c>
      <c r="B187" s="71" t="s">
        <v>110</v>
      </c>
      <c r="C187" s="74" t="s">
        <v>122</v>
      </c>
      <c r="D187" s="71" t="s">
        <v>117</v>
      </c>
    </row>
    <row r="188" spans="1:4" hidden="1">
      <c r="A188" s="71">
        <v>312</v>
      </c>
      <c r="B188" s="71" t="s">
        <v>102</v>
      </c>
      <c r="C188" s="74" t="s">
        <v>122</v>
      </c>
      <c r="D188" s="71" t="s">
        <v>117</v>
      </c>
    </row>
    <row r="189" spans="1:4" hidden="1">
      <c r="A189" s="71">
        <v>313</v>
      </c>
      <c r="B189" s="71" t="s">
        <v>84</v>
      </c>
      <c r="C189" s="74" t="s">
        <v>122</v>
      </c>
      <c r="D189" s="71" t="s">
        <v>117</v>
      </c>
    </row>
    <row r="190" spans="1:4" hidden="1">
      <c r="A190" s="71">
        <v>314</v>
      </c>
      <c r="B190" s="71" t="s">
        <v>95</v>
      </c>
      <c r="C190" s="74" t="s">
        <v>122</v>
      </c>
      <c r="D190" s="71" t="s">
        <v>117</v>
      </c>
    </row>
    <row r="191" spans="1:4" hidden="1">
      <c r="A191" s="71">
        <v>315</v>
      </c>
      <c r="B191" s="71" t="s">
        <v>101</v>
      </c>
      <c r="C191" s="74" t="s">
        <v>122</v>
      </c>
      <c r="D191" s="71" t="s">
        <v>117</v>
      </c>
    </row>
    <row r="192" spans="1:4" hidden="1">
      <c r="A192" s="71">
        <v>316</v>
      </c>
      <c r="B192" s="71" t="s">
        <v>110</v>
      </c>
      <c r="C192" s="74" t="s">
        <v>122</v>
      </c>
      <c r="D192" s="71" t="s">
        <v>117</v>
      </c>
    </row>
    <row r="193" spans="1:4" hidden="1">
      <c r="A193" s="71">
        <v>317</v>
      </c>
      <c r="B193" s="71" t="s">
        <v>87</v>
      </c>
      <c r="C193" s="74" t="s">
        <v>122</v>
      </c>
      <c r="D193" s="71" t="s">
        <v>117</v>
      </c>
    </row>
    <row r="194" spans="1:4" hidden="1">
      <c r="A194" s="71">
        <v>318</v>
      </c>
      <c r="B194" s="71" t="s">
        <v>99</v>
      </c>
      <c r="C194" s="74" t="s">
        <v>122</v>
      </c>
      <c r="D194" s="71" t="s">
        <v>117</v>
      </c>
    </row>
    <row r="195" spans="1:4" hidden="1">
      <c r="A195" s="71">
        <v>319</v>
      </c>
      <c r="B195" s="71" t="s">
        <v>99</v>
      </c>
      <c r="C195" s="74" t="s">
        <v>122</v>
      </c>
      <c r="D195" s="71" t="s">
        <v>117</v>
      </c>
    </row>
    <row r="196" spans="1:4" hidden="1">
      <c r="A196" s="71">
        <v>320</v>
      </c>
      <c r="B196" s="71" t="s">
        <v>87</v>
      </c>
      <c r="C196" s="74" t="s">
        <v>122</v>
      </c>
      <c r="D196" s="71" t="s">
        <v>117</v>
      </c>
    </row>
    <row r="197" spans="1:4" hidden="1">
      <c r="A197" s="71">
        <v>321</v>
      </c>
      <c r="B197" s="71" t="s">
        <v>87</v>
      </c>
      <c r="C197" s="74" t="s">
        <v>122</v>
      </c>
      <c r="D197" s="71" t="s">
        <v>117</v>
      </c>
    </row>
    <row r="198" spans="1:4" hidden="1">
      <c r="A198" s="71">
        <v>322</v>
      </c>
      <c r="B198" s="71" t="s">
        <v>119</v>
      </c>
      <c r="C198" s="74" t="s">
        <v>122</v>
      </c>
      <c r="D198" s="71" t="s">
        <v>117</v>
      </c>
    </row>
    <row r="199" spans="1:4" hidden="1">
      <c r="A199" s="71">
        <v>323</v>
      </c>
      <c r="B199" s="71" t="s">
        <v>94</v>
      </c>
      <c r="C199" s="74" t="s">
        <v>122</v>
      </c>
      <c r="D199" s="71" t="s">
        <v>117</v>
      </c>
    </row>
    <row r="200" spans="1:4" hidden="1">
      <c r="A200" s="71">
        <v>324</v>
      </c>
      <c r="B200" s="71" t="s">
        <v>95</v>
      </c>
      <c r="C200" s="74" t="s">
        <v>122</v>
      </c>
      <c r="D200" s="71" t="s">
        <v>117</v>
      </c>
    </row>
    <row r="201" spans="1:4" hidden="1">
      <c r="A201" s="71">
        <v>325</v>
      </c>
      <c r="B201" s="71" t="s">
        <v>99</v>
      </c>
      <c r="C201" s="74" t="s">
        <v>122</v>
      </c>
      <c r="D201" s="71" t="s">
        <v>117</v>
      </c>
    </row>
    <row r="202" spans="1:4" hidden="1">
      <c r="A202" s="71">
        <v>326</v>
      </c>
      <c r="B202" s="71" t="s">
        <v>102</v>
      </c>
      <c r="C202" s="74" t="s">
        <v>122</v>
      </c>
      <c r="D202" s="71" t="s">
        <v>117</v>
      </c>
    </row>
    <row r="203" spans="1:4" hidden="1">
      <c r="A203" s="71">
        <v>327</v>
      </c>
      <c r="B203" s="71" t="s">
        <v>109</v>
      </c>
      <c r="C203" s="74" t="s">
        <v>122</v>
      </c>
      <c r="D203" s="71" t="s">
        <v>120</v>
      </c>
    </row>
    <row r="204" spans="1:4" hidden="1">
      <c r="A204" s="71">
        <v>328</v>
      </c>
      <c r="B204" s="71" t="s">
        <v>92</v>
      </c>
      <c r="C204" s="74" t="s">
        <v>122</v>
      </c>
      <c r="D204" s="71" t="s">
        <v>120</v>
      </c>
    </row>
    <row r="205" spans="1:4" hidden="1">
      <c r="A205" s="71">
        <v>329</v>
      </c>
      <c r="B205" s="71" t="s">
        <v>101</v>
      </c>
      <c r="C205" s="74" t="s">
        <v>122</v>
      </c>
      <c r="D205" s="71" t="s">
        <v>120</v>
      </c>
    </row>
    <row r="206" spans="1:4" hidden="1">
      <c r="A206" s="71">
        <v>330</v>
      </c>
      <c r="B206" s="71" t="s">
        <v>84</v>
      </c>
      <c r="C206" s="74" t="s">
        <v>122</v>
      </c>
      <c r="D206" s="71" t="s">
        <v>117</v>
      </c>
    </row>
    <row r="207" spans="1:4" hidden="1">
      <c r="A207" s="71">
        <v>331</v>
      </c>
      <c r="B207" s="71" t="s">
        <v>101</v>
      </c>
      <c r="C207" s="74" t="s">
        <v>128</v>
      </c>
      <c r="D207" s="71" t="s">
        <v>86</v>
      </c>
    </row>
    <row r="208" spans="1:4" hidden="1">
      <c r="A208" s="71">
        <v>332</v>
      </c>
      <c r="B208" s="71" t="s">
        <v>121</v>
      </c>
      <c r="C208" s="74" t="s">
        <v>128</v>
      </c>
      <c r="D208" s="71" t="s">
        <v>86</v>
      </c>
    </row>
    <row r="209" spans="1:4" hidden="1">
      <c r="A209" s="71">
        <v>333</v>
      </c>
      <c r="B209" s="71" t="s">
        <v>105</v>
      </c>
      <c r="C209" s="74" t="s">
        <v>128</v>
      </c>
      <c r="D209" s="71" t="s">
        <v>86</v>
      </c>
    </row>
    <row r="210" spans="1:4" hidden="1">
      <c r="A210" s="71">
        <v>334</v>
      </c>
      <c r="B210" s="71" t="s">
        <v>96</v>
      </c>
      <c r="C210" s="74" t="s">
        <v>128</v>
      </c>
      <c r="D210" s="71" t="s">
        <v>86</v>
      </c>
    </row>
    <row r="211" spans="1:4" hidden="1">
      <c r="A211" s="71">
        <v>335</v>
      </c>
      <c r="B211" s="71" t="s">
        <v>109</v>
      </c>
      <c r="C211" s="74" t="s">
        <v>128</v>
      </c>
      <c r="D211" s="71" t="s">
        <v>86</v>
      </c>
    </row>
    <row r="212" spans="1:4" hidden="1">
      <c r="A212" s="71">
        <v>336</v>
      </c>
      <c r="B212" s="71" t="s">
        <v>97</v>
      </c>
      <c r="C212" s="74" t="s">
        <v>128</v>
      </c>
      <c r="D212" s="71" t="s">
        <v>86</v>
      </c>
    </row>
    <row r="213" spans="1:4" hidden="1">
      <c r="A213" s="71">
        <v>337</v>
      </c>
      <c r="B213" s="71" t="s">
        <v>84</v>
      </c>
      <c r="C213" s="74" t="s">
        <v>128</v>
      </c>
      <c r="D213" s="71" t="s">
        <v>86</v>
      </c>
    </row>
    <row r="214" spans="1:4" hidden="1">
      <c r="A214" s="71">
        <v>338</v>
      </c>
      <c r="B214" s="71" t="s">
        <v>93</v>
      </c>
      <c r="C214" s="74" t="s">
        <v>128</v>
      </c>
      <c r="D214" s="71" t="s">
        <v>86</v>
      </c>
    </row>
    <row r="215" spans="1:4" hidden="1">
      <c r="A215" s="71">
        <v>339</v>
      </c>
      <c r="B215" s="71" t="s">
        <v>110</v>
      </c>
      <c r="C215" s="74" t="s">
        <v>128</v>
      </c>
      <c r="D215" s="71" t="s">
        <v>86</v>
      </c>
    </row>
    <row r="216" spans="1:4" hidden="1">
      <c r="A216" s="71">
        <v>340</v>
      </c>
      <c r="B216" s="71" t="s">
        <v>87</v>
      </c>
      <c r="C216" s="74" t="s">
        <v>128</v>
      </c>
      <c r="D216" s="71" t="s">
        <v>86</v>
      </c>
    </row>
    <row r="217" spans="1:4" hidden="1">
      <c r="A217" s="71">
        <v>341</v>
      </c>
      <c r="B217" s="71" t="s">
        <v>87</v>
      </c>
      <c r="C217" s="74" t="s">
        <v>128</v>
      </c>
      <c r="D217" s="71" t="s">
        <v>86</v>
      </c>
    </row>
    <row r="218" spans="1:4" hidden="1">
      <c r="A218" s="71">
        <v>342</v>
      </c>
      <c r="B218" s="71" t="s">
        <v>102</v>
      </c>
      <c r="C218" s="74" t="s">
        <v>128</v>
      </c>
      <c r="D218" s="71" t="s">
        <v>86</v>
      </c>
    </row>
    <row r="219" spans="1:4" hidden="1">
      <c r="A219" s="71">
        <v>343</v>
      </c>
      <c r="B219" s="71" t="s">
        <v>110</v>
      </c>
      <c r="C219" s="74" t="s">
        <v>128</v>
      </c>
      <c r="D219" s="71" t="s">
        <v>86</v>
      </c>
    </row>
    <row r="220" spans="1:4" hidden="1">
      <c r="A220" s="71">
        <v>344</v>
      </c>
      <c r="B220" s="71" t="s">
        <v>121</v>
      </c>
      <c r="C220" s="74" t="s">
        <v>128</v>
      </c>
      <c r="D220" s="71" t="s">
        <v>86</v>
      </c>
    </row>
    <row r="221" spans="1:4" hidden="1">
      <c r="A221" s="71">
        <v>345</v>
      </c>
      <c r="B221" s="71" t="s">
        <v>105</v>
      </c>
      <c r="C221" s="74" t="s">
        <v>128</v>
      </c>
      <c r="D221" s="71" t="s">
        <v>86</v>
      </c>
    </row>
    <row r="222" spans="1:4" hidden="1">
      <c r="A222" s="71">
        <v>346</v>
      </c>
      <c r="B222" s="71" t="s">
        <v>105</v>
      </c>
      <c r="C222" s="74" t="s">
        <v>128</v>
      </c>
      <c r="D222" s="71" t="s">
        <v>86</v>
      </c>
    </row>
    <row r="223" spans="1:4" hidden="1">
      <c r="A223" s="71">
        <v>347</v>
      </c>
      <c r="B223" s="71" t="s">
        <v>111</v>
      </c>
      <c r="C223" s="74" t="s">
        <v>128</v>
      </c>
      <c r="D223" s="71" t="s">
        <v>86</v>
      </c>
    </row>
    <row r="224" spans="1:4" hidden="1">
      <c r="A224" s="71">
        <v>348</v>
      </c>
      <c r="B224" s="71" t="s">
        <v>113</v>
      </c>
      <c r="C224" s="74" t="s">
        <v>128</v>
      </c>
      <c r="D224" s="71" t="s">
        <v>86</v>
      </c>
    </row>
    <row r="225" spans="1:4" hidden="1">
      <c r="A225" s="71">
        <v>349</v>
      </c>
      <c r="B225" s="71" t="s">
        <v>95</v>
      </c>
      <c r="C225" s="74" t="s">
        <v>128</v>
      </c>
      <c r="D225" s="71" t="s">
        <v>86</v>
      </c>
    </row>
    <row r="226" spans="1:4" hidden="1">
      <c r="A226" s="71">
        <v>350</v>
      </c>
      <c r="B226" s="71" t="s">
        <v>121</v>
      </c>
      <c r="C226" s="74" t="s">
        <v>128</v>
      </c>
      <c r="D226" s="71" t="s">
        <v>86</v>
      </c>
    </row>
    <row r="227" spans="1:4" hidden="1">
      <c r="A227" s="71">
        <v>351</v>
      </c>
      <c r="B227" s="71" t="s">
        <v>92</v>
      </c>
      <c r="C227" s="74" t="s">
        <v>128</v>
      </c>
      <c r="D227" s="71" t="s">
        <v>86</v>
      </c>
    </row>
    <row r="228" spans="1:4" hidden="1">
      <c r="A228" s="71">
        <v>352</v>
      </c>
      <c r="B228" s="71" t="s">
        <v>101</v>
      </c>
      <c r="C228" s="74" t="s">
        <v>128</v>
      </c>
      <c r="D228" s="71" t="s">
        <v>86</v>
      </c>
    </row>
    <row r="229" spans="1:4" hidden="1">
      <c r="A229" s="71">
        <v>353</v>
      </c>
      <c r="B229" s="71" t="s">
        <v>109</v>
      </c>
      <c r="C229" s="74" t="s">
        <v>128</v>
      </c>
      <c r="D229" s="71" t="s">
        <v>86</v>
      </c>
    </row>
    <row r="230" spans="1:4" hidden="1">
      <c r="A230" s="71">
        <v>354</v>
      </c>
      <c r="B230" s="71" t="s">
        <v>87</v>
      </c>
      <c r="C230" s="74" t="s">
        <v>128</v>
      </c>
      <c r="D230" s="71" t="s">
        <v>108</v>
      </c>
    </row>
    <row r="231" spans="1:4" hidden="1">
      <c r="A231" s="71">
        <v>355</v>
      </c>
      <c r="B231" s="71" t="s">
        <v>109</v>
      </c>
      <c r="C231" s="74" t="s">
        <v>128</v>
      </c>
      <c r="D231" s="71" t="s">
        <v>108</v>
      </c>
    </row>
    <row r="232" spans="1:4" hidden="1">
      <c r="A232" s="71">
        <v>356</v>
      </c>
      <c r="B232" s="71" t="s">
        <v>84</v>
      </c>
      <c r="C232" s="74" t="s">
        <v>128</v>
      </c>
      <c r="D232" s="71" t="s">
        <v>108</v>
      </c>
    </row>
    <row r="233" spans="1:4" hidden="1">
      <c r="A233" s="71">
        <v>357</v>
      </c>
      <c r="B233" s="71" t="s">
        <v>92</v>
      </c>
      <c r="C233" s="74" t="s">
        <v>128</v>
      </c>
      <c r="D233" s="71" t="s">
        <v>108</v>
      </c>
    </row>
    <row r="234" spans="1:4" hidden="1">
      <c r="A234" s="71">
        <v>358</v>
      </c>
      <c r="B234" s="71" t="s">
        <v>116</v>
      </c>
      <c r="C234" s="74" t="s">
        <v>128</v>
      </c>
      <c r="D234" s="71" t="s">
        <v>108</v>
      </c>
    </row>
    <row r="235" spans="1:4" hidden="1">
      <c r="A235" s="71">
        <v>359</v>
      </c>
      <c r="B235" s="71" t="s">
        <v>87</v>
      </c>
      <c r="C235" s="74" t="s">
        <v>128</v>
      </c>
      <c r="D235" s="71" t="s">
        <v>108</v>
      </c>
    </row>
    <row r="236" spans="1:4" hidden="1">
      <c r="A236" s="71">
        <v>360</v>
      </c>
      <c r="B236" s="71" t="s">
        <v>110</v>
      </c>
      <c r="C236" s="74" t="s">
        <v>128</v>
      </c>
      <c r="D236" s="71" t="s">
        <v>108</v>
      </c>
    </row>
    <row r="237" spans="1:4" hidden="1">
      <c r="A237" s="71">
        <v>361</v>
      </c>
      <c r="B237" s="71" t="s">
        <v>91</v>
      </c>
      <c r="C237" s="74" t="s">
        <v>128</v>
      </c>
      <c r="D237" s="71" t="s">
        <v>108</v>
      </c>
    </row>
    <row r="238" spans="1:4" hidden="1">
      <c r="A238" s="71">
        <v>362</v>
      </c>
      <c r="B238" s="71" t="s">
        <v>111</v>
      </c>
      <c r="C238" s="74" t="s">
        <v>128</v>
      </c>
      <c r="D238" s="71" t="s">
        <v>108</v>
      </c>
    </row>
    <row r="239" spans="1:4" hidden="1">
      <c r="A239" s="71">
        <v>363</v>
      </c>
      <c r="B239" s="71" t="s">
        <v>89</v>
      </c>
      <c r="C239" s="74" t="s">
        <v>128</v>
      </c>
      <c r="D239" s="71" t="s">
        <v>108</v>
      </c>
    </row>
    <row r="240" spans="1:4" hidden="1">
      <c r="A240" s="71">
        <v>364</v>
      </c>
      <c r="B240" s="71" t="s">
        <v>101</v>
      </c>
      <c r="C240" s="74" t="s">
        <v>128</v>
      </c>
      <c r="D240" s="71" t="s">
        <v>108</v>
      </c>
    </row>
    <row r="241" spans="1:4" hidden="1">
      <c r="A241" s="71">
        <v>365</v>
      </c>
      <c r="B241" s="71" t="s">
        <v>99</v>
      </c>
      <c r="C241" s="74" t="s">
        <v>128</v>
      </c>
      <c r="D241" s="71" t="s">
        <v>108</v>
      </c>
    </row>
    <row r="242" spans="1:4" hidden="1">
      <c r="A242" s="71">
        <v>366</v>
      </c>
      <c r="B242" s="71" t="s">
        <v>102</v>
      </c>
      <c r="C242" s="74" t="s">
        <v>128</v>
      </c>
      <c r="D242" s="71" t="s">
        <v>108</v>
      </c>
    </row>
    <row r="243" spans="1:4" hidden="1">
      <c r="A243" s="71">
        <v>367</v>
      </c>
      <c r="B243" s="71" t="s">
        <v>95</v>
      </c>
      <c r="C243" s="74" t="s">
        <v>128</v>
      </c>
      <c r="D243" s="71" t="s">
        <v>108</v>
      </c>
    </row>
    <row r="244" spans="1:4" hidden="1">
      <c r="A244" s="71">
        <v>368</v>
      </c>
      <c r="B244" s="71" t="s">
        <v>111</v>
      </c>
      <c r="C244" s="74" t="s">
        <v>128</v>
      </c>
      <c r="D244" s="71" t="s">
        <v>108</v>
      </c>
    </row>
    <row r="245" spans="1:4" hidden="1">
      <c r="A245" s="71">
        <v>369</v>
      </c>
      <c r="B245" s="71" t="s">
        <v>100</v>
      </c>
      <c r="C245" s="74" t="s">
        <v>128</v>
      </c>
      <c r="D245" s="71" t="s">
        <v>108</v>
      </c>
    </row>
    <row r="246" spans="1:4" hidden="1">
      <c r="A246" s="71">
        <v>370</v>
      </c>
      <c r="B246" s="71" t="s">
        <v>109</v>
      </c>
      <c r="C246" s="74" t="s">
        <v>128</v>
      </c>
      <c r="D246" s="71" t="s">
        <v>108</v>
      </c>
    </row>
    <row r="247" spans="1:4" hidden="1">
      <c r="A247" s="71">
        <v>371</v>
      </c>
      <c r="B247" s="71" t="s">
        <v>95</v>
      </c>
      <c r="C247" s="74" t="s">
        <v>128</v>
      </c>
      <c r="D247" s="71" t="s">
        <v>117</v>
      </c>
    </row>
    <row r="248" spans="1:4" hidden="1">
      <c r="A248" s="71">
        <v>372</v>
      </c>
      <c r="B248" s="71" t="s">
        <v>105</v>
      </c>
      <c r="C248" s="74" t="s">
        <v>128</v>
      </c>
      <c r="D248" s="71" t="s">
        <v>117</v>
      </c>
    </row>
    <row r="249" spans="1:4" hidden="1">
      <c r="A249" s="71">
        <v>373</v>
      </c>
      <c r="B249" s="71" t="s">
        <v>105</v>
      </c>
      <c r="C249" s="74" t="s">
        <v>128</v>
      </c>
      <c r="D249" s="71" t="s">
        <v>117</v>
      </c>
    </row>
    <row r="250" spans="1:4" hidden="1">
      <c r="A250" s="71">
        <v>374</v>
      </c>
      <c r="B250" s="71" t="s">
        <v>87</v>
      </c>
      <c r="C250" s="74" t="s">
        <v>128</v>
      </c>
      <c r="D250" s="71" t="s">
        <v>117</v>
      </c>
    </row>
    <row r="251" spans="1:4" hidden="1">
      <c r="A251" s="71">
        <v>375</v>
      </c>
      <c r="B251" s="71" t="s">
        <v>110</v>
      </c>
      <c r="C251" s="74" t="s">
        <v>128</v>
      </c>
      <c r="D251" s="71" t="s">
        <v>117</v>
      </c>
    </row>
    <row r="252" spans="1:4" hidden="1">
      <c r="A252" s="71">
        <v>376</v>
      </c>
      <c r="B252" s="71" t="s">
        <v>100</v>
      </c>
      <c r="C252" s="74" t="s">
        <v>128</v>
      </c>
      <c r="D252" s="71" t="s">
        <v>117</v>
      </c>
    </row>
    <row r="253" spans="1:4" hidden="1">
      <c r="A253" s="71">
        <v>377</v>
      </c>
      <c r="B253" s="71" t="s">
        <v>114</v>
      </c>
      <c r="C253" s="74" t="s">
        <v>128</v>
      </c>
      <c r="D253" s="71" t="s">
        <v>117</v>
      </c>
    </row>
    <row r="254" spans="1:4" hidden="1">
      <c r="A254" s="71">
        <v>378</v>
      </c>
      <c r="B254" s="71" t="s">
        <v>102</v>
      </c>
      <c r="C254" s="74" t="s">
        <v>128</v>
      </c>
      <c r="D254" s="71" t="s">
        <v>117</v>
      </c>
    </row>
    <row r="255" spans="1:4" hidden="1">
      <c r="A255" s="71">
        <v>379</v>
      </c>
      <c r="B255" s="71" t="s">
        <v>100</v>
      </c>
      <c r="C255" s="74" t="s">
        <v>128</v>
      </c>
      <c r="D255" s="71" t="s">
        <v>117</v>
      </c>
    </row>
    <row r="256" spans="1:4" hidden="1">
      <c r="A256" s="71">
        <v>380</v>
      </c>
      <c r="B256" s="71" t="s">
        <v>102</v>
      </c>
      <c r="C256" s="74" t="s">
        <v>128</v>
      </c>
      <c r="D256" s="71" t="s">
        <v>117</v>
      </c>
    </row>
    <row r="257" spans="1:4" hidden="1">
      <c r="A257" s="71">
        <v>381</v>
      </c>
      <c r="B257" s="71" t="s">
        <v>110</v>
      </c>
      <c r="C257" s="74" t="s">
        <v>128</v>
      </c>
      <c r="D257" s="71" t="s">
        <v>117</v>
      </c>
    </row>
    <row r="258" spans="1:4" hidden="1">
      <c r="A258" s="71">
        <v>382</v>
      </c>
      <c r="B258" s="71" t="s">
        <v>95</v>
      </c>
      <c r="C258" s="74" t="s">
        <v>128</v>
      </c>
      <c r="D258" s="71" t="s">
        <v>117</v>
      </c>
    </row>
    <row r="259" spans="1:4" hidden="1">
      <c r="A259" s="71">
        <v>383</v>
      </c>
      <c r="B259" s="71" t="s">
        <v>92</v>
      </c>
      <c r="C259" s="74" t="s">
        <v>128</v>
      </c>
      <c r="D259" s="71" t="s">
        <v>117</v>
      </c>
    </row>
    <row r="260" spans="1:4" hidden="1">
      <c r="A260" s="71">
        <v>384</v>
      </c>
      <c r="B260" s="71" t="s">
        <v>100</v>
      </c>
      <c r="C260" s="74" t="s">
        <v>128</v>
      </c>
      <c r="D260" s="71" t="s">
        <v>117</v>
      </c>
    </row>
    <row r="261" spans="1:4" hidden="1">
      <c r="A261" s="71">
        <v>385</v>
      </c>
      <c r="B261" s="71" t="s">
        <v>93</v>
      </c>
      <c r="C261" s="74" t="s">
        <v>128</v>
      </c>
      <c r="D261" s="71" t="s">
        <v>117</v>
      </c>
    </row>
    <row r="262" spans="1:4" hidden="1">
      <c r="A262" s="71">
        <v>386</v>
      </c>
      <c r="B262" s="71" t="s">
        <v>126</v>
      </c>
      <c r="C262" s="74" t="s">
        <v>128</v>
      </c>
      <c r="D262" s="71" t="s">
        <v>117</v>
      </c>
    </row>
    <row r="263" spans="1:4" hidden="1">
      <c r="A263" s="71">
        <v>387</v>
      </c>
      <c r="B263" s="71" t="s">
        <v>113</v>
      </c>
      <c r="C263" s="74" t="s">
        <v>128</v>
      </c>
      <c r="D263" s="71" t="s">
        <v>117</v>
      </c>
    </row>
    <row r="264" spans="1:4" hidden="1">
      <c r="A264" s="71">
        <v>388</v>
      </c>
      <c r="B264" s="71" t="s">
        <v>92</v>
      </c>
      <c r="C264" s="74" t="s">
        <v>128</v>
      </c>
      <c r="D264" s="71" t="s">
        <v>117</v>
      </c>
    </row>
    <row r="265" spans="1:4" hidden="1">
      <c r="A265" s="71">
        <v>389</v>
      </c>
      <c r="B265" s="71" t="s">
        <v>84</v>
      </c>
      <c r="C265" s="74" t="s">
        <v>128</v>
      </c>
      <c r="D265" s="71" t="s">
        <v>117</v>
      </c>
    </row>
    <row r="266" spans="1:4" hidden="1">
      <c r="A266" s="71">
        <v>390</v>
      </c>
      <c r="B266" s="71" t="s">
        <v>88</v>
      </c>
      <c r="C266" s="74" t="s">
        <v>128</v>
      </c>
      <c r="D266" s="71" t="s">
        <v>117</v>
      </c>
    </row>
    <row r="267" spans="1:4" hidden="1">
      <c r="A267" s="71">
        <v>391</v>
      </c>
      <c r="B267" s="71" t="s">
        <v>112</v>
      </c>
      <c r="C267" s="74" t="s">
        <v>128</v>
      </c>
      <c r="D267" s="71" t="s">
        <v>117</v>
      </c>
    </row>
    <row r="268" spans="1:4" hidden="1">
      <c r="A268" s="71">
        <v>392</v>
      </c>
      <c r="B268" s="71" t="s">
        <v>84</v>
      </c>
      <c r="C268" s="74" t="s">
        <v>128</v>
      </c>
      <c r="D268" s="71" t="s">
        <v>117</v>
      </c>
    </row>
    <row r="269" spans="1:4" hidden="1">
      <c r="A269" s="71">
        <v>393</v>
      </c>
      <c r="B269" s="71" t="s">
        <v>100</v>
      </c>
      <c r="C269" s="74" t="s">
        <v>128</v>
      </c>
      <c r="D269" s="71" t="s">
        <v>117</v>
      </c>
    </row>
    <row r="270" spans="1:4" hidden="1">
      <c r="A270" s="71">
        <v>394</v>
      </c>
      <c r="B270" s="71" t="s">
        <v>116</v>
      </c>
      <c r="C270" s="74" t="s">
        <v>128</v>
      </c>
      <c r="D270" s="71" t="s">
        <v>117</v>
      </c>
    </row>
    <row r="271" spans="1:4" hidden="1">
      <c r="A271" s="71">
        <v>395</v>
      </c>
      <c r="B271" s="71" t="s">
        <v>91</v>
      </c>
      <c r="C271" s="74" t="s">
        <v>128</v>
      </c>
      <c r="D271" s="71" t="s">
        <v>117</v>
      </c>
    </row>
    <row r="272" spans="1:4" hidden="1">
      <c r="A272" s="71">
        <v>396</v>
      </c>
      <c r="B272" s="71" t="s">
        <v>93</v>
      </c>
      <c r="C272" s="74" t="s">
        <v>128</v>
      </c>
      <c r="D272" s="71" t="s">
        <v>120</v>
      </c>
    </row>
    <row r="273" spans="1:4" hidden="1">
      <c r="A273" s="71">
        <v>397</v>
      </c>
      <c r="B273" s="71" t="s">
        <v>99</v>
      </c>
      <c r="C273" s="74" t="s">
        <v>128</v>
      </c>
      <c r="D273" s="71" t="s">
        <v>120</v>
      </c>
    </row>
    <row r="274" spans="1:4" hidden="1">
      <c r="A274" s="71">
        <v>398</v>
      </c>
      <c r="B274" s="71" t="s">
        <v>98</v>
      </c>
      <c r="C274" s="74" t="s">
        <v>128</v>
      </c>
      <c r="D274" s="71" t="s">
        <v>120</v>
      </c>
    </row>
    <row r="275" spans="1:4" hidden="1">
      <c r="A275" s="71">
        <v>399</v>
      </c>
      <c r="B275" s="71" t="s">
        <v>95</v>
      </c>
      <c r="C275" s="74" t="s">
        <v>128</v>
      </c>
      <c r="D275" s="71" t="s">
        <v>120</v>
      </c>
    </row>
    <row r="276" spans="1:4" hidden="1">
      <c r="A276" s="71">
        <v>400</v>
      </c>
      <c r="B276" s="71" t="s">
        <v>99</v>
      </c>
      <c r="C276" s="74" t="s">
        <v>128</v>
      </c>
      <c r="D276" s="71" t="s">
        <v>120</v>
      </c>
    </row>
    <row r="277" spans="1:4" hidden="1">
      <c r="A277" s="71">
        <v>401</v>
      </c>
      <c r="B277" s="71" t="s">
        <v>109</v>
      </c>
      <c r="C277" s="74" t="s">
        <v>128</v>
      </c>
      <c r="D277" s="71" t="s">
        <v>120</v>
      </c>
    </row>
    <row r="278" spans="1:4" hidden="1">
      <c r="A278" s="71">
        <v>654</v>
      </c>
      <c r="B278" s="71" t="s">
        <v>121</v>
      </c>
      <c r="C278" s="74" t="s">
        <v>129</v>
      </c>
      <c r="D278" s="71" t="s">
        <v>130</v>
      </c>
    </row>
    <row r="279" spans="1:4" hidden="1">
      <c r="A279" s="71">
        <v>655</v>
      </c>
      <c r="B279" s="71" t="s">
        <v>116</v>
      </c>
      <c r="C279" s="74" t="s">
        <v>129</v>
      </c>
      <c r="D279" s="71" t="s">
        <v>131</v>
      </c>
    </row>
    <row r="280" spans="1:4" hidden="1">
      <c r="A280" s="71">
        <v>656</v>
      </c>
      <c r="B280" s="71" t="s">
        <v>99</v>
      </c>
      <c r="C280" s="74" t="s">
        <v>129</v>
      </c>
      <c r="D280" s="71" t="s">
        <v>130</v>
      </c>
    </row>
    <row r="281" spans="1:4" hidden="1">
      <c r="A281" s="71">
        <v>657</v>
      </c>
      <c r="B281" s="71" t="s">
        <v>109</v>
      </c>
      <c r="C281" s="74" t="s">
        <v>129</v>
      </c>
      <c r="D281" s="71" t="s">
        <v>130</v>
      </c>
    </row>
    <row r="282" spans="1:4" hidden="1">
      <c r="A282" s="71">
        <v>658</v>
      </c>
      <c r="B282" s="71" t="s">
        <v>119</v>
      </c>
      <c r="C282" s="74" t="s">
        <v>129</v>
      </c>
      <c r="D282" s="71" t="s">
        <v>104</v>
      </c>
    </row>
    <row r="283" spans="1:4" hidden="1">
      <c r="A283" s="71">
        <v>659</v>
      </c>
      <c r="B283" s="71" t="s">
        <v>121</v>
      </c>
      <c r="C283" s="74" t="s">
        <v>129</v>
      </c>
      <c r="D283" s="71" t="s">
        <v>130</v>
      </c>
    </row>
    <row r="284" spans="1:4" hidden="1">
      <c r="A284" s="71">
        <v>660</v>
      </c>
      <c r="B284" s="71" t="s">
        <v>92</v>
      </c>
      <c r="C284" s="74" t="s">
        <v>129</v>
      </c>
      <c r="D284" s="71" t="s">
        <v>130</v>
      </c>
    </row>
    <row r="285" spans="1:4" hidden="1">
      <c r="A285" s="71">
        <v>661</v>
      </c>
      <c r="B285" s="71" t="s">
        <v>95</v>
      </c>
      <c r="C285" s="74" t="s">
        <v>129</v>
      </c>
      <c r="D285" s="71" t="s">
        <v>130</v>
      </c>
    </row>
    <row r="286" spans="1:4" hidden="1">
      <c r="A286" s="71">
        <v>662</v>
      </c>
      <c r="B286" s="71" t="s">
        <v>87</v>
      </c>
      <c r="C286" s="74" t="s">
        <v>129</v>
      </c>
      <c r="D286" s="71" t="s">
        <v>130</v>
      </c>
    </row>
    <row r="287" spans="1:4" hidden="1">
      <c r="A287" s="71">
        <v>663</v>
      </c>
      <c r="B287" s="71" t="s">
        <v>102</v>
      </c>
      <c r="C287" s="74" t="s">
        <v>129</v>
      </c>
      <c r="D287" s="71" t="s">
        <v>104</v>
      </c>
    </row>
    <row r="288" spans="1:4" hidden="1">
      <c r="A288" s="71">
        <v>664</v>
      </c>
      <c r="B288" s="71" t="s">
        <v>109</v>
      </c>
      <c r="C288" s="74" t="s">
        <v>129</v>
      </c>
      <c r="D288" s="71" t="s">
        <v>130</v>
      </c>
    </row>
    <row r="289" spans="1:4" hidden="1">
      <c r="A289" s="71">
        <v>665</v>
      </c>
      <c r="B289" s="71" t="s">
        <v>102</v>
      </c>
      <c r="C289" s="74" t="s">
        <v>129</v>
      </c>
      <c r="D289" s="71" t="s">
        <v>130</v>
      </c>
    </row>
    <row r="290" spans="1:4" hidden="1">
      <c r="A290" s="71">
        <v>666</v>
      </c>
      <c r="B290" s="71" t="s">
        <v>114</v>
      </c>
      <c r="C290" s="74" t="s">
        <v>129</v>
      </c>
      <c r="D290" s="71" t="s">
        <v>130</v>
      </c>
    </row>
    <row r="291" spans="1:4" hidden="1">
      <c r="A291" s="71">
        <v>667</v>
      </c>
      <c r="B291" s="71" t="s">
        <v>102</v>
      </c>
      <c r="C291" s="74" t="s">
        <v>129</v>
      </c>
      <c r="D291" s="71" t="s">
        <v>104</v>
      </c>
    </row>
    <row r="292" spans="1:4" hidden="1">
      <c r="A292" s="71">
        <v>668</v>
      </c>
      <c r="B292" s="71" t="s">
        <v>121</v>
      </c>
      <c r="C292" s="74" t="s">
        <v>129</v>
      </c>
      <c r="D292" s="71" t="s">
        <v>104</v>
      </c>
    </row>
    <row r="293" spans="1:4" hidden="1">
      <c r="A293" s="71">
        <v>669</v>
      </c>
      <c r="B293" s="71" t="s">
        <v>119</v>
      </c>
      <c r="C293" s="74" t="s">
        <v>129</v>
      </c>
      <c r="D293" s="71" t="s">
        <v>132</v>
      </c>
    </row>
    <row r="294" spans="1:4" hidden="1">
      <c r="A294" s="71">
        <v>670</v>
      </c>
      <c r="B294" s="71" t="s">
        <v>87</v>
      </c>
      <c r="C294" s="74" t="s">
        <v>129</v>
      </c>
      <c r="D294" s="71" t="s">
        <v>104</v>
      </c>
    </row>
    <row r="295" spans="1:4" hidden="1">
      <c r="A295" s="71">
        <v>671</v>
      </c>
      <c r="B295" s="71" t="s">
        <v>101</v>
      </c>
      <c r="C295" s="74" t="s">
        <v>129</v>
      </c>
      <c r="D295" s="71" t="s">
        <v>107</v>
      </c>
    </row>
    <row r="296" spans="1:4" hidden="1">
      <c r="A296" s="71">
        <v>673</v>
      </c>
      <c r="B296" s="71" t="s">
        <v>102</v>
      </c>
      <c r="C296" s="74" t="s">
        <v>129</v>
      </c>
      <c r="D296" s="71" t="s">
        <v>104</v>
      </c>
    </row>
    <row r="297" spans="1:4" hidden="1">
      <c r="A297" s="71">
        <v>674</v>
      </c>
      <c r="B297" s="71" t="s">
        <v>88</v>
      </c>
      <c r="C297" s="74" t="s">
        <v>129</v>
      </c>
      <c r="D297" s="71" t="s">
        <v>104</v>
      </c>
    </row>
    <row r="298" spans="1:4" hidden="1">
      <c r="A298" s="71">
        <v>675</v>
      </c>
      <c r="B298" s="71" t="s">
        <v>90</v>
      </c>
      <c r="C298" s="74" t="s">
        <v>129</v>
      </c>
      <c r="D298" s="71" t="s">
        <v>104</v>
      </c>
    </row>
    <row r="299" spans="1:4" hidden="1">
      <c r="A299" s="71">
        <v>676</v>
      </c>
      <c r="B299" s="71" t="s">
        <v>110</v>
      </c>
      <c r="C299" s="74" t="s">
        <v>129</v>
      </c>
      <c r="D299" s="71" t="s">
        <v>104</v>
      </c>
    </row>
    <row r="300" spans="1:4" hidden="1">
      <c r="A300" s="71">
        <v>677</v>
      </c>
      <c r="B300" s="71" t="s">
        <v>98</v>
      </c>
      <c r="C300" s="74" t="s">
        <v>129</v>
      </c>
      <c r="D300" s="71" t="s">
        <v>104</v>
      </c>
    </row>
    <row r="301" spans="1:4" hidden="1">
      <c r="A301" s="71">
        <v>678</v>
      </c>
      <c r="B301" s="71" t="s">
        <v>99</v>
      </c>
      <c r="C301" s="74" t="s">
        <v>129</v>
      </c>
      <c r="D301" s="71" t="s">
        <v>86</v>
      </c>
    </row>
    <row r="302" spans="1:4" hidden="1">
      <c r="A302" s="71">
        <v>679</v>
      </c>
      <c r="B302" s="71" t="s">
        <v>97</v>
      </c>
      <c r="C302" s="74" t="s">
        <v>129</v>
      </c>
      <c r="D302" s="71" t="s">
        <v>86</v>
      </c>
    </row>
    <row r="303" spans="1:4" hidden="1">
      <c r="A303" s="71">
        <v>680</v>
      </c>
      <c r="B303" s="71" t="s">
        <v>90</v>
      </c>
      <c r="C303" s="74" t="s">
        <v>129</v>
      </c>
      <c r="D303" s="71" t="s">
        <v>86</v>
      </c>
    </row>
    <row r="304" spans="1:4" hidden="1">
      <c r="A304" s="71">
        <v>681</v>
      </c>
      <c r="B304" s="71" t="s">
        <v>121</v>
      </c>
      <c r="C304" s="74" t="s">
        <v>129</v>
      </c>
      <c r="D304" s="71" t="s">
        <v>86</v>
      </c>
    </row>
    <row r="305" spans="1:4" hidden="1">
      <c r="A305" s="71">
        <v>682</v>
      </c>
      <c r="B305" s="71" t="s">
        <v>84</v>
      </c>
      <c r="C305" s="74" t="s">
        <v>129</v>
      </c>
      <c r="D305" s="71" t="s">
        <v>86</v>
      </c>
    </row>
    <row r="306" spans="1:4" hidden="1">
      <c r="A306" s="71">
        <v>683</v>
      </c>
      <c r="B306" s="71" t="s">
        <v>102</v>
      </c>
      <c r="C306" s="74" t="s">
        <v>129</v>
      </c>
      <c r="D306" s="71" t="s">
        <v>86</v>
      </c>
    </row>
    <row r="307" spans="1:4" hidden="1">
      <c r="A307" s="71">
        <v>684</v>
      </c>
      <c r="B307" s="71" t="s">
        <v>101</v>
      </c>
      <c r="C307" s="74" t="s">
        <v>129</v>
      </c>
      <c r="D307" s="71" t="s">
        <v>86</v>
      </c>
    </row>
    <row r="308" spans="1:4" hidden="1">
      <c r="A308" s="71">
        <v>685</v>
      </c>
      <c r="B308" s="71" t="s">
        <v>121</v>
      </c>
      <c r="C308" s="74" t="s">
        <v>129</v>
      </c>
      <c r="D308" s="71" t="s">
        <v>86</v>
      </c>
    </row>
    <row r="309" spans="1:4" hidden="1">
      <c r="A309" s="71">
        <v>686</v>
      </c>
      <c r="B309" s="71" t="s">
        <v>92</v>
      </c>
      <c r="C309" s="74" t="s">
        <v>129</v>
      </c>
      <c r="D309" s="71" t="s">
        <v>86</v>
      </c>
    </row>
    <row r="310" spans="1:4" hidden="1">
      <c r="A310" s="71">
        <v>687</v>
      </c>
      <c r="B310" s="71" t="s">
        <v>109</v>
      </c>
      <c r="C310" s="74" t="s">
        <v>129</v>
      </c>
      <c r="D310" s="71" t="s">
        <v>86</v>
      </c>
    </row>
    <row r="311" spans="1:4" hidden="1">
      <c r="A311" s="71">
        <v>688</v>
      </c>
      <c r="B311" s="71" t="s">
        <v>121</v>
      </c>
      <c r="C311" s="74" t="s">
        <v>129</v>
      </c>
      <c r="D311" s="71" t="s">
        <v>86</v>
      </c>
    </row>
    <row r="312" spans="1:4" hidden="1">
      <c r="A312" s="71">
        <v>689</v>
      </c>
      <c r="B312" s="71" t="s">
        <v>92</v>
      </c>
      <c r="C312" s="74" t="s">
        <v>129</v>
      </c>
      <c r="D312" s="71" t="s">
        <v>86</v>
      </c>
    </row>
    <row r="313" spans="1:4" hidden="1">
      <c r="A313" s="71">
        <v>690</v>
      </c>
      <c r="B313" s="71" t="s">
        <v>84</v>
      </c>
      <c r="C313" s="74" t="s">
        <v>129</v>
      </c>
      <c r="D313" s="71" t="s">
        <v>86</v>
      </c>
    </row>
    <row r="314" spans="1:4" hidden="1">
      <c r="A314" s="71">
        <v>691</v>
      </c>
      <c r="B314" s="71" t="s">
        <v>97</v>
      </c>
      <c r="C314" s="74" t="s">
        <v>129</v>
      </c>
      <c r="D314" s="71" t="s">
        <v>86</v>
      </c>
    </row>
    <row r="315" spans="1:4" hidden="1">
      <c r="A315" s="71">
        <v>692</v>
      </c>
      <c r="B315" s="71" t="s">
        <v>94</v>
      </c>
      <c r="C315" s="74" t="s">
        <v>129</v>
      </c>
      <c r="D315" s="71" t="s">
        <v>86</v>
      </c>
    </row>
    <row r="316" spans="1:4" hidden="1">
      <c r="A316" s="71">
        <v>693</v>
      </c>
      <c r="B316" s="71" t="s">
        <v>101</v>
      </c>
      <c r="C316" s="74" t="s">
        <v>129</v>
      </c>
      <c r="D316" s="71" t="s">
        <v>86</v>
      </c>
    </row>
    <row r="317" spans="1:4" hidden="1">
      <c r="A317" s="71">
        <v>694</v>
      </c>
      <c r="B317" s="71" t="s">
        <v>84</v>
      </c>
      <c r="C317" s="74" t="s">
        <v>129</v>
      </c>
      <c r="D317" s="71" t="s">
        <v>86</v>
      </c>
    </row>
    <row r="318" spans="1:4" hidden="1">
      <c r="A318" s="71">
        <v>695</v>
      </c>
      <c r="B318" s="71" t="s">
        <v>114</v>
      </c>
      <c r="C318" s="74" t="s">
        <v>129</v>
      </c>
      <c r="D318" s="71" t="s">
        <v>86</v>
      </c>
    </row>
    <row r="319" spans="1:4" hidden="1">
      <c r="A319" s="71">
        <v>696</v>
      </c>
      <c r="B319" s="71" t="s">
        <v>84</v>
      </c>
      <c r="C319" s="74" t="s">
        <v>129</v>
      </c>
      <c r="D319" s="71" t="s">
        <v>86</v>
      </c>
    </row>
    <row r="320" spans="1:4" hidden="1">
      <c r="A320" s="71">
        <v>697</v>
      </c>
      <c r="B320" s="71" t="s">
        <v>95</v>
      </c>
      <c r="C320" s="74" t="s">
        <v>129</v>
      </c>
      <c r="D320" s="71" t="s">
        <v>86</v>
      </c>
    </row>
    <row r="321" spans="1:4" hidden="1">
      <c r="A321" s="71">
        <v>698</v>
      </c>
      <c r="B321" s="71" t="s">
        <v>99</v>
      </c>
      <c r="C321" s="74" t="s">
        <v>129</v>
      </c>
      <c r="D321" s="71" t="s">
        <v>86</v>
      </c>
    </row>
    <row r="322" spans="1:4" hidden="1">
      <c r="A322" s="71">
        <v>699</v>
      </c>
      <c r="B322" s="71" t="s">
        <v>93</v>
      </c>
      <c r="C322" s="74" t="s">
        <v>129</v>
      </c>
      <c r="D322" s="71" t="s">
        <v>86</v>
      </c>
    </row>
    <row r="323" spans="1:4" hidden="1">
      <c r="A323" s="71">
        <v>700</v>
      </c>
      <c r="B323" s="71" t="s">
        <v>102</v>
      </c>
      <c r="C323" s="74" t="s">
        <v>129</v>
      </c>
      <c r="D323" s="71" t="s">
        <v>86</v>
      </c>
    </row>
    <row r="324" spans="1:4" hidden="1">
      <c r="A324" s="71">
        <v>701</v>
      </c>
      <c r="B324" s="71" t="s">
        <v>92</v>
      </c>
      <c r="C324" s="74" t="s">
        <v>129</v>
      </c>
      <c r="D324" s="71" t="s">
        <v>86</v>
      </c>
    </row>
    <row r="325" spans="1:4" hidden="1">
      <c r="A325" s="71">
        <v>702</v>
      </c>
      <c r="B325" s="71" t="s">
        <v>92</v>
      </c>
      <c r="C325" s="74" t="s">
        <v>129</v>
      </c>
      <c r="D325" s="71" t="s">
        <v>86</v>
      </c>
    </row>
    <row r="326" spans="1:4" hidden="1">
      <c r="A326" s="71">
        <v>703</v>
      </c>
      <c r="B326" s="71" t="s">
        <v>92</v>
      </c>
      <c r="C326" s="74" t="s">
        <v>129</v>
      </c>
      <c r="D326" s="71" t="s">
        <v>108</v>
      </c>
    </row>
    <row r="327" spans="1:4" hidden="1">
      <c r="A327" s="71">
        <v>704</v>
      </c>
      <c r="B327" s="71" t="s">
        <v>87</v>
      </c>
      <c r="C327" s="74" t="s">
        <v>129</v>
      </c>
      <c r="D327" s="71" t="s">
        <v>108</v>
      </c>
    </row>
    <row r="328" spans="1:4" hidden="1">
      <c r="A328" s="71">
        <v>705</v>
      </c>
      <c r="B328" s="71" t="s">
        <v>84</v>
      </c>
      <c r="C328" s="74" t="s">
        <v>129</v>
      </c>
      <c r="D328" s="71" t="s">
        <v>108</v>
      </c>
    </row>
    <row r="329" spans="1:4" hidden="1">
      <c r="A329" s="71">
        <v>707</v>
      </c>
      <c r="B329" s="71" t="s">
        <v>100</v>
      </c>
      <c r="C329" s="74" t="s">
        <v>129</v>
      </c>
      <c r="D329" s="71" t="s">
        <v>108</v>
      </c>
    </row>
    <row r="330" spans="1:4" hidden="1">
      <c r="A330" s="71">
        <v>708</v>
      </c>
      <c r="B330" s="71" t="s">
        <v>99</v>
      </c>
      <c r="C330" s="74" t="s">
        <v>129</v>
      </c>
      <c r="D330" s="71" t="s">
        <v>108</v>
      </c>
    </row>
    <row r="331" spans="1:4" hidden="1">
      <c r="A331" s="71">
        <v>709</v>
      </c>
      <c r="B331" s="71" t="s">
        <v>110</v>
      </c>
      <c r="C331" s="74" t="s">
        <v>129</v>
      </c>
      <c r="D331" s="71" t="s">
        <v>108</v>
      </c>
    </row>
    <row r="332" spans="1:4" hidden="1">
      <c r="A332" s="71">
        <v>710</v>
      </c>
      <c r="B332" s="71" t="s">
        <v>101</v>
      </c>
      <c r="C332" s="74" t="s">
        <v>129</v>
      </c>
      <c r="D332" s="71" t="s">
        <v>108</v>
      </c>
    </row>
    <row r="333" spans="1:4" hidden="1">
      <c r="A333" s="71">
        <v>711</v>
      </c>
      <c r="B333" s="71" t="s">
        <v>84</v>
      </c>
      <c r="C333" s="74" t="s">
        <v>129</v>
      </c>
      <c r="D333" s="71" t="s">
        <v>108</v>
      </c>
    </row>
    <row r="334" spans="1:4" hidden="1">
      <c r="A334" s="71">
        <v>712</v>
      </c>
      <c r="B334" s="71" t="s">
        <v>89</v>
      </c>
      <c r="C334" s="74" t="s">
        <v>129</v>
      </c>
      <c r="D334" s="71" t="s">
        <v>108</v>
      </c>
    </row>
    <row r="335" spans="1:4" hidden="1">
      <c r="A335" s="71">
        <v>713</v>
      </c>
      <c r="B335" s="71" t="s">
        <v>101</v>
      </c>
      <c r="C335" s="74" t="s">
        <v>129</v>
      </c>
      <c r="D335" s="71" t="s">
        <v>108</v>
      </c>
    </row>
    <row r="336" spans="1:4" hidden="1">
      <c r="A336" s="71">
        <v>714</v>
      </c>
      <c r="B336" s="71" t="s">
        <v>91</v>
      </c>
      <c r="C336" s="74" t="s">
        <v>129</v>
      </c>
      <c r="D336" s="71" t="s">
        <v>108</v>
      </c>
    </row>
    <row r="337" spans="1:4" hidden="1">
      <c r="A337" s="71">
        <v>715</v>
      </c>
      <c r="B337" s="71" t="s">
        <v>119</v>
      </c>
      <c r="C337" s="74" t="s">
        <v>129</v>
      </c>
      <c r="D337" s="71" t="s">
        <v>130</v>
      </c>
    </row>
    <row r="338" spans="1:4" hidden="1">
      <c r="A338" s="71">
        <v>716</v>
      </c>
      <c r="B338" s="71" t="s">
        <v>114</v>
      </c>
      <c r="C338" s="74" t="s">
        <v>129</v>
      </c>
      <c r="D338" s="71" t="s">
        <v>108</v>
      </c>
    </row>
    <row r="339" spans="1:4" hidden="1">
      <c r="A339" s="71">
        <v>717</v>
      </c>
      <c r="B339" s="71" t="s">
        <v>95</v>
      </c>
      <c r="C339" s="74" t="s">
        <v>129</v>
      </c>
      <c r="D339" s="71" t="s">
        <v>108</v>
      </c>
    </row>
    <row r="340" spans="1:4" hidden="1">
      <c r="A340" s="71">
        <v>718</v>
      </c>
      <c r="B340" s="71" t="s">
        <v>90</v>
      </c>
      <c r="C340" s="74" t="s">
        <v>129</v>
      </c>
      <c r="D340" s="71" t="s">
        <v>108</v>
      </c>
    </row>
    <row r="341" spans="1:4" hidden="1">
      <c r="A341" s="71">
        <v>719</v>
      </c>
      <c r="B341" s="71" t="s">
        <v>119</v>
      </c>
      <c r="C341" s="74" t="s">
        <v>129</v>
      </c>
      <c r="D341" s="71" t="s">
        <v>108</v>
      </c>
    </row>
    <row r="342" spans="1:4" hidden="1">
      <c r="A342" s="71">
        <v>720</v>
      </c>
      <c r="B342" s="71" t="s">
        <v>92</v>
      </c>
      <c r="C342" s="74" t="s">
        <v>129</v>
      </c>
      <c r="D342" s="71" t="s">
        <v>108</v>
      </c>
    </row>
    <row r="343" spans="1:4" hidden="1">
      <c r="A343" s="71">
        <v>721</v>
      </c>
      <c r="B343" s="71" t="s">
        <v>92</v>
      </c>
      <c r="C343" s="74" t="s">
        <v>129</v>
      </c>
      <c r="D343" s="71" t="s">
        <v>108</v>
      </c>
    </row>
    <row r="344" spans="1:4" hidden="1">
      <c r="A344" s="71">
        <v>722</v>
      </c>
      <c r="B344" s="71" t="s">
        <v>109</v>
      </c>
      <c r="C344" s="74" t="s">
        <v>129</v>
      </c>
      <c r="D344" s="71" t="s">
        <v>108</v>
      </c>
    </row>
    <row r="345" spans="1:4" hidden="1">
      <c r="A345" s="71">
        <v>723</v>
      </c>
      <c r="B345" s="71" t="s">
        <v>84</v>
      </c>
      <c r="C345" s="74" t="s">
        <v>129</v>
      </c>
      <c r="D345" s="71" t="s">
        <v>108</v>
      </c>
    </row>
    <row r="346" spans="1:4" hidden="1">
      <c r="A346" s="71">
        <v>724</v>
      </c>
      <c r="B346" s="71" t="s">
        <v>102</v>
      </c>
      <c r="C346" s="74" t="s">
        <v>129</v>
      </c>
      <c r="D346" s="71" t="s">
        <v>108</v>
      </c>
    </row>
    <row r="347" spans="1:4" hidden="1">
      <c r="A347" s="71">
        <v>725</v>
      </c>
      <c r="B347" s="71" t="s">
        <v>87</v>
      </c>
      <c r="C347" s="74" t="s">
        <v>129</v>
      </c>
      <c r="D347" s="71" t="s">
        <v>108</v>
      </c>
    </row>
    <row r="348" spans="1:4" hidden="1">
      <c r="A348" s="71">
        <v>726</v>
      </c>
      <c r="B348" s="71" t="s">
        <v>89</v>
      </c>
      <c r="C348" s="74" t="s">
        <v>129</v>
      </c>
      <c r="D348" s="71" t="s">
        <v>108</v>
      </c>
    </row>
    <row r="349" spans="1:4" hidden="1">
      <c r="A349" s="71">
        <v>727</v>
      </c>
      <c r="B349" s="71" t="s">
        <v>102</v>
      </c>
      <c r="C349" s="74" t="s">
        <v>129</v>
      </c>
      <c r="D349" s="71" t="s">
        <v>117</v>
      </c>
    </row>
    <row r="350" spans="1:4" hidden="1">
      <c r="A350" s="71">
        <v>728</v>
      </c>
      <c r="B350" s="71" t="s">
        <v>101</v>
      </c>
      <c r="C350" s="74" t="s">
        <v>129</v>
      </c>
      <c r="D350" s="71" t="s">
        <v>117</v>
      </c>
    </row>
    <row r="351" spans="1:4" hidden="1">
      <c r="A351" s="71">
        <v>729</v>
      </c>
      <c r="B351" s="71" t="s">
        <v>102</v>
      </c>
      <c r="C351" s="74" t="s">
        <v>129</v>
      </c>
      <c r="D351" s="71" t="s">
        <v>117</v>
      </c>
    </row>
    <row r="352" spans="1:4" hidden="1">
      <c r="A352" s="71">
        <v>730</v>
      </c>
      <c r="B352" s="71" t="s">
        <v>121</v>
      </c>
      <c r="C352" s="74" t="s">
        <v>129</v>
      </c>
      <c r="D352" s="71" t="s">
        <v>117</v>
      </c>
    </row>
    <row r="353" spans="1:4" hidden="1">
      <c r="A353" s="71">
        <v>731</v>
      </c>
      <c r="B353" s="71" t="s">
        <v>133</v>
      </c>
      <c r="C353" s="74" t="s">
        <v>129</v>
      </c>
      <c r="D353" s="71" t="s">
        <v>117</v>
      </c>
    </row>
    <row r="354" spans="1:4" hidden="1">
      <c r="A354" s="71">
        <v>732</v>
      </c>
      <c r="B354" s="71" t="s">
        <v>109</v>
      </c>
      <c r="C354" s="74" t="s">
        <v>129</v>
      </c>
      <c r="D354" s="71" t="s">
        <v>117</v>
      </c>
    </row>
    <row r="355" spans="1:4" hidden="1">
      <c r="A355" s="71">
        <v>733</v>
      </c>
      <c r="B355" s="71" t="s">
        <v>100</v>
      </c>
      <c r="C355" s="74" t="s">
        <v>129</v>
      </c>
      <c r="D355" s="71" t="s">
        <v>117</v>
      </c>
    </row>
    <row r="356" spans="1:4" hidden="1">
      <c r="A356" s="71">
        <v>734</v>
      </c>
      <c r="B356" s="71" t="s">
        <v>113</v>
      </c>
      <c r="C356" s="74" t="s">
        <v>129</v>
      </c>
      <c r="D356" s="71" t="s">
        <v>117</v>
      </c>
    </row>
    <row r="357" spans="1:4" hidden="1">
      <c r="A357" s="71">
        <v>735</v>
      </c>
      <c r="B357" s="71" t="s">
        <v>92</v>
      </c>
      <c r="C357" s="74" t="s">
        <v>129</v>
      </c>
      <c r="D357" s="71" t="s">
        <v>117</v>
      </c>
    </row>
    <row r="358" spans="1:4" hidden="1">
      <c r="A358" s="71">
        <v>736</v>
      </c>
      <c r="B358" s="71" t="s">
        <v>121</v>
      </c>
      <c r="C358" s="74" t="s">
        <v>129</v>
      </c>
      <c r="D358" s="71" t="s">
        <v>117</v>
      </c>
    </row>
    <row r="359" spans="1:4" hidden="1">
      <c r="A359" s="71">
        <v>737</v>
      </c>
      <c r="B359" s="71" t="s">
        <v>92</v>
      </c>
      <c r="C359" s="74" t="s">
        <v>129</v>
      </c>
      <c r="D359" s="71" t="s">
        <v>117</v>
      </c>
    </row>
    <row r="360" spans="1:4" hidden="1">
      <c r="A360" s="71">
        <v>738</v>
      </c>
      <c r="B360" s="71" t="s">
        <v>111</v>
      </c>
      <c r="C360" s="74" t="s">
        <v>129</v>
      </c>
      <c r="D360" s="71" t="s">
        <v>117</v>
      </c>
    </row>
    <row r="361" spans="1:4" hidden="1">
      <c r="A361" s="71">
        <v>739</v>
      </c>
      <c r="B361" s="71" t="s">
        <v>84</v>
      </c>
      <c r="C361" s="74" t="s">
        <v>129</v>
      </c>
      <c r="D361" s="71" t="s">
        <v>117</v>
      </c>
    </row>
    <row r="362" spans="1:4" hidden="1">
      <c r="A362" s="71">
        <v>740</v>
      </c>
      <c r="B362" s="71" t="s">
        <v>102</v>
      </c>
      <c r="C362" s="74" t="s">
        <v>129</v>
      </c>
      <c r="D362" s="71" t="s">
        <v>117</v>
      </c>
    </row>
    <row r="363" spans="1:4" hidden="1">
      <c r="A363" s="71">
        <v>741</v>
      </c>
      <c r="B363" s="71" t="s">
        <v>102</v>
      </c>
      <c r="C363" s="74" t="s">
        <v>129</v>
      </c>
      <c r="D363" s="71" t="s">
        <v>117</v>
      </c>
    </row>
    <row r="364" spans="1:4" hidden="1">
      <c r="A364" s="71">
        <v>742</v>
      </c>
      <c r="B364" s="71" t="s">
        <v>97</v>
      </c>
      <c r="C364" s="74" t="s">
        <v>129</v>
      </c>
      <c r="D364" s="71" t="s">
        <v>117</v>
      </c>
    </row>
    <row r="365" spans="1:4" hidden="1">
      <c r="A365" s="71">
        <v>744</v>
      </c>
      <c r="B365" s="71" t="s">
        <v>98</v>
      </c>
      <c r="C365" s="74" t="s">
        <v>129</v>
      </c>
      <c r="D365" s="71" t="s">
        <v>117</v>
      </c>
    </row>
    <row r="366" spans="1:4" hidden="1">
      <c r="A366" s="71">
        <v>745</v>
      </c>
      <c r="B366" s="71" t="s">
        <v>90</v>
      </c>
      <c r="C366" s="74" t="s">
        <v>129</v>
      </c>
      <c r="D366" s="71" t="s">
        <v>117</v>
      </c>
    </row>
    <row r="367" spans="1:4" hidden="1">
      <c r="A367" s="71">
        <v>746</v>
      </c>
      <c r="B367" s="71" t="s">
        <v>90</v>
      </c>
      <c r="C367" s="74" t="s">
        <v>129</v>
      </c>
      <c r="D367" s="71" t="s">
        <v>117</v>
      </c>
    </row>
    <row r="368" spans="1:4" hidden="1">
      <c r="A368" s="71">
        <v>747</v>
      </c>
      <c r="B368" s="71" t="s">
        <v>93</v>
      </c>
      <c r="C368" s="74" t="s">
        <v>129</v>
      </c>
      <c r="D368" s="71" t="s">
        <v>117</v>
      </c>
    </row>
    <row r="369" spans="1:4" hidden="1">
      <c r="A369" s="71">
        <v>748</v>
      </c>
      <c r="B369" s="71" t="s">
        <v>100</v>
      </c>
      <c r="C369" s="74" t="s">
        <v>129</v>
      </c>
      <c r="D369" s="71" t="s">
        <v>117</v>
      </c>
    </row>
    <row r="370" spans="1:4" hidden="1">
      <c r="A370" s="71">
        <v>749</v>
      </c>
      <c r="B370" s="71" t="s">
        <v>100</v>
      </c>
      <c r="C370" s="74" t="s">
        <v>129</v>
      </c>
      <c r="D370" s="71" t="s">
        <v>117</v>
      </c>
    </row>
    <row r="371" spans="1:4" hidden="1">
      <c r="A371" s="71">
        <v>750</v>
      </c>
      <c r="B371" s="71" t="s">
        <v>116</v>
      </c>
      <c r="C371" s="74" t="s">
        <v>129</v>
      </c>
      <c r="D371" s="71" t="s">
        <v>117</v>
      </c>
    </row>
    <row r="372" spans="1:4" hidden="1">
      <c r="A372" s="71">
        <v>751</v>
      </c>
      <c r="B372" s="71" t="s">
        <v>100</v>
      </c>
      <c r="C372" s="74" t="s">
        <v>129</v>
      </c>
      <c r="D372" s="71" t="s">
        <v>117</v>
      </c>
    </row>
    <row r="373" spans="1:4" hidden="1">
      <c r="A373" s="71">
        <v>752</v>
      </c>
      <c r="B373" s="71" t="s">
        <v>89</v>
      </c>
      <c r="C373" s="74" t="s">
        <v>129</v>
      </c>
      <c r="D373" s="71" t="s">
        <v>117</v>
      </c>
    </row>
    <row r="374" spans="1:4" hidden="1">
      <c r="A374" s="71">
        <v>753</v>
      </c>
      <c r="B374" s="71" t="s">
        <v>100</v>
      </c>
      <c r="C374" s="74" t="s">
        <v>129</v>
      </c>
      <c r="D374" s="71" t="s">
        <v>117</v>
      </c>
    </row>
    <row r="375" spans="1:4" hidden="1">
      <c r="A375" s="71">
        <v>754</v>
      </c>
      <c r="B375" s="71" t="s">
        <v>121</v>
      </c>
      <c r="C375" s="74" t="s">
        <v>129</v>
      </c>
      <c r="D375" s="71" t="s">
        <v>117</v>
      </c>
    </row>
    <row r="376" spans="1:4" hidden="1">
      <c r="A376" s="71">
        <v>755</v>
      </c>
      <c r="B376" s="71" t="s">
        <v>102</v>
      </c>
      <c r="C376" s="74" t="s">
        <v>129</v>
      </c>
      <c r="D376" s="71" t="s">
        <v>117</v>
      </c>
    </row>
    <row r="377" spans="1:4" hidden="1">
      <c r="A377" s="71">
        <v>756</v>
      </c>
      <c r="B377" s="71" t="s">
        <v>92</v>
      </c>
      <c r="C377" s="74" t="s">
        <v>129</v>
      </c>
      <c r="D377" s="71" t="s">
        <v>117</v>
      </c>
    </row>
    <row r="378" spans="1:4" hidden="1">
      <c r="A378" s="71">
        <v>757</v>
      </c>
      <c r="B378" s="71" t="s">
        <v>93</v>
      </c>
      <c r="C378" s="74" t="s">
        <v>129</v>
      </c>
      <c r="D378" s="71" t="s">
        <v>130</v>
      </c>
    </row>
    <row r="379" spans="1:4" hidden="1">
      <c r="A379" s="71">
        <v>845</v>
      </c>
      <c r="B379" s="71" t="s">
        <v>121</v>
      </c>
      <c r="C379" s="74" t="s">
        <v>134</v>
      </c>
      <c r="D379" s="71" t="s">
        <v>130</v>
      </c>
    </row>
    <row r="380" spans="1:4" hidden="1">
      <c r="A380" s="71">
        <v>846</v>
      </c>
      <c r="B380" s="71" t="s">
        <v>90</v>
      </c>
      <c r="C380" s="74" t="s">
        <v>134</v>
      </c>
      <c r="D380" s="71" t="s">
        <v>86</v>
      </c>
    </row>
    <row r="381" spans="1:4" hidden="1">
      <c r="A381" s="71">
        <v>847</v>
      </c>
      <c r="B381" s="71" t="s">
        <v>97</v>
      </c>
      <c r="C381" s="74" t="s">
        <v>134</v>
      </c>
      <c r="D381" s="71" t="s">
        <v>86</v>
      </c>
    </row>
    <row r="382" spans="1:4" hidden="1">
      <c r="A382" s="71">
        <v>848</v>
      </c>
      <c r="B382" s="71" t="s">
        <v>93</v>
      </c>
      <c r="C382" s="74" t="s">
        <v>134</v>
      </c>
      <c r="D382" s="71" t="s">
        <v>86</v>
      </c>
    </row>
    <row r="383" spans="1:4" hidden="1">
      <c r="A383" s="71">
        <v>849</v>
      </c>
      <c r="B383" s="71" t="s">
        <v>95</v>
      </c>
      <c r="C383" s="74" t="s">
        <v>134</v>
      </c>
      <c r="D383" s="71" t="s">
        <v>86</v>
      </c>
    </row>
    <row r="384" spans="1:4" hidden="1">
      <c r="A384" s="71">
        <v>850</v>
      </c>
      <c r="B384" s="71" t="s">
        <v>84</v>
      </c>
      <c r="C384" s="74" t="s">
        <v>134</v>
      </c>
      <c r="D384" s="71" t="s">
        <v>86</v>
      </c>
    </row>
    <row r="385" spans="1:4" hidden="1">
      <c r="A385" s="71">
        <v>851</v>
      </c>
      <c r="B385" s="71" t="s">
        <v>119</v>
      </c>
      <c r="C385" s="74" t="s">
        <v>134</v>
      </c>
      <c r="D385" s="71" t="s">
        <v>86</v>
      </c>
    </row>
    <row r="386" spans="1:4" hidden="1">
      <c r="A386" s="71">
        <v>852</v>
      </c>
      <c r="B386" s="71" t="s">
        <v>99</v>
      </c>
      <c r="C386" s="74" t="s">
        <v>134</v>
      </c>
      <c r="D386" s="71" t="s">
        <v>86</v>
      </c>
    </row>
    <row r="387" spans="1:4" hidden="1">
      <c r="A387" s="71">
        <v>853</v>
      </c>
      <c r="B387" s="71" t="s">
        <v>89</v>
      </c>
      <c r="C387" s="74" t="s">
        <v>134</v>
      </c>
      <c r="D387" s="71" t="s">
        <v>108</v>
      </c>
    </row>
    <row r="388" spans="1:4" hidden="1">
      <c r="A388" s="71">
        <v>854</v>
      </c>
      <c r="B388" s="71" t="s">
        <v>93</v>
      </c>
      <c r="C388" s="74" t="s">
        <v>134</v>
      </c>
      <c r="D388" s="71" t="s">
        <v>86</v>
      </c>
    </row>
    <row r="389" spans="1:4" hidden="1">
      <c r="A389" s="71">
        <v>855</v>
      </c>
      <c r="B389" s="71" t="s">
        <v>113</v>
      </c>
      <c r="C389" s="74" t="s">
        <v>134</v>
      </c>
      <c r="D389" s="71" t="s">
        <v>108</v>
      </c>
    </row>
    <row r="390" spans="1:4" hidden="1">
      <c r="A390" s="71">
        <v>856</v>
      </c>
      <c r="B390" s="71" t="s">
        <v>99</v>
      </c>
      <c r="C390" s="74" t="s">
        <v>134</v>
      </c>
      <c r="D390" s="71" t="s">
        <v>108</v>
      </c>
    </row>
    <row r="391" spans="1:4" hidden="1">
      <c r="A391" s="71">
        <v>857</v>
      </c>
      <c r="B391" s="71" t="s">
        <v>135</v>
      </c>
      <c r="C391" s="74" t="s">
        <v>134</v>
      </c>
      <c r="D391" s="71" t="s">
        <v>108</v>
      </c>
    </row>
    <row r="392" spans="1:4" hidden="1">
      <c r="A392" s="71">
        <v>858</v>
      </c>
      <c r="B392" s="71" t="s">
        <v>92</v>
      </c>
      <c r="C392" s="74" t="s">
        <v>134</v>
      </c>
      <c r="D392" s="71" t="s">
        <v>108</v>
      </c>
    </row>
    <row r="393" spans="1:4" hidden="1">
      <c r="A393" s="71">
        <v>859</v>
      </c>
      <c r="B393" s="71" t="s">
        <v>97</v>
      </c>
      <c r="C393" s="74" t="s">
        <v>134</v>
      </c>
      <c r="D393" s="71" t="s">
        <v>108</v>
      </c>
    </row>
    <row r="394" spans="1:4" hidden="1">
      <c r="A394" s="71">
        <v>860</v>
      </c>
      <c r="B394" s="71" t="s">
        <v>102</v>
      </c>
      <c r="C394" s="74" t="s">
        <v>134</v>
      </c>
      <c r="D394" s="71" t="s">
        <v>117</v>
      </c>
    </row>
    <row r="395" spans="1:4" hidden="1">
      <c r="A395" s="71">
        <v>861</v>
      </c>
      <c r="B395" s="71" t="s">
        <v>89</v>
      </c>
      <c r="C395" s="74" t="s">
        <v>134</v>
      </c>
      <c r="D395" s="71" t="s">
        <v>117</v>
      </c>
    </row>
    <row r="396" spans="1:4" hidden="1">
      <c r="A396" s="71">
        <v>862</v>
      </c>
      <c r="B396" s="71" t="s">
        <v>105</v>
      </c>
      <c r="C396" s="74" t="s">
        <v>134</v>
      </c>
      <c r="D396" s="71" t="s">
        <v>117</v>
      </c>
    </row>
    <row r="397" spans="1:4" hidden="1">
      <c r="A397" s="71">
        <v>863</v>
      </c>
      <c r="B397" s="71" t="s">
        <v>92</v>
      </c>
      <c r="C397" s="74" t="s">
        <v>134</v>
      </c>
      <c r="D397" s="71" t="s">
        <v>117</v>
      </c>
    </row>
    <row r="398" spans="1:4" hidden="1">
      <c r="A398" s="71">
        <v>864</v>
      </c>
      <c r="B398" s="71" t="s">
        <v>99</v>
      </c>
      <c r="C398" s="74" t="s">
        <v>134</v>
      </c>
      <c r="D398" s="71" t="s">
        <v>117</v>
      </c>
    </row>
    <row r="399" spans="1:4" hidden="1">
      <c r="A399" s="71">
        <v>865</v>
      </c>
      <c r="B399" s="71" t="s">
        <v>92</v>
      </c>
      <c r="C399" s="74" t="s">
        <v>134</v>
      </c>
      <c r="D399" s="71" t="s">
        <v>117</v>
      </c>
    </row>
    <row r="400" spans="1:4" hidden="1">
      <c r="A400" s="71">
        <v>866</v>
      </c>
      <c r="B400" s="71" t="s">
        <v>95</v>
      </c>
      <c r="C400" s="74" t="s">
        <v>134</v>
      </c>
      <c r="D400" s="71" t="s">
        <v>117</v>
      </c>
    </row>
    <row r="401" spans="1:4" hidden="1">
      <c r="A401" s="71">
        <v>1257</v>
      </c>
      <c r="B401" s="71" t="s">
        <v>87</v>
      </c>
      <c r="C401" s="74" t="s">
        <v>136</v>
      </c>
      <c r="D401" s="71" t="s">
        <v>86</v>
      </c>
    </row>
    <row r="402" spans="1:4" hidden="1">
      <c r="A402" s="71">
        <v>1258</v>
      </c>
      <c r="B402" s="71" t="s">
        <v>98</v>
      </c>
      <c r="C402" s="74" t="s">
        <v>136</v>
      </c>
      <c r="D402" s="71" t="s">
        <v>86</v>
      </c>
    </row>
    <row r="403" spans="1:4" hidden="1">
      <c r="A403" s="71">
        <v>1259</v>
      </c>
      <c r="B403" s="71" t="s">
        <v>99</v>
      </c>
      <c r="C403" s="74" t="s">
        <v>136</v>
      </c>
      <c r="D403" s="71" t="s">
        <v>86</v>
      </c>
    </row>
    <row r="404" spans="1:4" hidden="1">
      <c r="A404" s="71">
        <v>1260</v>
      </c>
      <c r="B404" s="71" t="s">
        <v>101</v>
      </c>
      <c r="C404" s="74" t="s">
        <v>136</v>
      </c>
      <c r="D404" s="71" t="s">
        <v>108</v>
      </c>
    </row>
    <row r="405" spans="1:4" hidden="1">
      <c r="A405" s="71">
        <v>1261</v>
      </c>
      <c r="B405" s="71" t="s">
        <v>102</v>
      </c>
      <c r="C405" s="74" t="s">
        <v>136</v>
      </c>
      <c r="D405" s="71" t="s">
        <v>108</v>
      </c>
    </row>
    <row r="406" spans="1:4" hidden="1">
      <c r="A406" s="71">
        <v>1262</v>
      </c>
      <c r="B406" s="71" t="s">
        <v>93</v>
      </c>
      <c r="C406" s="74" t="s">
        <v>136</v>
      </c>
      <c r="D406" s="71" t="s">
        <v>108</v>
      </c>
    </row>
    <row r="407" spans="1:4" hidden="1">
      <c r="A407" s="71">
        <v>1263</v>
      </c>
      <c r="B407" s="71" t="s">
        <v>91</v>
      </c>
      <c r="C407" s="74" t="s">
        <v>136</v>
      </c>
      <c r="D407" s="71" t="s">
        <v>117</v>
      </c>
    </row>
    <row r="408" spans="1:4" hidden="1">
      <c r="A408" s="71">
        <v>1264</v>
      </c>
      <c r="B408" s="71" t="s">
        <v>87</v>
      </c>
      <c r="C408" s="74" t="s">
        <v>136</v>
      </c>
      <c r="D408" s="71" t="s">
        <v>117</v>
      </c>
    </row>
    <row r="409" spans="1:4" hidden="1">
      <c r="A409" s="71">
        <v>1265</v>
      </c>
      <c r="B409" s="71" t="s">
        <v>102</v>
      </c>
      <c r="C409" s="74" t="s">
        <v>136</v>
      </c>
      <c r="D409" s="71" t="s">
        <v>117</v>
      </c>
    </row>
    <row r="410" spans="1:4" hidden="1">
      <c r="A410" s="71">
        <v>1266</v>
      </c>
      <c r="B410" s="71" t="s">
        <v>97</v>
      </c>
      <c r="C410" s="74" t="s">
        <v>136</v>
      </c>
      <c r="D410" s="71" t="s">
        <v>117</v>
      </c>
    </row>
    <row r="411" spans="1:4" hidden="1">
      <c r="A411" s="71">
        <v>1267</v>
      </c>
      <c r="B411" s="71" t="s">
        <v>121</v>
      </c>
      <c r="C411" s="74" t="s">
        <v>136</v>
      </c>
      <c r="D411" s="71" t="s">
        <v>117</v>
      </c>
    </row>
    <row r="412" spans="1:4" hidden="1">
      <c r="A412" s="71">
        <v>1268</v>
      </c>
      <c r="B412" s="71" t="s">
        <v>98</v>
      </c>
      <c r="C412" s="74" t="s">
        <v>136</v>
      </c>
      <c r="D412" s="71" t="s">
        <v>117</v>
      </c>
    </row>
    <row r="413" spans="1:4" hidden="1">
      <c r="A413" s="71">
        <v>1269</v>
      </c>
      <c r="B413" s="71" t="s">
        <v>91</v>
      </c>
      <c r="C413" s="74" t="s">
        <v>136</v>
      </c>
      <c r="D413" s="71" t="s">
        <v>117</v>
      </c>
    </row>
    <row r="414" spans="1:4" hidden="1">
      <c r="A414" s="71">
        <v>1270</v>
      </c>
      <c r="B414" s="71" t="s">
        <v>93</v>
      </c>
      <c r="C414" s="74" t="s">
        <v>136</v>
      </c>
      <c r="D414" s="71" t="s">
        <v>117</v>
      </c>
    </row>
    <row r="415" spans="1:4" hidden="1">
      <c r="A415" s="71">
        <v>1271</v>
      </c>
      <c r="B415" s="71" t="s">
        <v>100</v>
      </c>
      <c r="C415" s="74" t="s">
        <v>136</v>
      </c>
      <c r="D415" s="71" t="s">
        <v>117</v>
      </c>
    </row>
    <row r="416" spans="1:4" hidden="1">
      <c r="A416" s="71">
        <v>1272</v>
      </c>
      <c r="B416" s="71" t="s">
        <v>100</v>
      </c>
      <c r="C416" s="74" t="s">
        <v>136</v>
      </c>
      <c r="D416" s="71" t="s">
        <v>117</v>
      </c>
    </row>
    <row r="417" spans="1:4" hidden="1">
      <c r="A417" s="71">
        <v>1273</v>
      </c>
      <c r="B417" s="71" t="s">
        <v>101</v>
      </c>
      <c r="C417" s="74" t="s">
        <v>136</v>
      </c>
      <c r="D417" s="71" t="s">
        <v>120</v>
      </c>
    </row>
    <row r="418" spans="1:4" hidden="1">
      <c r="A418" s="71">
        <v>1274</v>
      </c>
      <c r="B418" s="71" t="s">
        <v>95</v>
      </c>
      <c r="C418" s="74" t="s">
        <v>136</v>
      </c>
      <c r="D418" s="71" t="s">
        <v>120</v>
      </c>
    </row>
    <row r="419" spans="1:4" hidden="1">
      <c r="A419" s="71">
        <v>1275</v>
      </c>
      <c r="B419" s="71" t="s">
        <v>93</v>
      </c>
      <c r="C419" s="74" t="s">
        <v>136</v>
      </c>
      <c r="D419" s="71" t="s">
        <v>120</v>
      </c>
    </row>
    <row r="420" spans="1:4" hidden="1">
      <c r="A420" s="71">
        <v>1276</v>
      </c>
      <c r="B420" s="71" t="s">
        <v>87</v>
      </c>
      <c r="C420" s="74" t="s">
        <v>136</v>
      </c>
      <c r="D420" s="71" t="s">
        <v>120</v>
      </c>
    </row>
    <row r="421" spans="1:4" hidden="1">
      <c r="A421" s="71">
        <v>1277</v>
      </c>
      <c r="B421" s="71" t="s">
        <v>87</v>
      </c>
      <c r="C421" s="74" t="s">
        <v>136</v>
      </c>
      <c r="D421" s="71" t="s">
        <v>120</v>
      </c>
    </row>
    <row r="422" spans="1:4" hidden="1">
      <c r="A422" s="71">
        <v>1278</v>
      </c>
      <c r="B422" s="71" t="s">
        <v>89</v>
      </c>
      <c r="C422" s="74" t="s">
        <v>136</v>
      </c>
      <c r="D422" s="71" t="s">
        <v>120</v>
      </c>
    </row>
    <row r="423" spans="1:4" hidden="1">
      <c r="A423" s="71">
        <v>1279</v>
      </c>
      <c r="B423" s="71" t="s">
        <v>89</v>
      </c>
      <c r="C423" s="74" t="s">
        <v>136</v>
      </c>
      <c r="D423" s="71" t="s">
        <v>120</v>
      </c>
    </row>
    <row r="424" spans="1:4" hidden="1">
      <c r="A424" s="71">
        <v>1280</v>
      </c>
      <c r="B424" s="71" t="s">
        <v>121</v>
      </c>
      <c r="C424" s="74" t="s">
        <v>136</v>
      </c>
      <c r="D424" s="71" t="s">
        <v>120</v>
      </c>
    </row>
    <row r="425" spans="1:4" hidden="1">
      <c r="A425" s="71">
        <v>1281</v>
      </c>
      <c r="B425" s="71" t="s">
        <v>114</v>
      </c>
      <c r="C425" s="74" t="s">
        <v>136</v>
      </c>
      <c r="D425" s="71" t="s">
        <v>120</v>
      </c>
    </row>
    <row r="426" spans="1:4" hidden="1">
      <c r="A426" s="71">
        <v>1282</v>
      </c>
      <c r="B426" s="71" t="s">
        <v>109</v>
      </c>
      <c r="C426" s="74" t="s">
        <v>136</v>
      </c>
      <c r="D426" s="71" t="s">
        <v>120</v>
      </c>
    </row>
    <row r="427" spans="1:4" hidden="1">
      <c r="A427" s="71">
        <v>1283</v>
      </c>
      <c r="B427" s="71" t="s">
        <v>109</v>
      </c>
      <c r="C427" s="74" t="s">
        <v>136</v>
      </c>
      <c r="D427" s="71" t="s">
        <v>120</v>
      </c>
    </row>
    <row r="428" spans="1:4" hidden="1">
      <c r="A428" s="71">
        <v>1284</v>
      </c>
      <c r="B428" s="71" t="s">
        <v>91</v>
      </c>
      <c r="C428" s="74" t="s">
        <v>136</v>
      </c>
      <c r="D428" s="71" t="s">
        <v>120</v>
      </c>
    </row>
    <row r="429" spans="1:4" hidden="1">
      <c r="A429" s="71">
        <v>1285</v>
      </c>
      <c r="B429" s="71" t="s">
        <v>91</v>
      </c>
      <c r="C429" s="74" t="s">
        <v>136</v>
      </c>
      <c r="D429" s="71" t="s">
        <v>120</v>
      </c>
    </row>
    <row r="430" spans="1:4" hidden="1">
      <c r="A430" s="71">
        <v>1286</v>
      </c>
      <c r="B430" s="71" t="s">
        <v>115</v>
      </c>
      <c r="C430" s="74" t="s">
        <v>136</v>
      </c>
      <c r="D430" s="71" t="s">
        <v>120</v>
      </c>
    </row>
    <row r="431" spans="1:4" hidden="1">
      <c r="A431" s="71">
        <v>1287</v>
      </c>
      <c r="B431" s="71" t="s">
        <v>119</v>
      </c>
      <c r="C431" s="74" t="s">
        <v>137</v>
      </c>
      <c r="D431" s="71" t="s">
        <v>130</v>
      </c>
    </row>
    <row r="432" spans="1:4" hidden="1">
      <c r="A432" s="71">
        <v>1288</v>
      </c>
      <c r="B432" s="71" t="s">
        <v>95</v>
      </c>
      <c r="C432" s="74" t="s">
        <v>137</v>
      </c>
      <c r="D432" s="71" t="s">
        <v>104</v>
      </c>
    </row>
    <row r="433" spans="1:4" hidden="1">
      <c r="A433" s="71">
        <v>1289</v>
      </c>
      <c r="B433" s="71" t="s">
        <v>91</v>
      </c>
      <c r="C433" s="74" t="s">
        <v>137</v>
      </c>
      <c r="D433" s="71" t="s">
        <v>86</v>
      </c>
    </row>
    <row r="434" spans="1:4" hidden="1">
      <c r="A434" s="71">
        <v>1290</v>
      </c>
      <c r="B434" s="71" t="s">
        <v>101</v>
      </c>
      <c r="C434" s="74" t="s">
        <v>137</v>
      </c>
      <c r="D434" s="71" t="s">
        <v>86</v>
      </c>
    </row>
    <row r="435" spans="1:4" hidden="1">
      <c r="A435" s="71">
        <v>1291</v>
      </c>
      <c r="B435" s="71" t="s">
        <v>95</v>
      </c>
      <c r="C435" s="74" t="s">
        <v>137</v>
      </c>
      <c r="D435" s="71" t="s">
        <v>86</v>
      </c>
    </row>
    <row r="436" spans="1:4" hidden="1">
      <c r="A436" s="71">
        <v>1292</v>
      </c>
      <c r="B436" s="71" t="s">
        <v>105</v>
      </c>
      <c r="C436" s="74" t="s">
        <v>137</v>
      </c>
      <c r="D436" s="71" t="s">
        <v>86</v>
      </c>
    </row>
    <row r="437" spans="1:4" hidden="1">
      <c r="A437" s="71">
        <v>1293</v>
      </c>
      <c r="B437" s="71" t="s">
        <v>91</v>
      </c>
      <c r="C437" s="74" t="s">
        <v>137</v>
      </c>
      <c r="D437" s="71" t="s">
        <v>108</v>
      </c>
    </row>
    <row r="438" spans="1:4" hidden="1">
      <c r="A438" s="71">
        <v>1294</v>
      </c>
      <c r="B438" s="71" t="s">
        <v>92</v>
      </c>
      <c r="C438" s="74" t="s">
        <v>137</v>
      </c>
      <c r="D438" s="71" t="s">
        <v>108</v>
      </c>
    </row>
    <row r="439" spans="1:4" hidden="1">
      <c r="A439" s="71">
        <v>1295</v>
      </c>
      <c r="B439" s="71" t="s">
        <v>99</v>
      </c>
      <c r="C439" s="74" t="s">
        <v>137</v>
      </c>
      <c r="D439" s="71" t="s">
        <v>108</v>
      </c>
    </row>
    <row r="440" spans="1:4" hidden="1">
      <c r="A440" s="71">
        <v>1296</v>
      </c>
      <c r="B440" s="71" t="s">
        <v>114</v>
      </c>
      <c r="C440" s="74" t="s">
        <v>137</v>
      </c>
      <c r="D440" s="71" t="s">
        <v>117</v>
      </c>
    </row>
    <row r="441" spans="1:4" hidden="1">
      <c r="A441" s="71">
        <v>1297</v>
      </c>
      <c r="B441" s="71" t="s">
        <v>88</v>
      </c>
      <c r="C441" s="74" t="s">
        <v>137</v>
      </c>
      <c r="D441" s="71" t="s">
        <v>117</v>
      </c>
    </row>
    <row r="442" spans="1:4" hidden="1">
      <c r="A442" s="71">
        <v>1298</v>
      </c>
      <c r="B442" s="71" t="s">
        <v>97</v>
      </c>
      <c r="C442" s="74" t="s">
        <v>137</v>
      </c>
      <c r="D442" s="71" t="s">
        <v>117</v>
      </c>
    </row>
    <row r="443" spans="1:4" hidden="1">
      <c r="A443" s="71">
        <v>1299</v>
      </c>
      <c r="B443" s="71" t="s">
        <v>95</v>
      </c>
      <c r="C443" s="74" t="s">
        <v>137</v>
      </c>
      <c r="D443" s="71" t="s">
        <v>117</v>
      </c>
    </row>
    <row r="444" spans="1:4" hidden="1">
      <c r="A444" s="71">
        <v>1300</v>
      </c>
      <c r="B444" s="71" t="s">
        <v>121</v>
      </c>
      <c r="C444" s="74" t="s">
        <v>137</v>
      </c>
      <c r="D444" s="71" t="s">
        <v>117</v>
      </c>
    </row>
    <row r="445" spans="1:4" hidden="1">
      <c r="A445" s="71">
        <v>1301</v>
      </c>
      <c r="B445" s="71" t="s">
        <v>101</v>
      </c>
      <c r="C445" s="74" t="s">
        <v>137</v>
      </c>
      <c r="D445" s="71" t="s">
        <v>117</v>
      </c>
    </row>
    <row r="446" spans="1:4" hidden="1">
      <c r="A446" s="71">
        <v>1302</v>
      </c>
      <c r="B446" s="71" t="s">
        <v>100</v>
      </c>
      <c r="C446" s="74" t="s">
        <v>137</v>
      </c>
      <c r="D446" s="71" t="s">
        <v>117</v>
      </c>
    </row>
    <row r="447" spans="1:4" hidden="1">
      <c r="A447" s="71">
        <v>1303</v>
      </c>
      <c r="B447" s="71" t="s">
        <v>101</v>
      </c>
      <c r="C447" s="74" t="s">
        <v>138</v>
      </c>
      <c r="D447" s="71" t="s">
        <v>86</v>
      </c>
    </row>
    <row r="448" spans="1:4" hidden="1">
      <c r="A448" s="71">
        <v>1304</v>
      </c>
      <c r="B448" s="71" t="s">
        <v>87</v>
      </c>
      <c r="C448" s="74" t="s">
        <v>138</v>
      </c>
      <c r="D448" s="71" t="s">
        <v>86</v>
      </c>
    </row>
    <row r="449" spans="1:4" hidden="1">
      <c r="A449" s="71">
        <v>1305</v>
      </c>
      <c r="B449" s="71" t="s">
        <v>87</v>
      </c>
      <c r="C449" s="74" t="s">
        <v>138</v>
      </c>
      <c r="D449" s="71" t="s">
        <v>86</v>
      </c>
    </row>
    <row r="450" spans="1:4" hidden="1">
      <c r="A450" s="71">
        <v>1306</v>
      </c>
      <c r="B450" s="71" t="s">
        <v>87</v>
      </c>
      <c r="C450" s="74" t="s">
        <v>138</v>
      </c>
      <c r="D450" s="71" t="s">
        <v>86</v>
      </c>
    </row>
    <row r="451" spans="1:4" hidden="1">
      <c r="A451" s="71">
        <v>1307</v>
      </c>
      <c r="B451" s="71" t="s">
        <v>102</v>
      </c>
      <c r="C451" s="74" t="s">
        <v>138</v>
      </c>
      <c r="D451" s="71" t="s">
        <v>86</v>
      </c>
    </row>
    <row r="452" spans="1:4" hidden="1">
      <c r="A452" s="71">
        <v>1308</v>
      </c>
      <c r="B452" s="71" t="s">
        <v>102</v>
      </c>
      <c r="C452" s="74" t="s">
        <v>138</v>
      </c>
      <c r="D452" s="71" t="s">
        <v>86</v>
      </c>
    </row>
    <row r="453" spans="1:4" hidden="1">
      <c r="A453" s="71">
        <v>1309</v>
      </c>
      <c r="B453" s="71" t="s">
        <v>102</v>
      </c>
      <c r="C453" s="74" t="s">
        <v>138</v>
      </c>
      <c r="D453" s="71" t="s">
        <v>86</v>
      </c>
    </row>
    <row r="454" spans="1:4" hidden="1">
      <c r="A454" s="71">
        <v>1310</v>
      </c>
      <c r="B454" s="71" t="s">
        <v>84</v>
      </c>
      <c r="C454" s="74" t="s">
        <v>138</v>
      </c>
      <c r="D454" s="71" t="s">
        <v>86</v>
      </c>
    </row>
    <row r="455" spans="1:4" hidden="1">
      <c r="A455" s="71">
        <v>1311</v>
      </c>
      <c r="B455" s="71" t="s">
        <v>84</v>
      </c>
      <c r="C455" s="74" t="s">
        <v>138</v>
      </c>
      <c r="D455" s="71" t="s">
        <v>86</v>
      </c>
    </row>
    <row r="456" spans="1:4" hidden="1">
      <c r="A456" s="71">
        <v>1312</v>
      </c>
      <c r="B456" s="71" t="s">
        <v>84</v>
      </c>
      <c r="C456" s="74" t="s">
        <v>138</v>
      </c>
      <c r="D456" s="71" t="s">
        <v>86</v>
      </c>
    </row>
    <row r="457" spans="1:4" hidden="1">
      <c r="A457" s="71">
        <v>1313</v>
      </c>
      <c r="B457" s="71" t="s">
        <v>110</v>
      </c>
      <c r="C457" s="74" t="s">
        <v>138</v>
      </c>
      <c r="D457" s="71" t="s">
        <v>86</v>
      </c>
    </row>
    <row r="458" spans="1:4" hidden="1">
      <c r="A458" s="71">
        <v>1314</v>
      </c>
      <c r="B458" s="71" t="s">
        <v>89</v>
      </c>
      <c r="C458" s="74" t="s">
        <v>138</v>
      </c>
      <c r="D458" s="71" t="s">
        <v>86</v>
      </c>
    </row>
    <row r="459" spans="1:4" hidden="1">
      <c r="A459" s="71">
        <v>1315</v>
      </c>
      <c r="B459" s="71" t="s">
        <v>89</v>
      </c>
      <c r="C459" s="74" t="s">
        <v>138</v>
      </c>
      <c r="D459" s="71" t="s">
        <v>86</v>
      </c>
    </row>
    <row r="460" spans="1:4" hidden="1">
      <c r="A460" s="71">
        <v>1316</v>
      </c>
      <c r="B460" s="71" t="s">
        <v>121</v>
      </c>
      <c r="C460" s="74" t="s">
        <v>138</v>
      </c>
      <c r="D460" s="71" t="s">
        <v>86</v>
      </c>
    </row>
    <row r="461" spans="1:4" hidden="1">
      <c r="A461" s="71">
        <v>1317</v>
      </c>
      <c r="B461" s="71" t="s">
        <v>92</v>
      </c>
      <c r="C461" s="74" t="s">
        <v>138</v>
      </c>
      <c r="D461" s="71" t="s">
        <v>86</v>
      </c>
    </row>
    <row r="462" spans="1:4" hidden="1">
      <c r="A462" s="71">
        <v>1318</v>
      </c>
      <c r="B462" s="71" t="s">
        <v>98</v>
      </c>
      <c r="C462" s="74" t="s">
        <v>138</v>
      </c>
      <c r="D462" s="71" t="s">
        <v>86</v>
      </c>
    </row>
    <row r="463" spans="1:4" hidden="1">
      <c r="A463" s="71">
        <v>1319</v>
      </c>
      <c r="B463" s="71" t="s">
        <v>126</v>
      </c>
      <c r="C463" s="74" t="s">
        <v>138</v>
      </c>
      <c r="D463" s="71" t="s">
        <v>86</v>
      </c>
    </row>
    <row r="464" spans="1:4" hidden="1">
      <c r="A464" s="71">
        <v>1320</v>
      </c>
      <c r="B464" s="71" t="s">
        <v>124</v>
      </c>
      <c r="C464" s="74" t="s">
        <v>138</v>
      </c>
      <c r="D464" s="71" t="s">
        <v>86</v>
      </c>
    </row>
    <row r="465" spans="1:4" hidden="1">
      <c r="A465" s="71">
        <v>1321</v>
      </c>
      <c r="B465" s="71" t="s">
        <v>91</v>
      </c>
      <c r="C465" s="74" t="s">
        <v>138</v>
      </c>
      <c r="D465" s="71" t="s">
        <v>86</v>
      </c>
    </row>
    <row r="466" spans="1:4" hidden="1">
      <c r="A466" s="71">
        <v>1322</v>
      </c>
      <c r="B466" s="71" t="s">
        <v>99</v>
      </c>
      <c r="C466" s="74" t="s">
        <v>138</v>
      </c>
      <c r="D466" s="71" t="s">
        <v>86</v>
      </c>
    </row>
    <row r="467" spans="1:4" hidden="1">
      <c r="A467" s="71">
        <v>1323</v>
      </c>
      <c r="B467" s="71" t="s">
        <v>99</v>
      </c>
      <c r="C467" s="74" t="s">
        <v>138</v>
      </c>
      <c r="D467" s="71" t="s">
        <v>86</v>
      </c>
    </row>
    <row r="468" spans="1:4" hidden="1">
      <c r="A468" s="71">
        <v>1324</v>
      </c>
      <c r="B468" s="71" t="s">
        <v>119</v>
      </c>
      <c r="C468" s="74" t="s">
        <v>138</v>
      </c>
      <c r="D468" s="71" t="s">
        <v>86</v>
      </c>
    </row>
    <row r="469" spans="1:4" hidden="1">
      <c r="A469" s="71">
        <v>1325</v>
      </c>
      <c r="B469" s="71" t="s">
        <v>112</v>
      </c>
      <c r="C469" s="74" t="s">
        <v>138</v>
      </c>
      <c r="D469" s="71" t="s">
        <v>108</v>
      </c>
    </row>
    <row r="470" spans="1:4" hidden="1">
      <c r="A470" s="71">
        <v>1326</v>
      </c>
      <c r="B470" s="71" t="s">
        <v>112</v>
      </c>
      <c r="C470" s="74" t="s">
        <v>138</v>
      </c>
      <c r="D470" s="71" t="s">
        <v>108</v>
      </c>
    </row>
    <row r="471" spans="1:4" hidden="1">
      <c r="A471" s="71">
        <v>1327</v>
      </c>
      <c r="B471" s="71" t="s">
        <v>102</v>
      </c>
      <c r="C471" s="74" t="s">
        <v>138</v>
      </c>
      <c r="D471" s="71" t="s">
        <v>108</v>
      </c>
    </row>
    <row r="472" spans="1:4" hidden="1">
      <c r="A472" s="71">
        <v>1328</v>
      </c>
      <c r="B472" s="71" t="s">
        <v>102</v>
      </c>
      <c r="C472" s="74" t="s">
        <v>138</v>
      </c>
      <c r="D472" s="71" t="s">
        <v>108</v>
      </c>
    </row>
    <row r="473" spans="1:4" hidden="1">
      <c r="A473" s="71">
        <v>1329</v>
      </c>
      <c r="B473" s="71" t="s">
        <v>84</v>
      </c>
      <c r="C473" s="74" t="s">
        <v>138</v>
      </c>
      <c r="D473" s="71" t="s">
        <v>108</v>
      </c>
    </row>
    <row r="474" spans="1:4" hidden="1">
      <c r="A474" s="71">
        <v>1330</v>
      </c>
      <c r="B474" s="71" t="s">
        <v>84</v>
      </c>
      <c r="C474" s="74" t="s">
        <v>138</v>
      </c>
      <c r="D474" s="71" t="s">
        <v>108</v>
      </c>
    </row>
    <row r="475" spans="1:4" hidden="1">
      <c r="A475" s="71">
        <v>1331</v>
      </c>
      <c r="B475" s="71" t="s">
        <v>88</v>
      </c>
      <c r="C475" s="74" t="s">
        <v>138</v>
      </c>
      <c r="D475" s="71" t="s">
        <v>108</v>
      </c>
    </row>
    <row r="476" spans="1:4" hidden="1">
      <c r="A476" s="71">
        <v>1332</v>
      </c>
      <c r="B476" s="71" t="s">
        <v>89</v>
      </c>
      <c r="C476" s="74" t="s">
        <v>138</v>
      </c>
      <c r="D476" s="71" t="s">
        <v>108</v>
      </c>
    </row>
    <row r="477" spans="1:4" hidden="1">
      <c r="A477" s="71">
        <v>1333</v>
      </c>
      <c r="B477" s="71" t="s">
        <v>89</v>
      </c>
      <c r="C477" s="74" t="s">
        <v>138</v>
      </c>
      <c r="D477" s="71" t="s">
        <v>108</v>
      </c>
    </row>
    <row r="478" spans="1:4" hidden="1">
      <c r="A478" s="71">
        <v>1334</v>
      </c>
      <c r="B478" s="71" t="s">
        <v>121</v>
      </c>
      <c r="C478" s="74" t="s">
        <v>138</v>
      </c>
      <c r="D478" s="71" t="s">
        <v>108</v>
      </c>
    </row>
    <row r="479" spans="1:4" hidden="1">
      <c r="A479" s="71">
        <v>1335</v>
      </c>
      <c r="B479" s="71" t="s">
        <v>92</v>
      </c>
      <c r="C479" s="74" t="s">
        <v>138</v>
      </c>
      <c r="D479" s="71" t="s">
        <v>108</v>
      </c>
    </row>
    <row r="480" spans="1:4" hidden="1">
      <c r="A480" s="71">
        <v>1336</v>
      </c>
      <c r="B480" s="71" t="s">
        <v>95</v>
      </c>
      <c r="C480" s="74" t="s">
        <v>138</v>
      </c>
      <c r="D480" s="71" t="s">
        <v>108</v>
      </c>
    </row>
    <row r="481" spans="1:4" hidden="1">
      <c r="A481" s="71">
        <v>1337</v>
      </c>
      <c r="B481" s="71" t="s">
        <v>95</v>
      </c>
      <c r="C481" s="74" t="s">
        <v>138</v>
      </c>
      <c r="D481" s="71" t="s">
        <v>108</v>
      </c>
    </row>
    <row r="482" spans="1:4" hidden="1">
      <c r="A482" s="71">
        <v>1338</v>
      </c>
      <c r="B482" s="71" t="s">
        <v>111</v>
      </c>
      <c r="C482" s="74" t="s">
        <v>138</v>
      </c>
      <c r="D482" s="71" t="s">
        <v>108</v>
      </c>
    </row>
    <row r="483" spans="1:4" hidden="1">
      <c r="A483" s="71">
        <v>1339</v>
      </c>
      <c r="B483" s="71" t="s">
        <v>133</v>
      </c>
      <c r="C483" s="74" t="s">
        <v>138</v>
      </c>
      <c r="D483" s="71" t="s">
        <v>108</v>
      </c>
    </row>
    <row r="484" spans="1:4" hidden="1">
      <c r="A484" s="71">
        <v>1340</v>
      </c>
      <c r="B484" s="71" t="s">
        <v>90</v>
      </c>
      <c r="C484" s="74" t="s">
        <v>138</v>
      </c>
      <c r="D484" s="71" t="s">
        <v>108</v>
      </c>
    </row>
    <row r="485" spans="1:4" hidden="1">
      <c r="A485" s="71">
        <v>1341</v>
      </c>
      <c r="B485" s="71" t="s">
        <v>100</v>
      </c>
      <c r="C485" s="74" t="s">
        <v>138</v>
      </c>
      <c r="D485" s="71" t="s">
        <v>108</v>
      </c>
    </row>
    <row r="486" spans="1:4" hidden="1">
      <c r="A486" s="71">
        <v>1342</v>
      </c>
      <c r="B486" s="71" t="s">
        <v>100</v>
      </c>
      <c r="C486" s="74" t="s">
        <v>138</v>
      </c>
      <c r="D486" s="71" t="s">
        <v>108</v>
      </c>
    </row>
    <row r="487" spans="1:4" hidden="1">
      <c r="A487" s="71">
        <v>1343</v>
      </c>
      <c r="B487" s="71" t="s">
        <v>99</v>
      </c>
      <c r="C487" s="74" t="s">
        <v>138</v>
      </c>
      <c r="D487" s="71" t="s">
        <v>108</v>
      </c>
    </row>
    <row r="488" spans="1:4" hidden="1">
      <c r="A488" s="71">
        <v>1344</v>
      </c>
      <c r="B488" s="71" t="s">
        <v>99</v>
      </c>
      <c r="C488" s="74" t="s">
        <v>138</v>
      </c>
      <c r="D488" s="71" t="s">
        <v>108</v>
      </c>
    </row>
    <row r="489" spans="1:4" hidden="1">
      <c r="A489" s="71">
        <v>1345</v>
      </c>
      <c r="B489" s="71" t="s">
        <v>84</v>
      </c>
      <c r="C489" s="74" t="s">
        <v>138</v>
      </c>
      <c r="D489" s="71" t="s">
        <v>117</v>
      </c>
    </row>
    <row r="490" spans="1:4" hidden="1">
      <c r="A490" s="71">
        <v>1346</v>
      </c>
      <c r="B490" s="71" t="s">
        <v>84</v>
      </c>
      <c r="C490" s="74" t="s">
        <v>138</v>
      </c>
      <c r="D490" s="71" t="s">
        <v>117</v>
      </c>
    </row>
    <row r="491" spans="1:4" hidden="1">
      <c r="A491" s="71">
        <v>1347</v>
      </c>
      <c r="B491" s="71" t="s">
        <v>88</v>
      </c>
      <c r="C491" s="74" t="s">
        <v>138</v>
      </c>
      <c r="D491" s="71" t="s">
        <v>117</v>
      </c>
    </row>
    <row r="492" spans="1:4" hidden="1">
      <c r="A492" s="71">
        <v>1348</v>
      </c>
      <c r="B492" s="71" t="s">
        <v>110</v>
      </c>
      <c r="C492" s="74" t="s">
        <v>138</v>
      </c>
      <c r="D492" s="71" t="s">
        <v>117</v>
      </c>
    </row>
    <row r="493" spans="1:4" hidden="1">
      <c r="A493" s="71">
        <v>1349</v>
      </c>
      <c r="B493" s="71" t="s">
        <v>89</v>
      </c>
      <c r="C493" s="74" t="s">
        <v>138</v>
      </c>
      <c r="D493" s="71" t="s">
        <v>117</v>
      </c>
    </row>
    <row r="494" spans="1:4" hidden="1">
      <c r="A494" s="71">
        <v>1350</v>
      </c>
      <c r="B494" s="71" t="s">
        <v>97</v>
      </c>
      <c r="C494" s="74" t="s">
        <v>138</v>
      </c>
      <c r="D494" s="71" t="s">
        <v>117</v>
      </c>
    </row>
    <row r="495" spans="1:4" hidden="1">
      <c r="A495" s="71">
        <v>1351</v>
      </c>
      <c r="B495" s="71" t="s">
        <v>97</v>
      </c>
      <c r="C495" s="74" t="s">
        <v>138</v>
      </c>
      <c r="D495" s="71" t="s">
        <v>117</v>
      </c>
    </row>
    <row r="496" spans="1:4" hidden="1">
      <c r="A496" s="71">
        <v>1352</v>
      </c>
      <c r="B496" s="71" t="s">
        <v>97</v>
      </c>
      <c r="C496" s="74" t="s">
        <v>138</v>
      </c>
      <c r="D496" s="71" t="s">
        <v>117</v>
      </c>
    </row>
    <row r="497" spans="1:4" hidden="1">
      <c r="A497" s="71">
        <v>1353</v>
      </c>
      <c r="B497" s="71" t="s">
        <v>92</v>
      </c>
      <c r="C497" s="74" t="s">
        <v>138</v>
      </c>
      <c r="D497" s="71" t="s">
        <v>117</v>
      </c>
    </row>
    <row r="498" spans="1:4" hidden="1">
      <c r="A498" s="71">
        <v>1354</v>
      </c>
      <c r="B498" s="71" t="s">
        <v>92</v>
      </c>
      <c r="C498" s="74" t="s">
        <v>138</v>
      </c>
      <c r="D498" s="71" t="s">
        <v>117</v>
      </c>
    </row>
    <row r="499" spans="1:4" hidden="1">
      <c r="A499" s="71">
        <v>1355</v>
      </c>
      <c r="B499" s="71" t="s">
        <v>92</v>
      </c>
      <c r="C499" s="74" t="s">
        <v>138</v>
      </c>
      <c r="D499" s="71" t="s">
        <v>117</v>
      </c>
    </row>
    <row r="500" spans="1:4" hidden="1">
      <c r="A500" s="71">
        <v>1356</v>
      </c>
      <c r="B500" s="71" t="s">
        <v>114</v>
      </c>
      <c r="C500" s="74" t="s">
        <v>138</v>
      </c>
      <c r="D500" s="71" t="s">
        <v>117</v>
      </c>
    </row>
    <row r="501" spans="1:4" hidden="1">
      <c r="A501" s="71">
        <v>1357</v>
      </c>
      <c r="B501" s="71" t="s">
        <v>95</v>
      </c>
      <c r="C501" s="74" t="s">
        <v>138</v>
      </c>
      <c r="D501" s="71" t="s">
        <v>117</v>
      </c>
    </row>
    <row r="502" spans="1:4" hidden="1">
      <c r="A502" s="71">
        <v>1358</v>
      </c>
      <c r="B502" s="71" t="s">
        <v>96</v>
      </c>
      <c r="C502" s="74" t="s">
        <v>138</v>
      </c>
      <c r="D502" s="71" t="s">
        <v>117</v>
      </c>
    </row>
    <row r="503" spans="1:4" hidden="1">
      <c r="A503" s="71">
        <v>1359</v>
      </c>
      <c r="B503" s="71" t="s">
        <v>113</v>
      </c>
      <c r="C503" s="74" t="s">
        <v>138</v>
      </c>
      <c r="D503" s="71" t="s">
        <v>117</v>
      </c>
    </row>
    <row r="504" spans="1:4" hidden="1">
      <c r="A504" s="71">
        <v>1360</v>
      </c>
      <c r="B504" s="71" t="s">
        <v>99</v>
      </c>
      <c r="C504" s="74" t="s">
        <v>138</v>
      </c>
      <c r="D504" s="71" t="s">
        <v>117</v>
      </c>
    </row>
    <row r="505" spans="1:4" hidden="1">
      <c r="A505" s="71">
        <v>1361</v>
      </c>
      <c r="B505" s="71" t="s">
        <v>116</v>
      </c>
      <c r="C505" s="74" t="s">
        <v>138</v>
      </c>
      <c r="D505" s="71" t="s">
        <v>117</v>
      </c>
    </row>
    <row r="506" spans="1:4" hidden="1">
      <c r="A506" s="71">
        <v>1362</v>
      </c>
      <c r="B506" s="71" t="s">
        <v>119</v>
      </c>
      <c r="C506" s="74" t="s">
        <v>138</v>
      </c>
      <c r="D506" s="71" t="s">
        <v>117</v>
      </c>
    </row>
    <row r="507" spans="1:4" hidden="1">
      <c r="A507" s="71">
        <v>1363</v>
      </c>
      <c r="B507" s="71" t="s">
        <v>87</v>
      </c>
      <c r="C507" s="74" t="s">
        <v>138</v>
      </c>
      <c r="D507" s="71" t="s">
        <v>120</v>
      </c>
    </row>
    <row r="508" spans="1:4" hidden="1">
      <c r="A508" s="71">
        <v>1364</v>
      </c>
      <c r="B508" s="71" t="s">
        <v>87</v>
      </c>
      <c r="C508" s="74" t="s">
        <v>138</v>
      </c>
      <c r="D508" s="71" t="s">
        <v>120</v>
      </c>
    </row>
    <row r="509" spans="1:4" hidden="1">
      <c r="A509" s="71">
        <v>1365</v>
      </c>
      <c r="B509" s="71" t="s">
        <v>112</v>
      </c>
      <c r="C509" s="74" t="s">
        <v>138</v>
      </c>
      <c r="D509" s="71" t="s">
        <v>120</v>
      </c>
    </row>
    <row r="510" spans="1:4" hidden="1">
      <c r="A510" s="71">
        <v>1366</v>
      </c>
      <c r="B510" s="71" t="s">
        <v>84</v>
      </c>
      <c r="C510" s="74" t="s">
        <v>138</v>
      </c>
      <c r="D510" s="71" t="s">
        <v>120</v>
      </c>
    </row>
    <row r="511" spans="1:4" hidden="1">
      <c r="A511" s="71">
        <v>1367</v>
      </c>
      <c r="B511" s="71" t="s">
        <v>89</v>
      </c>
      <c r="C511" s="74" t="s">
        <v>138</v>
      </c>
      <c r="D511" s="71" t="s">
        <v>120</v>
      </c>
    </row>
    <row r="512" spans="1:4" hidden="1">
      <c r="A512" s="71">
        <v>1368</v>
      </c>
      <c r="B512" s="71" t="s">
        <v>95</v>
      </c>
      <c r="C512" s="74" t="s">
        <v>138</v>
      </c>
      <c r="D512" s="71" t="s">
        <v>120</v>
      </c>
    </row>
    <row r="513" spans="1:4" hidden="1">
      <c r="A513" s="71">
        <v>1369</v>
      </c>
      <c r="B513" s="71" t="s">
        <v>93</v>
      </c>
      <c r="C513" s="74" t="s">
        <v>138</v>
      </c>
      <c r="D513" s="71" t="s">
        <v>120</v>
      </c>
    </row>
    <row r="514" spans="1:4" hidden="1">
      <c r="A514" s="71">
        <v>1370</v>
      </c>
      <c r="B514" s="71" t="s">
        <v>100</v>
      </c>
      <c r="C514" s="74" t="s">
        <v>138</v>
      </c>
      <c r="D514" s="71" t="s">
        <v>120</v>
      </c>
    </row>
    <row r="515" spans="1:4" hidden="1">
      <c r="A515" s="71">
        <v>1371</v>
      </c>
      <c r="B515" s="71" t="s">
        <v>100</v>
      </c>
      <c r="C515" s="74" t="s">
        <v>138</v>
      </c>
      <c r="D515" s="71" t="s">
        <v>120</v>
      </c>
    </row>
    <row r="516" spans="1:4" hidden="1">
      <c r="A516" s="71">
        <v>1372</v>
      </c>
      <c r="B516" s="71" t="s">
        <v>99</v>
      </c>
      <c r="C516" s="74" t="s">
        <v>138</v>
      </c>
      <c r="D516" s="71" t="s">
        <v>120</v>
      </c>
    </row>
    <row r="517" spans="1:4" hidden="1">
      <c r="A517" s="71">
        <v>1373</v>
      </c>
      <c r="B517" s="71" t="s">
        <v>119</v>
      </c>
      <c r="C517" s="74" t="s">
        <v>138</v>
      </c>
      <c r="D517" s="71" t="s">
        <v>120</v>
      </c>
    </row>
    <row r="518" spans="1:4" hidden="1">
      <c r="A518" s="71">
        <v>1374</v>
      </c>
      <c r="B518" s="71" t="s">
        <v>90</v>
      </c>
      <c r="C518" s="74" t="s">
        <v>138</v>
      </c>
      <c r="D518" s="71" t="s">
        <v>130</v>
      </c>
    </row>
    <row r="519" spans="1:4" hidden="1">
      <c r="A519" s="71">
        <v>1375</v>
      </c>
      <c r="B519" s="71" t="s">
        <v>93</v>
      </c>
      <c r="C519" s="74" t="s">
        <v>138</v>
      </c>
      <c r="D519" s="71" t="s">
        <v>104</v>
      </c>
    </row>
    <row r="520" spans="1:4" hidden="1">
      <c r="A520" s="71">
        <v>1376</v>
      </c>
      <c r="B520" s="71" t="s">
        <v>99</v>
      </c>
      <c r="C520" s="74" t="s">
        <v>139</v>
      </c>
      <c r="D520" s="71" t="s">
        <v>104</v>
      </c>
    </row>
    <row r="521" spans="1:4" hidden="1">
      <c r="A521" s="71">
        <v>1377</v>
      </c>
      <c r="B521" s="71" t="s">
        <v>105</v>
      </c>
      <c r="C521" s="74" t="s">
        <v>139</v>
      </c>
      <c r="D521" s="71" t="s">
        <v>86</v>
      </c>
    </row>
    <row r="522" spans="1:4" hidden="1">
      <c r="A522" s="71">
        <v>1378</v>
      </c>
      <c r="B522" s="71" t="s">
        <v>102</v>
      </c>
      <c r="C522" s="74" t="s">
        <v>139</v>
      </c>
      <c r="D522" s="71" t="s">
        <v>86</v>
      </c>
    </row>
    <row r="523" spans="1:4" hidden="1">
      <c r="A523" s="71">
        <v>1379</v>
      </c>
      <c r="B523" s="71" t="s">
        <v>110</v>
      </c>
      <c r="C523" s="74" t="s">
        <v>139</v>
      </c>
      <c r="D523" s="71" t="s">
        <v>86</v>
      </c>
    </row>
    <row r="524" spans="1:4" hidden="1">
      <c r="A524" s="71">
        <v>1380</v>
      </c>
      <c r="B524" s="71" t="s">
        <v>87</v>
      </c>
      <c r="C524" s="74" t="s">
        <v>139</v>
      </c>
      <c r="D524" s="71" t="s">
        <v>86</v>
      </c>
    </row>
    <row r="525" spans="1:4" hidden="1">
      <c r="A525" s="71">
        <v>1381</v>
      </c>
      <c r="B525" s="71" t="s">
        <v>84</v>
      </c>
      <c r="C525" s="74" t="s">
        <v>139</v>
      </c>
      <c r="D525" s="71" t="s">
        <v>86</v>
      </c>
    </row>
    <row r="526" spans="1:4" hidden="1">
      <c r="A526" s="71">
        <v>1382</v>
      </c>
      <c r="B526" s="71" t="s">
        <v>84</v>
      </c>
      <c r="C526" s="74" t="s">
        <v>139</v>
      </c>
      <c r="D526" s="71" t="s">
        <v>86</v>
      </c>
    </row>
    <row r="527" spans="1:4" hidden="1">
      <c r="A527" s="71">
        <v>1383</v>
      </c>
      <c r="B527" s="71" t="s">
        <v>89</v>
      </c>
      <c r="C527" s="74" t="s">
        <v>139</v>
      </c>
      <c r="D527" s="71" t="s">
        <v>86</v>
      </c>
    </row>
    <row r="528" spans="1:4" hidden="1">
      <c r="A528" s="71">
        <v>1384</v>
      </c>
      <c r="B528" s="71" t="s">
        <v>121</v>
      </c>
      <c r="C528" s="74" t="s">
        <v>139</v>
      </c>
      <c r="D528" s="71" t="s">
        <v>86</v>
      </c>
    </row>
    <row r="529" spans="1:4" hidden="1">
      <c r="A529" s="71">
        <v>1385</v>
      </c>
      <c r="B529" s="71" t="s">
        <v>92</v>
      </c>
      <c r="C529" s="74" t="s">
        <v>139</v>
      </c>
      <c r="D529" s="71" t="s">
        <v>86</v>
      </c>
    </row>
    <row r="530" spans="1:4" hidden="1">
      <c r="A530" s="71">
        <v>1386</v>
      </c>
      <c r="B530" s="71" t="s">
        <v>92</v>
      </c>
      <c r="C530" s="74" t="s">
        <v>139</v>
      </c>
      <c r="D530" s="71" t="s">
        <v>86</v>
      </c>
    </row>
    <row r="531" spans="1:4" hidden="1">
      <c r="A531" s="71">
        <v>1387</v>
      </c>
      <c r="B531" s="71" t="s">
        <v>95</v>
      </c>
      <c r="C531" s="74" t="s">
        <v>139</v>
      </c>
      <c r="D531" s="71" t="s">
        <v>86</v>
      </c>
    </row>
    <row r="532" spans="1:4" hidden="1">
      <c r="A532" s="71">
        <v>1388</v>
      </c>
      <c r="B532" s="71" t="s">
        <v>124</v>
      </c>
      <c r="C532" s="74" t="s">
        <v>139</v>
      </c>
      <c r="D532" s="71" t="s">
        <v>86</v>
      </c>
    </row>
    <row r="533" spans="1:4" hidden="1">
      <c r="A533" s="71">
        <v>1389</v>
      </c>
      <c r="B533" s="71" t="s">
        <v>109</v>
      </c>
      <c r="C533" s="74" t="s">
        <v>139</v>
      </c>
      <c r="D533" s="71" t="s">
        <v>86</v>
      </c>
    </row>
    <row r="534" spans="1:4" hidden="1">
      <c r="A534" s="71">
        <v>1390</v>
      </c>
      <c r="B534" s="71" t="s">
        <v>90</v>
      </c>
      <c r="C534" s="74" t="s">
        <v>139</v>
      </c>
      <c r="D534" s="71" t="s">
        <v>86</v>
      </c>
    </row>
    <row r="535" spans="1:4" hidden="1">
      <c r="A535" s="71">
        <v>1391</v>
      </c>
      <c r="B535" s="71" t="s">
        <v>96</v>
      </c>
      <c r="C535" s="74" t="s">
        <v>139</v>
      </c>
      <c r="D535" s="71" t="s">
        <v>86</v>
      </c>
    </row>
    <row r="536" spans="1:4" hidden="1">
      <c r="A536" s="71">
        <v>1392</v>
      </c>
      <c r="B536" s="71" t="s">
        <v>93</v>
      </c>
      <c r="C536" s="74" t="s">
        <v>139</v>
      </c>
      <c r="D536" s="71" t="s">
        <v>86</v>
      </c>
    </row>
    <row r="537" spans="1:4" hidden="1">
      <c r="A537" s="71">
        <v>1393</v>
      </c>
      <c r="B537" s="71" t="s">
        <v>93</v>
      </c>
      <c r="C537" s="74" t="s">
        <v>139</v>
      </c>
      <c r="D537" s="71" t="s">
        <v>86</v>
      </c>
    </row>
    <row r="538" spans="1:4" hidden="1">
      <c r="A538" s="71">
        <v>1394</v>
      </c>
      <c r="B538" s="71" t="s">
        <v>106</v>
      </c>
      <c r="C538" s="74" t="s">
        <v>139</v>
      </c>
      <c r="D538" s="71" t="s">
        <v>86</v>
      </c>
    </row>
    <row r="539" spans="1:4" hidden="1">
      <c r="A539" s="71">
        <v>1395</v>
      </c>
      <c r="B539" s="71" t="s">
        <v>116</v>
      </c>
      <c r="C539" s="74" t="s">
        <v>139</v>
      </c>
      <c r="D539" s="71" t="s">
        <v>86</v>
      </c>
    </row>
    <row r="540" spans="1:4" hidden="1">
      <c r="A540" s="71">
        <v>1396</v>
      </c>
      <c r="B540" s="71" t="s">
        <v>119</v>
      </c>
      <c r="C540" s="74" t="s">
        <v>139</v>
      </c>
      <c r="D540" s="71" t="s">
        <v>86</v>
      </c>
    </row>
    <row r="541" spans="1:4" hidden="1">
      <c r="A541" s="71">
        <v>1397</v>
      </c>
      <c r="B541" s="71" t="s">
        <v>87</v>
      </c>
      <c r="C541" s="74" t="s">
        <v>139</v>
      </c>
      <c r="D541" s="71" t="s">
        <v>108</v>
      </c>
    </row>
    <row r="542" spans="1:4" hidden="1">
      <c r="A542" s="71">
        <v>1398</v>
      </c>
      <c r="B542" s="71" t="s">
        <v>88</v>
      </c>
      <c r="C542" s="74" t="s">
        <v>139</v>
      </c>
      <c r="D542" s="71" t="s">
        <v>108</v>
      </c>
    </row>
    <row r="543" spans="1:4" hidden="1">
      <c r="A543" s="71">
        <v>1399</v>
      </c>
      <c r="B543" s="71" t="s">
        <v>98</v>
      </c>
      <c r="C543" s="74" t="s">
        <v>139</v>
      </c>
      <c r="D543" s="71" t="s">
        <v>108</v>
      </c>
    </row>
    <row r="544" spans="1:4" hidden="1">
      <c r="A544" s="71">
        <v>1400</v>
      </c>
      <c r="B544" s="71" t="s">
        <v>84</v>
      </c>
      <c r="C544" s="74" t="s">
        <v>139</v>
      </c>
      <c r="D544" s="71" t="s">
        <v>108</v>
      </c>
    </row>
    <row r="545" spans="1:4" hidden="1">
      <c r="A545" s="71">
        <v>1401</v>
      </c>
      <c r="B545" s="71" t="s">
        <v>93</v>
      </c>
      <c r="C545" s="74" t="s">
        <v>139</v>
      </c>
      <c r="D545" s="71" t="s">
        <v>108</v>
      </c>
    </row>
    <row r="546" spans="1:4" hidden="1">
      <c r="A546" s="71">
        <v>1402</v>
      </c>
      <c r="B546" s="71" t="s">
        <v>113</v>
      </c>
      <c r="C546" s="74" t="s">
        <v>139</v>
      </c>
      <c r="D546" s="71" t="s">
        <v>108</v>
      </c>
    </row>
    <row r="547" spans="1:4" hidden="1">
      <c r="A547" s="71">
        <v>1403</v>
      </c>
      <c r="B547" s="71" t="s">
        <v>101</v>
      </c>
      <c r="C547" s="74" t="s">
        <v>139</v>
      </c>
      <c r="D547" s="71" t="s">
        <v>108</v>
      </c>
    </row>
    <row r="548" spans="1:4" hidden="1">
      <c r="A548" s="71">
        <v>1404</v>
      </c>
      <c r="B548" s="71" t="s">
        <v>87</v>
      </c>
      <c r="C548" s="74" t="s">
        <v>139</v>
      </c>
      <c r="D548" s="71" t="s">
        <v>108</v>
      </c>
    </row>
    <row r="549" spans="1:4" hidden="1">
      <c r="A549" s="71">
        <v>1405</v>
      </c>
      <c r="B549" s="71" t="s">
        <v>112</v>
      </c>
      <c r="C549" s="74" t="s">
        <v>139</v>
      </c>
      <c r="D549" s="71" t="s">
        <v>108</v>
      </c>
    </row>
    <row r="550" spans="1:4" hidden="1">
      <c r="A550" s="71">
        <v>1406</v>
      </c>
      <c r="B550" s="71" t="s">
        <v>102</v>
      </c>
      <c r="C550" s="74" t="s">
        <v>139</v>
      </c>
      <c r="D550" s="71" t="s">
        <v>108</v>
      </c>
    </row>
    <row r="551" spans="1:4" hidden="1">
      <c r="A551" s="71">
        <v>1407</v>
      </c>
      <c r="B551" s="71" t="s">
        <v>102</v>
      </c>
      <c r="C551" s="74" t="s">
        <v>139</v>
      </c>
      <c r="D551" s="71" t="s">
        <v>108</v>
      </c>
    </row>
    <row r="552" spans="1:4" hidden="1">
      <c r="A552" s="71">
        <v>1408</v>
      </c>
      <c r="B552" s="71" t="s">
        <v>84</v>
      </c>
      <c r="C552" s="74" t="s">
        <v>139</v>
      </c>
      <c r="D552" s="71" t="s">
        <v>108</v>
      </c>
    </row>
    <row r="553" spans="1:4" hidden="1">
      <c r="A553" s="71">
        <v>1409</v>
      </c>
      <c r="B553" s="71" t="s">
        <v>84</v>
      </c>
      <c r="C553" s="74" t="s">
        <v>139</v>
      </c>
      <c r="D553" s="71" t="s">
        <v>108</v>
      </c>
    </row>
    <row r="554" spans="1:4" hidden="1">
      <c r="A554" s="71">
        <v>1410</v>
      </c>
      <c r="B554" s="71" t="s">
        <v>110</v>
      </c>
      <c r="C554" s="74" t="s">
        <v>139</v>
      </c>
      <c r="D554" s="71" t="s">
        <v>108</v>
      </c>
    </row>
    <row r="555" spans="1:4" hidden="1">
      <c r="A555" s="71">
        <v>1411</v>
      </c>
      <c r="B555" s="71" t="s">
        <v>92</v>
      </c>
      <c r="C555" s="74" t="s">
        <v>139</v>
      </c>
      <c r="D555" s="71" t="s">
        <v>108</v>
      </c>
    </row>
    <row r="556" spans="1:4" hidden="1">
      <c r="A556" s="71">
        <v>1412</v>
      </c>
      <c r="B556" s="71" t="s">
        <v>95</v>
      </c>
      <c r="C556" s="74" t="s">
        <v>139</v>
      </c>
      <c r="D556" s="71" t="s">
        <v>108</v>
      </c>
    </row>
    <row r="557" spans="1:4" hidden="1">
      <c r="A557" s="71">
        <v>1413</v>
      </c>
      <c r="B557" s="71" t="s">
        <v>111</v>
      </c>
      <c r="C557" s="74" t="s">
        <v>139</v>
      </c>
      <c r="D557" s="71" t="s">
        <v>108</v>
      </c>
    </row>
    <row r="558" spans="1:4" hidden="1">
      <c r="A558" s="71">
        <v>1414</v>
      </c>
      <c r="B558" s="71" t="s">
        <v>109</v>
      </c>
      <c r="C558" s="74" t="s">
        <v>139</v>
      </c>
      <c r="D558" s="71" t="s">
        <v>108</v>
      </c>
    </row>
    <row r="559" spans="1:4" hidden="1">
      <c r="A559" s="71">
        <v>1415</v>
      </c>
      <c r="B559" s="71" t="s">
        <v>109</v>
      </c>
      <c r="C559" s="74" t="s">
        <v>139</v>
      </c>
      <c r="D559" s="71" t="s">
        <v>108</v>
      </c>
    </row>
    <row r="560" spans="1:4" hidden="1">
      <c r="A560" s="71">
        <v>1416</v>
      </c>
      <c r="B560" s="71" t="s">
        <v>93</v>
      </c>
      <c r="C560" s="74" t="s">
        <v>139</v>
      </c>
      <c r="D560" s="71" t="s">
        <v>108</v>
      </c>
    </row>
    <row r="561" spans="1:4" hidden="1">
      <c r="A561" s="71">
        <v>1417</v>
      </c>
      <c r="B561" s="71" t="s">
        <v>93</v>
      </c>
      <c r="C561" s="74" t="s">
        <v>139</v>
      </c>
      <c r="D561" s="71" t="s">
        <v>108</v>
      </c>
    </row>
    <row r="562" spans="1:4" hidden="1">
      <c r="A562" s="71">
        <v>1418</v>
      </c>
      <c r="B562" s="71" t="s">
        <v>100</v>
      </c>
      <c r="C562" s="74" t="s">
        <v>139</v>
      </c>
      <c r="D562" s="71" t="s">
        <v>108</v>
      </c>
    </row>
    <row r="563" spans="1:4" hidden="1">
      <c r="A563" s="71">
        <v>1419</v>
      </c>
      <c r="B563" s="71" t="s">
        <v>119</v>
      </c>
      <c r="C563" s="74" t="s">
        <v>139</v>
      </c>
      <c r="D563" s="71" t="s">
        <v>108</v>
      </c>
    </row>
    <row r="564" spans="1:4" hidden="1">
      <c r="A564" s="71">
        <v>1420</v>
      </c>
      <c r="B564" s="71" t="s">
        <v>102</v>
      </c>
      <c r="C564" s="74" t="s">
        <v>139</v>
      </c>
      <c r="D564" s="71" t="s">
        <v>117</v>
      </c>
    </row>
    <row r="565" spans="1:4" hidden="1">
      <c r="A565" s="71">
        <v>1421</v>
      </c>
      <c r="B565" s="71" t="s">
        <v>87</v>
      </c>
      <c r="C565" s="74" t="s">
        <v>139</v>
      </c>
      <c r="D565" s="71" t="s">
        <v>117</v>
      </c>
    </row>
    <row r="566" spans="1:4" hidden="1">
      <c r="A566" s="71">
        <v>1422</v>
      </c>
      <c r="B566" s="71" t="s">
        <v>116</v>
      </c>
      <c r="C566" s="74" t="s">
        <v>139</v>
      </c>
      <c r="D566" s="71" t="s">
        <v>117</v>
      </c>
    </row>
    <row r="567" spans="1:4" hidden="1">
      <c r="A567" s="71">
        <v>1423</v>
      </c>
      <c r="B567" s="71" t="s">
        <v>121</v>
      </c>
      <c r="C567" s="74" t="s">
        <v>139</v>
      </c>
      <c r="D567" s="71" t="s">
        <v>117</v>
      </c>
    </row>
    <row r="568" spans="1:4" hidden="1">
      <c r="A568" s="71">
        <v>1424</v>
      </c>
      <c r="B568" s="71" t="s">
        <v>102</v>
      </c>
      <c r="C568" s="74" t="s">
        <v>139</v>
      </c>
      <c r="D568" s="71" t="s">
        <v>117</v>
      </c>
    </row>
    <row r="569" spans="1:4" hidden="1">
      <c r="A569" s="71">
        <v>1425</v>
      </c>
      <c r="B569" s="71" t="s">
        <v>91</v>
      </c>
      <c r="C569" s="74" t="s">
        <v>139</v>
      </c>
      <c r="D569" s="71" t="s">
        <v>117</v>
      </c>
    </row>
    <row r="570" spans="1:4" hidden="1">
      <c r="A570" s="71">
        <v>1426</v>
      </c>
      <c r="B570" s="71" t="s">
        <v>121</v>
      </c>
      <c r="C570" s="74" t="s">
        <v>139</v>
      </c>
      <c r="D570" s="71" t="s">
        <v>117</v>
      </c>
    </row>
    <row r="571" spans="1:4" hidden="1">
      <c r="A571" s="71">
        <v>1427</v>
      </c>
      <c r="B571" s="71" t="s">
        <v>87</v>
      </c>
      <c r="C571" s="74" t="s">
        <v>139</v>
      </c>
      <c r="D571" s="71" t="s">
        <v>117</v>
      </c>
    </row>
    <row r="572" spans="1:4" hidden="1">
      <c r="A572" s="71">
        <v>1428</v>
      </c>
      <c r="B572" s="71" t="s">
        <v>98</v>
      </c>
      <c r="C572" s="74" t="s">
        <v>139</v>
      </c>
      <c r="D572" s="71" t="s">
        <v>117</v>
      </c>
    </row>
    <row r="573" spans="1:4" hidden="1">
      <c r="A573" s="71">
        <v>1429</v>
      </c>
      <c r="B573" s="71" t="s">
        <v>111</v>
      </c>
      <c r="C573" s="74" t="s">
        <v>139</v>
      </c>
      <c r="D573" s="71" t="s">
        <v>117</v>
      </c>
    </row>
    <row r="574" spans="1:4" hidden="1">
      <c r="A574" s="71">
        <v>1430</v>
      </c>
      <c r="B574" s="71" t="s">
        <v>114</v>
      </c>
      <c r="C574" s="74" t="s">
        <v>139</v>
      </c>
      <c r="D574" s="71" t="s">
        <v>117</v>
      </c>
    </row>
    <row r="575" spans="1:4" hidden="1">
      <c r="A575" s="71">
        <v>1431</v>
      </c>
      <c r="B575" s="71" t="s">
        <v>106</v>
      </c>
      <c r="C575" s="74" t="s">
        <v>139</v>
      </c>
      <c r="D575" s="71" t="s">
        <v>117</v>
      </c>
    </row>
    <row r="576" spans="1:4" hidden="1">
      <c r="A576" s="71">
        <v>1432</v>
      </c>
      <c r="B576" s="71" t="s">
        <v>114</v>
      </c>
      <c r="C576" s="74" t="s">
        <v>139</v>
      </c>
      <c r="D576" s="71" t="s">
        <v>117</v>
      </c>
    </row>
    <row r="577" spans="1:4" hidden="1">
      <c r="A577" s="71">
        <v>1433</v>
      </c>
      <c r="B577" s="71" t="s">
        <v>97</v>
      </c>
      <c r="C577" s="74" t="s">
        <v>139</v>
      </c>
      <c r="D577" s="71" t="s">
        <v>117</v>
      </c>
    </row>
    <row r="578" spans="1:4" hidden="1">
      <c r="A578" s="71">
        <v>1434</v>
      </c>
      <c r="B578" s="71" t="s">
        <v>109</v>
      </c>
      <c r="C578" s="74" t="s">
        <v>139</v>
      </c>
      <c r="D578" s="71" t="s">
        <v>117</v>
      </c>
    </row>
    <row r="579" spans="1:4" hidden="1">
      <c r="A579" s="71">
        <v>1435</v>
      </c>
      <c r="B579" s="71" t="s">
        <v>116</v>
      </c>
      <c r="C579" s="74" t="s">
        <v>139</v>
      </c>
      <c r="D579" s="71" t="s">
        <v>117</v>
      </c>
    </row>
    <row r="580" spans="1:4" hidden="1">
      <c r="A580" s="71">
        <v>1436</v>
      </c>
      <c r="B580" s="71" t="s">
        <v>113</v>
      </c>
      <c r="C580" s="74" t="s">
        <v>139</v>
      </c>
      <c r="D580" s="71" t="s">
        <v>117</v>
      </c>
    </row>
    <row r="581" spans="1:4" hidden="1">
      <c r="A581" s="71">
        <v>1437</v>
      </c>
      <c r="B581" s="71" t="s">
        <v>87</v>
      </c>
      <c r="C581" s="74" t="s">
        <v>139</v>
      </c>
      <c r="D581" s="71" t="s">
        <v>117</v>
      </c>
    </row>
    <row r="582" spans="1:4" hidden="1">
      <c r="A582" s="71">
        <v>1438</v>
      </c>
      <c r="B582" s="71" t="s">
        <v>93</v>
      </c>
      <c r="C582" s="74" t="s">
        <v>139</v>
      </c>
      <c r="D582" s="71" t="s">
        <v>117</v>
      </c>
    </row>
    <row r="583" spans="1:4" hidden="1">
      <c r="A583" s="71">
        <v>1439</v>
      </c>
      <c r="B583" s="71" t="s">
        <v>99</v>
      </c>
      <c r="C583" s="74" t="s">
        <v>139</v>
      </c>
      <c r="D583" s="71" t="s">
        <v>117</v>
      </c>
    </row>
    <row r="584" spans="1:4" hidden="1">
      <c r="A584" s="71">
        <v>1440</v>
      </c>
      <c r="B584" s="71" t="s">
        <v>87</v>
      </c>
      <c r="C584" s="74" t="s">
        <v>139</v>
      </c>
      <c r="D584" s="71" t="s">
        <v>117</v>
      </c>
    </row>
    <row r="585" spans="1:4" hidden="1">
      <c r="A585" s="71">
        <v>1441</v>
      </c>
      <c r="B585" s="71" t="s">
        <v>102</v>
      </c>
      <c r="C585" s="74" t="s">
        <v>139</v>
      </c>
      <c r="D585" s="71" t="s">
        <v>117</v>
      </c>
    </row>
    <row r="586" spans="1:4" hidden="1">
      <c r="A586" s="71">
        <v>1442</v>
      </c>
      <c r="B586" s="71" t="s">
        <v>88</v>
      </c>
      <c r="C586" s="74" t="s">
        <v>139</v>
      </c>
      <c r="D586" s="71" t="s">
        <v>117</v>
      </c>
    </row>
    <row r="587" spans="1:4" hidden="1">
      <c r="A587" s="71">
        <v>1443</v>
      </c>
      <c r="B587" s="71" t="s">
        <v>95</v>
      </c>
      <c r="C587" s="74" t="s">
        <v>139</v>
      </c>
      <c r="D587" s="71" t="s">
        <v>117</v>
      </c>
    </row>
    <row r="588" spans="1:4" hidden="1">
      <c r="A588" s="71">
        <v>1444</v>
      </c>
      <c r="B588" s="71" t="s">
        <v>97</v>
      </c>
      <c r="C588" s="74" t="s">
        <v>139</v>
      </c>
      <c r="D588" s="71" t="s">
        <v>117</v>
      </c>
    </row>
    <row r="589" spans="1:4" hidden="1">
      <c r="A589" s="71">
        <v>1445</v>
      </c>
      <c r="B589" s="71" t="s">
        <v>93</v>
      </c>
      <c r="C589" s="74" t="s">
        <v>139</v>
      </c>
      <c r="D589" s="71" t="s">
        <v>117</v>
      </c>
    </row>
    <row r="590" spans="1:4" hidden="1">
      <c r="A590" s="71">
        <v>1446</v>
      </c>
      <c r="B590" s="71" t="s">
        <v>87</v>
      </c>
      <c r="C590" s="74" t="s">
        <v>139</v>
      </c>
      <c r="D590" s="71" t="s">
        <v>117</v>
      </c>
    </row>
    <row r="591" spans="1:4" hidden="1">
      <c r="A591" s="71">
        <v>1447</v>
      </c>
      <c r="B591" s="71" t="s">
        <v>101</v>
      </c>
      <c r="C591" s="74" t="s">
        <v>139</v>
      </c>
      <c r="D591" s="71" t="s">
        <v>120</v>
      </c>
    </row>
    <row r="592" spans="1:4" hidden="1">
      <c r="A592" s="71">
        <v>1448</v>
      </c>
      <c r="B592" s="71" t="s">
        <v>101</v>
      </c>
      <c r="C592" s="74" t="s">
        <v>139</v>
      </c>
      <c r="D592" s="71" t="s">
        <v>120</v>
      </c>
    </row>
    <row r="593" spans="1:4" hidden="1">
      <c r="A593" s="71">
        <v>1449</v>
      </c>
      <c r="B593" s="71" t="s">
        <v>87</v>
      </c>
      <c r="C593" s="74" t="s">
        <v>139</v>
      </c>
      <c r="D593" s="71" t="s">
        <v>120</v>
      </c>
    </row>
    <row r="594" spans="1:4" hidden="1">
      <c r="A594" s="71">
        <v>1450</v>
      </c>
      <c r="B594" s="71" t="s">
        <v>102</v>
      </c>
      <c r="C594" s="74" t="s">
        <v>139</v>
      </c>
      <c r="D594" s="71" t="s">
        <v>120</v>
      </c>
    </row>
    <row r="595" spans="1:4" hidden="1">
      <c r="A595" s="71">
        <v>1451</v>
      </c>
      <c r="B595" s="71" t="s">
        <v>102</v>
      </c>
      <c r="C595" s="74" t="s">
        <v>139</v>
      </c>
      <c r="D595" s="71" t="s">
        <v>120</v>
      </c>
    </row>
    <row r="596" spans="1:4" hidden="1">
      <c r="A596" s="71">
        <v>1452</v>
      </c>
      <c r="B596" s="71" t="s">
        <v>110</v>
      </c>
      <c r="C596" s="74" t="s">
        <v>139</v>
      </c>
      <c r="D596" s="71" t="s">
        <v>120</v>
      </c>
    </row>
    <row r="597" spans="1:4" hidden="1">
      <c r="A597" s="71">
        <v>1453</v>
      </c>
      <c r="B597" s="71" t="s">
        <v>97</v>
      </c>
      <c r="C597" s="74" t="s">
        <v>139</v>
      </c>
      <c r="D597" s="71" t="s">
        <v>120</v>
      </c>
    </row>
    <row r="598" spans="1:4" hidden="1">
      <c r="A598" s="71">
        <v>1454</v>
      </c>
      <c r="B598" s="71" t="s">
        <v>121</v>
      </c>
      <c r="C598" s="74" t="s">
        <v>139</v>
      </c>
      <c r="D598" s="71" t="s">
        <v>120</v>
      </c>
    </row>
    <row r="599" spans="1:4" hidden="1">
      <c r="A599" s="71">
        <v>1455</v>
      </c>
      <c r="B599" s="71" t="s">
        <v>92</v>
      </c>
      <c r="C599" s="74" t="s">
        <v>139</v>
      </c>
      <c r="D599" s="71" t="s">
        <v>120</v>
      </c>
    </row>
    <row r="600" spans="1:4" hidden="1">
      <c r="A600" s="71">
        <v>1456</v>
      </c>
      <c r="B600" s="71" t="s">
        <v>94</v>
      </c>
      <c r="C600" s="74" t="s">
        <v>139</v>
      </c>
      <c r="D600" s="71" t="s">
        <v>120</v>
      </c>
    </row>
    <row r="601" spans="1:4" hidden="1">
      <c r="A601" s="71">
        <v>1457</v>
      </c>
      <c r="B601" s="71" t="s">
        <v>114</v>
      </c>
      <c r="C601" s="74" t="s">
        <v>139</v>
      </c>
      <c r="D601" s="71" t="s">
        <v>120</v>
      </c>
    </row>
    <row r="602" spans="1:4" hidden="1">
      <c r="A602" s="71">
        <v>1458</v>
      </c>
      <c r="B602" s="71" t="s">
        <v>114</v>
      </c>
      <c r="C602" s="74" t="s">
        <v>139</v>
      </c>
      <c r="D602" s="71" t="s">
        <v>120</v>
      </c>
    </row>
    <row r="603" spans="1:4" hidden="1">
      <c r="A603" s="71">
        <v>1459</v>
      </c>
      <c r="B603" s="71" t="s">
        <v>95</v>
      </c>
      <c r="C603" s="74" t="s">
        <v>139</v>
      </c>
      <c r="D603" s="71" t="s">
        <v>120</v>
      </c>
    </row>
    <row r="604" spans="1:4" hidden="1">
      <c r="A604" s="71">
        <v>1460</v>
      </c>
      <c r="B604" s="71" t="s">
        <v>95</v>
      </c>
      <c r="C604" s="74" t="s">
        <v>139</v>
      </c>
      <c r="D604" s="71" t="s">
        <v>120</v>
      </c>
    </row>
    <row r="605" spans="1:4" hidden="1">
      <c r="A605" s="71">
        <v>1461</v>
      </c>
      <c r="B605" s="71" t="s">
        <v>109</v>
      </c>
      <c r="C605" s="74" t="s">
        <v>139</v>
      </c>
      <c r="D605" s="71" t="s">
        <v>120</v>
      </c>
    </row>
    <row r="606" spans="1:4" hidden="1">
      <c r="A606" s="71">
        <v>1462</v>
      </c>
      <c r="B606" s="71" t="s">
        <v>109</v>
      </c>
      <c r="C606" s="74" t="s">
        <v>139</v>
      </c>
      <c r="D606" s="71" t="s">
        <v>120</v>
      </c>
    </row>
    <row r="607" spans="1:4" hidden="1">
      <c r="A607" s="71">
        <v>1463</v>
      </c>
      <c r="B607" s="71" t="s">
        <v>109</v>
      </c>
      <c r="C607" s="74" t="s">
        <v>139</v>
      </c>
      <c r="D607" s="71" t="s">
        <v>120</v>
      </c>
    </row>
    <row r="608" spans="1:4" hidden="1">
      <c r="A608" s="71">
        <v>1464</v>
      </c>
      <c r="B608" s="71" t="s">
        <v>91</v>
      </c>
      <c r="C608" s="74" t="s">
        <v>139</v>
      </c>
      <c r="D608" s="71" t="s">
        <v>120</v>
      </c>
    </row>
    <row r="609" spans="1:4" hidden="1">
      <c r="A609" s="71">
        <v>1465</v>
      </c>
      <c r="B609" s="71" t="s">
        <v>93</v>
      </c>
      <c r="C609" s="74" t="s">
        <v>139</v>
      </c>
      <c r="D609" s="71" t="s">
        <v>120</v>
      </c>
    </row>
    <row r="610" spans="1:4" hidden="1">
      <c r="A610" s="71">
        <v>1466</v>
      </c>
      <c r="B610" s="71" t="s">
        <v>93</v>
      </c>
      <c r="C610" s="74" t="s">
        <v>139</v>
      </c>
      <c r="D610" s="71" t="s">
        <v>120</v>
      </c>
    </row>
    <row r="611" spans="1:4" hidden="1">
      <c r="A611" s="71">
        <v>1467</v>
      </c>
      <c r="B611" s="71" t="s">
        <v>100</v>
      </c>
      <c r="C611" s="74" t="s">
        <v>139</v>
      </c>
      <c r="D611" s="71" t="s">
        <v>120</v>
      </c>
    </row>
    <row r="612" spans="1:4" hidden="1">
      <c r="A612" s="71">
        <v>1468</v>
      </c>
      <c r="B612" s="71" t="s">
        <v>99</v>
      </c>
      <c r="C612" s="74" t="s">
        <v>139</v>
      </c>
      <c r="D612" s="71" t="s">
        <v>120</v>
      </c>
    </row>
    <row r="613" spans="1:4" hidden="1">
      <c r="A613" s="71">
        <v>1469</v>
      </c>
      <c r="B613" s="71" t="s">
        <v>99</v>
      </c>
      <c r="C613" s="74" t="s">
        <v>139</v>
      </c>
      <c r="D613" s="71" t="s">
        <v>120</v>
      </c>
    </row>
    <row r="614" spans="1:4" hidden="1">
      <c r="A614" s="71">
        <v>1470</v>
      </c>
      <c r="B614" s="71" t="s">
        <v>116</v>
      </c>
      <c r="C614" s="74" t="s">
        <v>139</v>
      </c>
      <c r="D614" s="71" t="s">
        <v>120</v>
      </c>
    </row>
    <row r="615" spans="1:4" hidden="1">
      <c r="A615" s="71">
        <v>1471</v>
      </c>
      <c r="B615" s="71" t="s">
        <v>116</v>
      </c>
      <c r="C615" s="74" t="s">
        <v>139</v>
      </c>
      <c r="D615" s="71" t="s">
        <v>120</v>
      </c>
    </row>
    <row r="616" spans="1:4" hidden="1">
      <c r="A616" s="71">
        <v>1472</v>
      </c>
      <c r="B616" s="71" t="s">
        <v>116</v>
      </c>
      <c r="C616" s="74" t="s">
        <v>139</v>
      </c>
      <c r="D616" s="71" t="s">
        <v>120</v>
      </c>
    </row>
    <row r="617" spans="1:4" hidden="1">
      <c r="A617" s="71">
        <v>1473</v>
      </c>
      <c r="B617" s="71" t="s">
        <v>102</v>
      </c>
      <c r="C617" s="74" t="s">
        <v>140</v>
      </c>
      <c r="D617" s="71" t="s">
        <v>108</v>
      </c>
    </row>
    <row r="618" spans="1:4" hidden="1">
      <c r="A618" s="71">
        <v>1474</v>
      </c>
      <c r="B618" s="71" t="s">
        <v>89</v>
      </c>
      <c r="C618" s="74" t="s">
        <v>140</v>
      </c>
      <c r="D618" s="71" t="s">
        <v>108</v>
      </c>
    </row>
    <row r="619" spans="1:4" hidden="1">
      <c r="A619" s="71">
        <v>1475</v>
      </c>
      <c r="B619" s="71" t="s">
        <v>97</v>
      </c>
      <c r="C619" s="74" t="s">
        <v>140</v>
      </c>
      <c r="D619" s="71" t="s">
        <v>108</v>
      </c>
    </row>
    <row r="620" spans="1:4" hidden="1">
      <c r="A620" s="71">
        <v>1476</v>
      </c>
      <c r="B620" s="71" t="s">
        <v>123</v>
      </c>
      <c r="C620" s="74" t="s">
        <v>140</v>
      </c>
      <c r="D620" s="71" t="s">
        <v>108</v>
      </c>
    </row>
    <row r="621" spans="1:4" hidden="1">
      <c r="A621" s="71">
        <v>1477</v>
      </c>
      <c r="B621" s="71" t="s">
        <v>100</v>
      </c>
      <c r="C621" s="74" t="s">
        <v>140</v>
      </c>
      <c r="D621" s="71" t="s">
        <v>108</v>
      </c>
    </row>
    <row r="622" spans="1:4" hidden="1">
      <c r="A622" s="71">
        <v>1478</v>
      </c>
      <c r="B622" s="71" t="s">
        <v>106</v>
      </c>
      <c r="C622" s="74" t="s">
        <v>140</v>
      </c>
      <c r="D622" s="71" t="s">
        <v>108</v>
      </c>
    </row>
    <row r="623" spans="1:4" hidden="1">
      <c r="A623" s="71">
        <v>1479</v>
      </c>
      <c r="B623" s="71" t="s">
        <v>101</v>
      </c>
      <c r="C623" s="74" t="s">
        <v>140</v>
      </c>
      <c r="D623" s="71" t="s">
        <v>117</v>
      </c>
    </row>
    <row r="624" spans="1:4" hidden="1">
      <c r="A624" s="71">
        <v>1480</v>
      </c>
      <c r="B624" s="71" t="s">
        <v>101</v>
      </c>
      <c r="C624" s="74" t="s">
        <v>140</v>
      </c>
      <c r="D624" s="71" t="s">
        <v>117</v>
      </c>
    </row>
    <row r="625" spans="1:4" hidden="1">
      <c r="A625" s="71">
        <v>1481</v>
      </c>
      <c r="B625" s="71" t="s">
        <v>112</v>
      </c>
      <c r="C625" s="74" t="s">
        <v>140</v>
      </c>
      <c r="D625" s="71" t="s">
        <v>117</v>
      </c>
    </row>
    <row r="626" spans="1:4" hidden="1">
      <c r="A626" s="71">
        <v>1482</v>
      </c>
      <c r="B626" s="71" t="s">
        <v>112</v>
      </c>
      <c r="C626" s="74" t="s">
        <v>140</v>
      </c>
      <c r="D626" s="71" t="s">
        <v>117</v>
      </c>
    </row>
    <row r="627" spans="1:4" hidden="1">
      <c r="A627" s="71">
        <v>1483</v>
      </c>
      <c r="B627" s="71" t="s">
        <v>110</v>
      </c>
      <c r="C627" s="74" t="s">
        <v>140</v>
      </c>
      <c r="D627" s="71" t="s">
        <v>117</v>
      </c>
    </row>
    <row r="628" spans="1:4" hidden="1">
      <c r="A628" s="71">
        <v>1484</v>
      </c>
      <c r="B628" s="71" t="s">
        <v>97</v>
      </c>
      <c r="C628" s="74" t="s">
        <v>140</v>
      </c>
      <c r="D628" s="71" t="s">
        <v>117</v>
      </c>
    </row>
    <row r="629" spans="1:4" hidden="1">
      <c r="A629" s="71">
        <v>1485</v>
      </c>
      <c r="B629" s="71" t="s">
        <v>92</v>
      </c>
      <c r="C629" s="74" t="s">
        <v>140</v>
      </c>
      <c r="D629" s="71" t="s">
        <v>117</v>
      </c>
    </row>
    <row r="630" spans="1:4" hidden="1">
      <c r="A630" s="71">
        <v>1486</v>
      </c>
      <c r="B630" s="71" t="s">
        <v>92</v>
      </c>
      <c r="C630" s="74" t="s">
        <v>140</v>
      </c>
      <c r="D630" s="71" t="s">
        <v>117</v>
      </c>
    </row>
    <row r="631" spans="1:4" hidden="1">
      <c r="A631" s="71">
        <v>1487</v>
      </c>
      <c r="B631" s="71" t="s">
        <v>95</v>
      </c>
      <c r="C631" s="74" t="s">
        <v>140</v>
      </c>
      <c r="D631" s="71" t="s">
        <v>117</v>
      </c>
    </row>
    <row r="632" spans="1:4" hidden="1">
      <c r="A632" s="71">
        <v>1488</v>
      </c>
      <c r="B632" s="71" t="s">
        <v>124</v>
      </c>
      <c r="C632" s="74" t="s">
        <v>140</v>
      </c>
      <c r="D632" s="71" t="s">
        <v>117</v>
      </c>
    </row>
    <row r="633" spans="1:4" hidden="1">
      <c r="A633" s="71">
        <v>1489</v>
      </c>
      <c r="B633" s="71" t="s">
        <v>106</v>
      </c>
      <c r="C633" s="74" t="s">
        <v>140</v>
      </c>
      <c r="D633" s="71" t="s">
        <v>117</v>
      </c>
    </row>
    <row r="634" spans="1:4" hidden="1">
      <c r="A634" s="71">
        <v>1490</v>
      </c>
      <c r="B634" s="71" t="s">
        <v>101</v>
      </c>
      <c r="C634" s="74" t="s">
        <v>140</v>
      </c>
      <c r="D634" s="71" t="s">
        <v>120</v>
      </c>
    </row>
    <row r="635" spans="1:4" hidden="1">
      <c r="A635" s="71">
        <v>1491</v>
      </c>
      <c r="B635" s="71" t="s">
        <v>112</v>
      </c>
      <c r="C635" s="74" t="s">
        <v>140</v>
      </c>
      <c r="D635" s="71" t="s">
        <v>120</v>
      </c>
    </row>
    <row r="636" spans="1:4" hidden="1">
      <c r="A636" s="71">
        <v>1492</v>
      </c>
      <c r="B636" s="71" t="s">
        <v>102</v>
      </c>
      <c r="C636" s="74" t="s">
        <v>140</v>
      </c>
      <c r="D636" s="71" t="s">
        <v>120</v>
      </c>
    </row>
    <row r="637" spans="1:4" hidden="1">
      <c r="A637" s="71">
        <v>1493</v>
      </c>
      <c r="B637" s="71" t="s">
        <v>84</v>
      </c>
      <c r="C637" s="74" t="s">
        <v>140</v>
      </c>
      <c r="D637" s="71" t="s">
        <v>120</v>
      </c>
    </row>
    <row r="638" spans="1:4" hidden="1">
      <c r="A638" s="71">
        <v>1494</v>
      </c>
      <c r="B638" s="71" t="s">
        <v>84</v>
      </c>
      <c r="C638" s="74" t="s">
        <v>140</v>
      </c>
      <c r="D638" s="71" t="s">
        <v>120</v>
      </c>
    </row>
    <row r="639" spans="1:4" hidden="1">
      <c r="A639" s="71">
        <v>1495</v>
      </c>
      <c r="B639" s="71" t="s">
        <v>84</v>
      </c>
      <c r="C639" s="74" t="s">
        <v>140</v>
      </c>
      <c r="D639" s="71" t="s">
        <v>120</v>
      </c>
    </row>
    <row r="640" spans="1:4" hidden="1">
      <c r="A640" s="71">
        <v>1496</v>
      </c>
      <c r="B640" s="71" t="s">
        <v>89</v>
      </c>
      <c r="C640" s="74" t="s">
        <v>140</v>
      </c>
      <c r="D640" s="71" t="s">
        <v>120</v>
      </c>
    </row>
    <row r="641" spans="1:4" hidden="1">
      <c r="A641" s="71">
        <v>1497</v>
      </c>
      <c r="B641" s="71" t="s">
        <v>121</v>
      </c>
      <c r="C641" s="74" t="s">
        <v>140</v>
      </c>
      <c r="D641" s="71" t="s">
        <v>120</v>
      </c>
    </row>
    <row r="642" spans="1:4" hidden="1">
      <c r="A642" s="71">
        <v>1498</v>
      </c>
      <c r="B642" s="71" t="s">
        <v>121</v>
      </c>
      <c r="C642" s="74" t="s">
        <v>140</v>
      </c>
      <c r="D642" s="71" t="s">
        <v>120</v>
      </c>
    </row>
    <row r="643" spans="1:4" hidden="1">
      <c r="A643" s="71">
        <v>1499</v>
      </c>
      <c r="B643" s="71" t="s">
        <v>105</v>
      </c>
      <c r="C643" s="74" t="s">
        <v>140</v>
      </c>
      <c r="D643" s="71" t="s">
        <v>120</v>
      </c>
    </row>
    <row r="644" spans="1:4" hidden="1">
      <c r="A644" s="71">
        <v>1500</v>
      </c>
      <c r="B644" s="71" t="s">
        <v>92</v>
      </c>
      <c r="C644" s="74" t="s">
        <v>140</v>
      </c>
      <c r="D644" s="71" t="s">
        <v>120</v>
      </c>
    </row>
    <row r="645" spans="1:4" hidden="1">
      <c r="A645" s="71">
        <v>1501</v>
      </c>
      <c r="B645" s="71" t="s">
        <v>98</v>
      </c>
      <c r="C645" s="74" t="s">
        <v>140</v>
      </c>
      <c r="D645" s="71" t="s">
        <v>120</v>
      </c>
    </row>
    <row r="646" spans="1:4" hidden="1">
      <c r="A646" s="71">
        <v>1502</v>
      </c>
      <c r="B646" s="71" t="s">
        <v>95</v>
      </c>
      <c r="C646" s="74" t="s">
        <v>140</v>
      </c>
      <c r="D646" s="71" t="s">
        <v>120</v>
      </c>
    </row>
    <row r="647" spans="1:4" hidden="1">
      <c r="A647" s="71">
        <v>1503</v>
      </c>
      <c r="B647" s="71" t="s">
        <v>90</v>
      </c>
      <c r="C647" s="74" t="s">
        <v>140</v>
      </c>
      <c r="D647" s="71" t="s">
        <v>120</v>
      </c>
    </row>
    <row r="648" spans="1:4" hidden="1">
      <c r="A648" s="71">
        <v>1504</v>
      </c>
      <c r="B648" s="71" t="s">
        <v>90</v>
      </c>
      <c r="C648" s="74" t="s">
        <v>140</v>
      </c>
      <c r="D648" s="71" t="s">
        <v>120</v>
      </c>
    </row>
    <row r="649" spans="1:4" hidden="1">
      <c r="A649" s="71">
        <v>1505</v>
      </c>
      <c r="B649" s="71" t="s">
        <v>90</v>
      </c>
      <c r="C649" s="74" t="s">
        <v>140</v>
      </c>
      <c r="D649" s="71" t="s">
        <v>120</v>
      </c>
    </row>
    <row r="650" spans="1:4" hidden="1">
      <c r="A650" s="71">
        <v>1506</v>
      </c>
      <c r="B650" s="71" t="s">
        <v>91</v>
      </c>
      <c r="C650" s="74" t="s">
        <v>140</v>
      </c>
      <c r="D650" s="71" t="s">
        <v>120</v>
      </c>
    </row>
    <row r="651" spans="1:4" hidden="1">
      <c r="A651" s="71">
        <v>1507</v>
      </c>
      <c r="B651" s="71" t="s">
        <v>91</v>
      </c>
      <c r="C651" s="74" t="s">
        <v>140</v>
      </c>
      <c r="D651" s="71" t="s">
        <v>120</v>
      </c>
    </row>
    <row r="652" spans="1:4" hidden="1">
      <c r="A652" s="71">
        <v>1508</v>
      </c>
      <c r="B652" s="71" t="s">
        <v>91</v>
      </c>
      <c r="C652" s="74" t="s">
        <v>140</v>
      </c>
      <c r="D652" s="71" t="s">
        <v>120</v>
      </c>
    </row>
    <row r="653" spans="1:4" hidden="1">
      <c r="A653" s="71">
        <v>1509</v>
      </c>
      <c r="B653" s="71" t="s">
        <v>106</v>
      </c>
      <c r="C653" s="74" t="s">
        <v>140</v>
      </c>
      <c r="D653" s="71" t="s">
        <v>120</v>
      </c>
    </row>
    <row r="654" spans="1:4" hidden="1">
      <c r="A654" s="71">
        <v>1510</v>
      </c>
      <c r="B654" s="71" t="s">
        <v>99</v>
      </c>
      <c r="C654" s="74" t="s">
        <v>140</v>
      </c>
      <c r="D654" s="71" t="s">
        <v>120</v>
      </c>
    </row>
    <row r="655" spans="1:4" hidden="1">
      <c r="A655" s="71">
        <v>1511</v>
      </c>
      <c r="B655" s="71" t="s">
        <v>116</v>
      </c>
      <c r="C655" s="74" t="s">
        <v>140</v>
      </c>
      <c r="D655" s="71" t="s">
        <v>120</v>
      </c>
    </row>
    <row r="656" spans="1:4" hidden="1">
      <c r="A656" s="71">
        <v>1512</v>
      </c>
      <c r="B656" s="71" t="s">
        <v>119</v>
      </c>
      <c r="C656" s="74" t="s">
        <v>140</v>
      </c>
      <c r="D656" s="71" t="s">
        <v>120</v>
      </c>
    </row>
    <row r="657" spans="1:4" hidden="1">
      <c r="A657" s="71">
        <v>1513</v>
      </c>
      <c r="B657" s="71" t="s">
        <v>92</v>
      </c>
      <c r="C657" s="74" t="s">
        <v>141</v>
      </c>
      <c r="D657" s="71" t="s">
        <v>86</v>
      </c>
    </row>
    <row r="658" spans="1:4" hidden="1">
      <c r="A658" s="71">
        <v>1514</v>
      </c>
      <c r="B658" s="71" t="s">
        <v>102</v>
      </c>
      <c r="C658" s="74" t="s">
        <v>141</v>
      </c>
      <c r="D658" s="71" t="s">
        <v>108</v>
      </c>
    </row>
    <row r="659" spans="1:4" hidden="1">
      <c r="A659" s="71">
        <v>1515</v>
      </c>
      <c r="B659" s="71" t="s">
        <v>113</v>
      </c>
      <c r="C659" s="74" t="s">
        <v>141</v>
      </c>
      <c r="D659" s="71" t="s">
        <v>108</v>
      </c>
    </row>
    <row r="660" spans="1:4" hidden="1">
      <c r="A660" s="71">
        <v>1516</v>
      </c>
      <c r="B660" s="71" t="s">
        <v>91</v>
      </c>
      <c r="C660" s="74" t="s">
        <v>141</v>
      </c>
      <c r="D660" s="71" t="s">
        <v>117</v>
      </c>
    </row>
    <row r="661" spans="1:4" hidden="1">
      <c r="A661" s="71">
        <v>1517</v>
      </c>
      <c r="B661" s="71" t="s">
        <v>92</v>
      </c>
      <c r="C661" s="74" t="s">
        <v>141</v>
      </c>
      <c r="D661" s="71" t="s">
        <v>117</v>
      </c>
    </row>
    <row r="662" spans="1:4" hidden="1">
      <c r="A662" s="71">
        <v>1518</v>
      </c>
      <c r="B662" s="71" t="s">
        <v>105</v>
      </c>
      <c r="C662" s="74" t="s">
        <v>128</v>
      </c>
      <c r="D662" s="71" t="s">
        <v>120</v>
      </c>
    </row>
    <row r="663" spans="1:4" hidden="1">
      <c r="A663" s="71">
        <v>1519</v>
      </c>
      <c r="B663" s="71" t="s">
        <v>112</v>
      </c>
      <c r="C663" s="74" t="s">
        <v>128</v>
      </c>
      <c r="D663" s="71" t="s">
        <v>120</v>
      </c>
    </row>
    <row r="664" spans="1:4" hidden="1">
      <c r="A664" s="71">
        <v>1520</v>
      </c>
      <c r="B664" s="71" t="s">
        <v>87</v>
      </c>
      <c r="C664" s="74" t="s">
        <v>128</v>
      </c>
      <c r="D664" s="71" t="s">
        <v>120</v>
      </c>
    </row>
    <row r="665" spans="1:4" hidden="1">
      <c r="A665" s="71">
        <v>1521</v>
      </c>
      <c r="B665" s="71" t="s">
        <v>87</v>
      </c>
      <c r="C665" s="74" t="s">
        <v>128</v>
      </c>
      <c r="D665" s="71" t="s">
        <v>120</v>
      </c>
    </row>
    <row r="666" spans="1:4" hidden="1">
      <c r="A666" s="71">
        <v>1522</v>
      </c>
      <c r="B666" s="71" t="s">
        <v>84</v>
      </c>
      <c r="C666" s="74" t="s">
        <v>128</v>
      </c>
      <c r="D666" s="71" t="s">
        <v>120</v>
      </c>
    </row>
    <row r="667" spans="1:4" hidden="1">
      <c r="A667" s="71">
        <v>1523</v>
      </c>
      <c r="B667" s="71" t="s">
        <v>109</v>
      </c>
      <c r="C667" s="74" t="s">
        <v>128</v>
      </c>
      <c r="D667" s="71" t="s">
        <v>120</v>
      </c>
    </row>
    <row r="668" spans="1:4" hidden="1">
      <c r="A668" s="71">
        <v>1524</v>
      </c>
      <c r="B668" s="71" t="s">
        <v>91</v>
      </c>
      <c r="C668" s="74" t="s">
        <v>128</v>
      </c>
      <c r="D668" s="71" t="s">
        <v>120</v>
      </c>
    </row>
    <row r="669" spans="1:4" hidden="1">
      <c r="A669" s="71">
        <v>1525</v>
      </c>
      <c r="B669" s="71" t="s">
        <v>93</v>
      </c>
      <c r="C669" s="74" t="s">
        <v>128</v>
      </c>
      <c r="D669" s="71" t="s">
        <v>120</v>
      </c>
    </row>
    <row r="670" spans="1:4" hidden="1">
      <c r="A670" s="71">
        <v>1526</v>
      </c>
      <c r="B670" s="71" t="s">
        <v>93</v>
      </c>
      <c r="C670" s="74" t="s">
        <v>128</v>
      </c>
      <c r="D670" s="71" t="s">
        <v>120</v>
      </c>
    </row>
    <row r="671" spans="1:4" hidden="1">
      <c r="A671" s="71">
        <v>1527</v>
      </c>
      <c r="B671" s="71" t="s">
        <v>93</v>
      </c>
      <c r="C671" s="74" t="s">
        <v>128</v>
      </c>
      <c r="D671" s="71" t="s">
        <v>120</v>
      </c>
    </row>
    <row r="672" spans="1:4" hidden="1">
      <c r="A672" s="71">
        <v>1528</v>
      </c>
      <c r="B672" s="71" t="s">
        <v>84</v>
      </c>
      <c r="C672" s="74" t="s">
        <v>142</v>
      </c>
      <c r="D672" s="71" t="s">
        <v>104</v>
      </c>
    </row>
    <row r="673" spans="1:4" hidden="1">
      <c r="A673" s="71">
        <v>1529</v>
      </c>
      <c r="B673" s="71" t="s">
        <v>90</v>
      </c>
      <c r="C673" s="74" t="s">
        <v>142</v>
      </c>
      <c r="D673" s="71" t="s">
        <v>86</v>
      </c>
    </row>
    <row r="674" spans="1:4" hidden="1">
      <c r="A674" s="71">
        <v>1530</v>
      </c>
      <c r="B674" s="71" t="s">
        <v>99</v>
      </c>
      <c r="C674" s="74" t="s">
        <v>142</v>
      </c>
      <c r="D674" s="71" t="s">
        <v>108</v>
      </c>
    </row>
    <row r="675" spans="1:4" hidden="1">
      <c r="A675" s="71">
        <v>1531</v>
      </c>
      <c r="B675" s="71" t="s">
        <v>109</v>
      </c>
      <c r="C675" s="74" t="s">
        <v>142</v>
      </c>
      <c r="D675" s="71" t="s">
        <v>86</v>
      </c>
    </row>
    <row r="676" spans="1:4" hidden="1">
      <c r="A676" s="71">
        <v>1532</v>
      </c>
      <c r="B676" s="71" t="s">
        <v>111</v>
      </c>
      <c r="C676" s="74" t="s">
        <v>142</v>
      </c>
      <c r="D676" s="71" t="s">
        <v>108</v>
      </c>
    </row>
    <row r="677" spans="1:4" hidden="1">
      <c r="A677" s="71">
        <v>1533</v>
      </c>
      <c r="B677" s="71" t="s">
        <v>90</v>
      </c>
      <c r="C677" s="74" t="s">
        <v>142</v>
      </c>
      <c r="D677" s="71" t="s">
        <v>108</v>
      </c>
    </row>
    <row r="678" spans="1:4" hidden="1">
      <c r="A678" s="71">
        <v>1534</v>
      </c>
      <c r="B678" s="71" t="s">
        <v>89</v>
      </c>
      <c r="C678" s="74" t="s">
        <v>142</v>
      </c>
      <c r="D678" s="71" t="s">
        <v>108</v>
      </c>
    </row>
    <row r="679" spans="1:4" hidden="1">
      <c r="A679" s="71">
        <v>1535</v>
      </c>
      <c r="B679" s="71" t="s">
        <v>99</v>
      </c>
      <c r="C679" s="74" t="s">
        <v>142</v>
      </c>
      <c r="D679" s="71" t="s">
        <v>108</v>
      </c>
    </row>
    <row r="680" spans="1:4" hidden="1">
      <c r="A680" s="71">
        <v>1536</v>
      </c>
      <c r="B680" s="71" t="s">
        <v>113</v>
      </c>
      <c r="C680" s="74" t="s">
        <v>142</v>
      </c>
      <c r="D680" s="71" t="s">
        <v>108</v>
      </c>
    </row>
    <row r="681" spans="1:4" hidden="1">
      <c r="A681" s="71">
        <v>1537</v>
      </c>
      <c r="B681" s="71" t="s">
        <v>116</v>
      </c>
      <c r="C681" s="74" t="s">
        <v>142</v>
      </c>
      <c r="D681" s="71" t="s">
        <v>108</v>
      </c>
    </row>
    <row r="682" spans="1:4" hidden="1">
      <c r="A682" s="71">
        <v>1538</v>
      </c>
      <c r="B682" s="71" t="s">
        <v>92</v>
      </c>
      <c r="C682" s="74" t="s">
        <v>142</v>
      </c>
      <c r="D682" s="71" t="s">
        <v>108</v>
      </c>
    </row>
    <row r="683" spans="1:4" hidden="1">
      <c r="A683" s="71">
        <v>1539</v>
      </c>
      <c r="B683" s="71" t="s">
        <v>87</v>
      </c>
      <c r="C683" s="74" t="s">
        <v>142</v>
      </c>
      <c r="D683" s="71" t="s">
        <v>117</v>
      </c>
    </row>
    <row r="684" spans="1:4" hidden="1">
      <c r="A684" s="71">
        <v>1540</v>
      </c>
      <c r="B684" s="71" t="s">
        <v>89</v>
      </c>
      <c r="C684" s="74" t="s">
        <v>142</v>
      </c>
      <c r="D684" s="71" t="s">
        <v>117</v>
      </c>
    </row>
    <row r="685" spans="1:4" hidden="1">
      <c r="A685" s="71">
        <v>1541</v>
      </c>
      <c r="B685" s="71" t="s">
        <v>98</v>
      </c>
      <c r="C685" s="74" t="s">
        <v>142</v>
      </c>
      <c r="D685" s="71" t="s">
        <v>108</v>
      </c>
    </row>
    <row r="686" spans="1:4" hidden="1">
      <c r="A686" s="71">
        <v>1542</v>
      </c>
      <c r="B686" s="71" t="s">
        <v>121</v>
      </c>
      <c r="C686" s="74" t="s">
        <v>142</v>
      </c>
      <c r="D686" s="71" t="s">
        <v>86</v>
      </c>
    </row>
    <row r="687" spans="1:4" hidden="1">
      <c r="A687" s="71">
        <v>1543</v>
      </c>
      <c r="B687" s="71" t="s">
        <v>87</v>
      </c>
      <c r="C687" s="74" t="s">
        <v>143</v>
      </c>
      <c r="D687" s="71" t="s">
        <v>144</v>
      </c>
    </row>
    <row r="688" spans="1:4" hidden="1">
      <c r="A688" s="71">
        <v>1544</v>
      </c>
      <c r="B688" s="71" t="s">
        <v>88</v>
      </c>
      <c r="C688" s="74" t="s">
        <v>143</v>
      </c>
      <c r="D688" s="71" t="s">
        <v>107</v>
      </c>
    </row>
    <row r="689" spans="1:4" hidden="1">
      <c r="A689" s="71">
        <v>1545</v>
      </c>
      <c r="B689" s="71" t="s">
        <v>87</v>
      </c>
      <c r="C689" s="74" t="s">
        <v>143</v>
      </c>
      <c r="D689" s="71" t="s">
        <v>86</v>
      </c>
    </row>
    <row r="690" spans="1:4" hidden="1">
      <c r="A690" s="71">
        <v>1546</v>
      </c>
      <c r="B690" s="71" t="s">
        <v>95</v>
      </c>
      <c r="C690" s="74" t="s">
        <v>143</v>
      </c>
      <c r="D690" s="71" t="s">
        <v>86</v>
      </c>
    </row>
    <row r="691" spans="1:4" hidden="1">
      <c r="A691" s="71">
        <v>1547</v>
      </c>
      <c r="B691" s="71" t="s">
        <v>116</v>
      </c>
      <c r="C691" s="74" t="s">
        <v>143</v>
      </c>
      <c r="D691" s="71" t="s">
        <v>86</v>
      </c>
    </row>
    <row r="692" spans="1:4" hidden="1">
      <c r="A692" s="71">
        <v>1548</v>
      </c>
      <c r="B692" s="71" t="s">
        <v>112</v>
      </c>
      <c r="C692" s="74" t="s">
        <v>143</v>
      </c>
      <c r="D692" s="71" t="s">
        <v>108</v>
      </c>
    </row>
    <row r="693" spans="1:4" hidden="1">
      <c r="A693" s="71">
        <v>1549</v>
      </c>
      <c r="B693" s="71" t="s">
        <v>121</v>
      </c>
      <c r="C693" s="74" t="s">
        <v>143</v>
      </c>
      <c r="D693" s="71" t="s">
        <v>108</v>
      </c>
    </row>
    <row r="694" spans="1:4" hidden="1">
      <c r="A694" s="71">
        <v>1550</v>
      </c>
      <c r="B694" s="71" t="s">
        <v>109</v>
      </c>
      <c r="C694" s="74" t="s">
        <v>143</v>
      </c>
      <c r="D694" s="71" t="s">
        <v>117</v>
      </c>
    </row>
    <row r="695" spans="1:4" hidden="1">
      <c r="A695" s="71">
        <v>1551</v>
      </c>
      <c r="B695" s="71" t="s">
        <v>119</v>
      </c>
      <c r="C695" s="74" t="s">
        <v>143</v>
      </c>
      <c r="D695" s="71" t="s">
        <v>108</v>
      </c>
    </row>
    <row r="696" spans="1:4" hidden="1">
      <c r="A696" s="71">
        <v>1552</v>
      </c>
      <c r="B696" s="71" t="s">
        <v>96</v>
      </c>
      <c r="C696" s="74" t="s">
        <v>143</v>
      </c>
      <c r="D696" s="71" t="s">
        <v>117</v>
      </c>
    </row>
    <row r="697" spans="1:4" hidden="1">
      <c r="A697" s="71">
        <v>1553</v>
      </c>
      <c r="B697" s="71" t="s">
        <v>102</v>
      </c>
      <c r="C697" s="74" t="s">
        <v>145</v>
      </c>
      <c r="D697" s="71" t="s">
        <v>86</v>
      </c>
    </row>
    <row r="698" spans="1:4" hidden="1">
      <c r="A698" s="71">
        <v>1554</v>
      </c>
      <c r="B698" s="71" t="s">
        <v>102</v>
      </c>
      <c r="C698" s="74" t="s">
        <v>145</v>
      </c>
      <c r="D698" s="71" t="s">
        <v>86</v>
      </c>
    </row>
    <row r="699" spans="1:4" hidden="1">
      <c r="A699" s="71">
        <v>1555</v>
      </c>
      <c r="B699" s="71" t="s">
        <v>102</v>
      </c>
      <c r="C699" s="74" t="s">
        <v>145</v>
      </c>
      <c r="D699" s="71" t="s">
        <v>86</v>
      </c>
    </row>
    <row r="700" spans="1:4" hidden="1">
      <c r="A700" s="71">
        <v>1556</v>
      </c>
      <c r="B700" s="71" t="s">
        <v>100</v>
      </c>
      <c r="C700" s="74" t="s">
        <v>145</v>
      </c>
      <c r="D700" s="71" t="s">
        <v>86</v>
      </c>
    </row>
    <row r="701" spans="1:4" hidden="1">
      <c r="A701" s="71">
        <v>1557</v>
      </c>
      <c r="B701" s="71" t="s">
        <v>112</v>
      </c>
      <c r="C701" s="74" t="s">
        <v>145</v>
      </c>
      <c r="D701" s="71" t="s">
        <v>86</v>
      </c>
    </row>
    <row r="702" spans="1:4" hidden="1">
      <c r="A702" s="71">
        <v>1558</v>
      </c>
      <c r="B702" s="71" t="s">
        <v>97</v>
      </c>
      <c r="C702" s="74" t="s">
        <v>145</v>
      </c>
      <c r="D702" s="71" t="s">
        <v>86</v>
      </c>
    </row>
    <row r="703" spans="1:4" hidden="1">
      <c r="A703" s="71">
        <v>1559</v>
      </c>
      <c r="B703" s="71" t="s">
        <v>121</v>
      </c>
      <c r="C703" s="74" t="s">
        <v>145</v>
      </c>
      <c r="D703" s="71" t="s">
        <v>86</v>
      </c>
    </row>
    <row r="704" spans="1:4" hidden="1">
      <c r="A704" s="71">
        <v>1560</v>
      </c>
      <c r="B704" s="71" t="s">
        <v>92</v>
      </c>
      <c r="C704" s="74" t="s">
        <v>145</v>
      </c>
      <c r="D704" s="71" t="s">
        <v>86</v>
      </c>
    </row>
    <row r="705" spans="1:4" hidden="1">
      <c r="A705" s="71">
        <v>1561</v>
      </c>
      <c r="B705" s="71" t="s">
        <v>92</v>
      </c>
      <c r="C705" s="74" t="s">
        <v>145</v>
      </c>
      <c r="D705" s="71" t="s">
        <v>86</v>
      </c>
    </row>
    <row r="706" spans="1:4" hidden="1">
      <c r="A706" s="71">
        <v>1562</v>
      </c>
      <c r="B706" s="71" t="s">
        <v>98</v>
      </c>
      <c r="C706" s="74" t="s">
        <v>145</v>
      </c>
      <c r="D706" s="71" t="s">
        <v>86</v>
      </c>
    </row>
    <row r="707" spans="1:4" hidden="1">
      <c r="A707" s="71">
        <v>1563</v>
      </c>
      <c r="B707" s="71" t="s">
        <v>111</v>
      </c>
      <c r="C707" s="74" t="s">
        <v>145</v>
      </c>
      <c r="D707" s="71" t="s">
        <v>86</v>
      </c>
    </row>
    <row r="708" spans="1:4" hidden="1">
      <c r="A708" s="71">
        <v>1564</v>
      </c>
      <c r="B708" s="71" t="s">
        <v>111</v>
      </c>
      <c r="C708" s="74" t="s">
        <v>145</v>
      </c>
      <c r="D708" s="71" t="s">
        <v>108</v>
      </c>
    </row>
    <row r="709" spans="1:4" hidden="1">
      <c r="A709" s="71">
        <v>1565</v>
      </c>
      <c r="B709" s="71" t="s">
        <v>113</v>
      </c>
      <c r="C709" s="74" t="s">
        <v>145</v>
      </c>
      <c r="D709" s="71" t="s">
        <v>108</v>
      </c>
    </row>
    <row r="710" spans="1:4" hidden="1">
      <c r="A710" s="71">
        <v>1566</v>
      </c>
      <c r="B710" s="71" t="s">
        <v>95</v>
      </c>
      <c r="C710" s="74" t="s">
        <v>145</v>
      </c>
      <c r="D710" s="71" t="s">
        <v>108</v>
      </c>
    </row>
    <row r="711" spans="1:4" hidden="1">
      <c r="A711" s="71">
        <v>1567</v>
      </c>
      <c r="B711" s="71" t="s">
        <v>121</v>
      </c>
      <c r="C711" s="74" t="s">
        <v>145</v>
      </c>
      <c r="D711" s="71" t="s">
        <v>108</v>
      </c>
    </row>
    <row r="712" spans="1:4" hidden="1">
      <c r="A712" s="71">
        <v>1568</v>
      </c>
      <c r="B712" s="71" t="s">
        <v>119</v>
      </c>
      <c r="C712" s="74" t="s">
        <v>145</v>
      </c>
      <c r="D712" s="71" t="s">
        <v>108</v>
      </c>
    </row>
    <row r="713" spans="1:4" hidden="1">
      <c r="A713" s="71">
        <v>1569</v>
      </c>
      <c r="B713" s="71" t="s">
        <v>92</v>
      </c>
      <c r="C713" s="74" t="s">
        <v>145</v>
      </c>
      <c r="D713" s="71" t="s">
        <v>86</v>
      </c>
    </row>
    <row r="714" spans="1:4" hidden="1">
      <c r="A714" s="71">
        <v>1570</v>
      </c>
      <c r="B714" s="71" t="s">
        <v>116</v>
      </c>
      <c r="C714" s="74" t="s">
        <v>145</v>
      </c>
      <c r="D714" s="71" t="s">
        <v>108</v>
      </c>
    </row>
    <row r="715" spans="1:4" hidden="1">
      <c r="A715" s="71">
        <v>1571</v>
      </c>
      <c r="B715" s="71" t="s">
        <v>95</v>
      </c>
      <c r="C715" s="74" t="s">
        <v>145</v>
      </c>
      <c r="D715" s="71" t="s">
        <v>108</v>
      </c>
    </row>
    <row r="716" spans="1:4" hidden="1">
      <c r="A716" s="71">
        <v>1572</v>
      </c>
      <c r="B716" s="71" t="s">
        <v>95</v>
      </c>
      <c r="C716" s="74" t="s">
        <v>145</v>
      </c>
      <c r="D716" s="71" t="s">
        <v>117</v>
      </c>
    </row>
    <row r="717" spans="1:4" hidden="1">
      <c r="A717" s="71">
        <v>1573</v>
      </c>
      <c r="B717" s="71" t="s">
        <v>101</v>
      </c>
      <c r="C717" s="74" t="s">
        <v>145</v>
      </c>
      <c r="D717" s="71" t="s">
        <v>117</v>
      </c>
    </row>
    <row r="718" spans="1:4" hidden="1">
      <c r="A718" s="71">
        <v>1574</v>
      </c>
      <c r="B718" s="71" t="s">
        <v>112</v>
      </c>
      <c r="C718" s="74" t="s">
        <v>145</v>
      </c>
      <c r="D718" s="71" t="s">
        <v>117</v>
      </c>
    </row>
    <row r="719" spans="1:4" hidden="1">
      <c r="A719" s="71">
        <v>1575</v>
      </c>
      <c r="B719" s="71" t="s">
        <v>101</v>
      </c>
      <c r="C719" s="74" t="s">
        <v>145</v>
      </c>
      <c r="D719" s="71" t="s">
        <v>117</v>
      </c>
    </row>
    <row r="720" spans="1:4" hidden="1">
      <c r="A720" s="71">
        <v>1576</v>
      </c>
      <c r="B720" s="71" t="s">
        <v>90</v>
      </c>
      <c r="C720" s="74" t="s">
        <v>145</v>
      </c>
      <c r="D720" s="71" t="s">
        <v>117</v>
      </c>
    </row>
    <row r="721" spans="1:4" hidden="1">
      <c r="A721" s="71">
        <v>1577</v>
      </c>
      <c r="B721" s="71" t="s">
        <v>96</v>
      </c>
      <c r="C721" s="74" t="s">
        <v>145</v>
      </c>
      <c r="D721" s="71" t="s">
        <v>117</v>
      </c>
    </row>
    <row r="722" spans="1:4" hidden="1">
      <c r="A722" s="71">
        <v>1578</v>
      </c>
      <c r="B722" s="71" t="s">
        <v>93</v>
      </c>
      <c r="C722" s="74" t="s">
        <v>145</v>
      </c>
      <c r="D722" s="71" t="s">
        <v>117</v>
      </c>
    </row>
    <row r="723" spans="1:4" hidden="1">
      <c r="A723" s="71">
        <v>1579</v>
      </c>
      <c r="B723" s="71" t="s">
        <v>93</v>
      </c>
      <c r="C723" s="74" t="s">
        <v>145</v>
      </c>
      <c r="D723" s="71" t="s">
        <v>117</v>
      </c>
    </row>
    <row r="724" spans="1:4" hidden="1">
      <c r="A724" s="71">
        <v>1580</v>
      </c>
      <c r="B724" s="71" t="s">
        <v>110</v>
      </c>
      <c r="C724" s="74" t="s">
        <v>145</v>
      </c>
      <c r="D724" s="71" t="s">
        <v>117</v>
      </c>
    </row>
    <row r="725" spans="1:4" hidden="1">
      <c r="A725" s="71">
        <v>1581</v>
      </c>
      <c r="B725" s="71" t="s">
        <v>99</v>
      </c>
      <c r="C725" s="74" t="s">
        <v>145</v>
      </c>
      <c r="D725" s="71" t="s">
        <v>117</v>
      </c>
    </row>
    <row r="726" spans="1:4" hidden="1">
      <c r="A726" s="71">
        <v>1582</v>
      </c>
      <c r="B726" s="71" t="s">
        <v>116</v>
      </c>
      <c r="C726" s="74" t="s">
        <v>145</v>
      </c>
      <c r="D726" s="71" t="s">
        <v>130</v>
      </c>
    </row>
    <row r="727" spans="1:4" hidden="1">
      <c r="A727" s="71">
        <v>1583</v>
      </c>
      <c r="B727" s="71" t="s">
        <v>92</v>
      </c>
      <c r="C727" s="74" t="s">
        <v>145</v>
      </c>
      <c r="D727" s="71" t="s">
        <v>117</v>
      </c>
    </row>
    <row r="728" spans="1:4" hidden="1">
      <c r="A728" s="71">
        <v>1584</v>
      </c>
      <c r="B728" s="71" t="s">
        <v>87</v>
      </c>
      <c r="C728" s="74" t="s">
        <v>146</v>
      </c>
      <c r="D728" s="71" t="s">
        <v>86</v>
      </c>
    </row>
    <row r="729" spans="1:4" hidden="1">
      <c r="A729" s="71">
        <v>1585</v>
      </c>
      <c r="B729" s="71" t="s">
        <v>84</v>
      </c>
      <c r="C729" s="74" t="s">
        <v>146</v>
      </c>
      <c r="D729" s="71" t="s">
        <v>86</v>
      </c>
    </row>
    <row r="730" spans="1:4" hidden="1">
      <c r="A730" s="71">
        <v>1586</v>
      </c>
      <c r="B730" s="71" t="s">
        <v>110</v>
      </c>
      <c r="C730" s="74" t="s">
        <v>146</v>
      </c>
      <c r="D730" s="71" t="s">
        <v>86</v>
      </c>
    </row>
    <row r="731" spans="1:4" hidden="1">
      <c r="A731" s="71">
        <v>1587</v>
      </c>
      <c r="B731" s="71" t="s">
        <v>109</v>
      </c>
      <c r="C731" s="74" t="s">
        <v>146</v>
      </c>
      <c r="D731" s="71" t="s">
        <v>86</v>
      </c>
    </row>
    <row r="732" spans="1:4" hidden="1">
      <c r="A732" s="71">
        <v>1588</v>
      </c>
      <c r="B732" s="71" t="s">
        <v>90</v>
      </c>
      <c r="C732" s="74" t="s">
        <v>146</v>
      </c>
      <c r="D732" s="71" t="s">
        <v>86</v>
      </c>
    </row>
    <row r="733" spans="1:4" hidden="1">
      <c r="A733" s="71">
        <v>1589</v>
      </c>
      <c r="B733" s="71" t="s">
        <v>90</v>
      </c>
      <c r="C733" s="74" t="s">
        <v>146</v>
      </c>
      <c r="D733" s="71" t="s">
        <v>86</v>
      </c>
    </row>
    <row r="734" spans="1:4" hidden="1">
      <c r="A734" s="71">
        <v>1592</v>
      </c>
      <c r="B734" s="71" t="s">
        <v>95</v>
      </c>
      <c r="C734" s="74" t="s">
        <v>146</v>
      </c>
      <c r="D734" s="71" t="s">
        <v>108</v>
      </c>
    </row>
    <row r="735" spans="1:4" hidden="1">
      <c r="A735" s="71">
        <v>1593</v>
      </c>
      <c r="B735" s="71" t="s">
        <v>124</v>
      </c>
      <c r="C735" s="74" t="s">
        <v>146</v>
      </c>
      <c r="D735" s="71" t="s">
        <v>108</v>
      </c>
    </row>
    <row r="736" spans="1:4" hidden="1">
      <c r="A736" s="71">
        <v>1594</v>
      </c>
      <c r="B736" s="71" t="s">
        <v>91</v>
      </c>
      <c r="C736" s="74" t="s">
        <v>146</v>
      </c>
      <c r="D736" s="71" t="s">
        <v>108</v>
      </c>
    </row>
    <row r="737" spans="1:4" hidden="1">
      <c r="A737" s="71">
        <v>1595</v>
      </c>
      <c r="B737" s="71" t="s">
        <v>100</v>
      </c>
      <c r="C737" s="74" t="s">
        <v>146</v>
      </c>
      <c r="D737" s="71" t="s">
        <v>108</v>
      </c>
    </row>
    <row r="738" spans="1:4" hidden="1">
      <c r="A738" s="71">
        <v>1596</v>
      </c>
      <c r="B738" s="71" t="s">
        <v>99</v>
      </c>
      <c r="C738" s="74" t="s">
        <v>146</v>
      </c>
      <c r="D738" s="71" t="s">
        <v>108</v>
      </c>
    </row>
    <row r="739" spans="1:4" hidden="1">
      <c r="A739" s="71">
        <v>1597</v>
      </c>
      <c r="B739" s="71" t="s">
        <v>99</v>
      </c>
      <c r="C739" s="74" t="s">
        <v>146</v>
      </c>
      <c r="D739" s="71" t="s">
        <v>108</v>
      </c>
    </row>
    <row r="740" spans="1:4" hidden="1">
      <c r="A740" s="71">
        <v>1598</v>
      </c>
      <c r="B740" s="71" t="s">
        <v>90</v>
      </c>
      <c r="C740" s="74" t="s">
        <v>146</v>
      </c>
      <c r="D740" s="71" t="s">
        <v>117</v>
      </c>
    </row>
    <row r="741" spans="1:4" hidden="1">
      <c r="A741" s="71">
        <v>1599</v>
      </c>
      <c r="B741" s="71" t="s">
        <v>112</v>
      </c>
      <c r="C741" s="74" t="s">
        <v>146</v>
      </c>
      <c r="D741" s="71" t="s">
        <v>117</v>
      </c>
    </row>
    <row r="742" spans="1:4" hidden="1">
      <c r="A742" s="71">
        <v>1600</v>
      </c>
      <c r="B742" s="71" t="s">
        <v>111</v>
      </c>
      <c r="C742" s="74" t="s">
        <v>146</v>
      </c>
      <c r="D742" s="71" t="s">
        <v>117</v>
      </c>
    </row>
    <row r="743" spans="1:4" hidden="1">
      <c r="A743" s="71">
        <v>1601</v>
      </c>
      <c r="B743" s="71" t="s">
        <v>84</v>
      </c>
      <c r="C743" s="74" t="s">
        <v>146</v>
      </c>
      <c r="D743" s="71" t="s">
        <v>117</v>
      </c>
    </row>
    <row r="744" spans="1:4" hidden="1">
      <c r="A744" s="71">
        <v>1602</v>
      </c>
      <c r="B744" s="71" t="s">
        <v>110</v>
      </c>
      <c r="C744" s="74" t="s">
        <v>146</v>
      </c>
      <c r="D744" s="71" t="s">
        <v>117</v>
      </c>
    </row>
    <row r="745" spans="1:4" hidden="1">
      <c r="A745" s="71">
        <v>1603</v>
      </c>
      <c r="B745" s="71" t="s">
        <v>121</v>
      </c>
      <c r="C745" s="74" t="s">
        <v>146</v>
      </c>
      <c r="D745" s="71" t="s">
        <v>117</v>
      </c>
    </row>
    <row r="746" spans="1:4" hidden="1">
      <c r="A746" s="71">
        <v>1604</v>
      </c>
      <c r="B746" s="71" t="s">
        <v>114</v>
      </c>
      <c r="C746" s="74" t="s">
        <v>146</v>
      </c>
      <c r="D746" s="71" t="s">
        <v>117</v>
      </c>
    </row>
    <row r="747" spans="1:4" hidden="1">
      <c r="A747" s="71">
        <v>1605</v>
      </c>
      <c r="B747" s="71" t="s">
        <v>102</v>
      </c>
      <c r="C747" s="74" t="s">
        <v>146</v>
      </c>
      <c r="D747" s="71" t="s">
        <v>117</v>
      </c>
    </row>
    <row r="748" spans="1:4" hidden="1">
      <c r="A748" s="71">
        <v>1606</v>
      </c>
      <c r="B748" s="71" t="s">
        <v>92</v>
      </c>
      <c r="C748" s="74" t="s">
        <v>146</v>
      </c>
      <c r="D748" s="71" t="s">
        <v>117</v>
      </c>
    </row>
    <row r="749" spans="1:4" hidden="1">
      <c r="A749" s="71">
        <v>1607</v>
      </c>
      <c r="B749" s="71" t="s">
        <v>96</v>
      </c>
      <c r="C749" s="74" t="s">
        <v>146</v>
      </c>
      <c r="D749" s="71" t="s">
        <v>117</v>
      </c>
    </row>
    <row r="750" spans="1:4" hidden="1">
      <c r="A750" s="71">
        <v>1608</v>
      </c>
      <c r="B750" s="71" t="s">
        <v>93</v>
      </c>
      <c r="C750" s="74" t="s">
        <v>146</v>
      </c>
      <c r="D750" s="71" t="s">
        <v>120</v>
      </c>
    </row>
    <row r="751" spans="1:4" hidden="1">
      <c r="A751" s="71">
        <v>1609</v>
      </c>
      <c r="B751" s="71" t="s">
        <v>101</v>
      </c>
      <c r="C751" s="74" t="s">
        <v>146</v>
      </c>
      <c r="D751" s="71" t="s">
        <v>120</v>
      </c>
    </row>
    <row r="752" spans="1:4" hidden="1">
      <c r="A752" s="71">
        <v>1610</v>
      </c>
      <c r="B752" s="71" t="s">
        <v>96</v>
      </c>
      <c r="C752" s="74" t="s">
        <v>147</v>
      </c>
      <c r="D752" s="71" t="s">
        <v>107</v>
      </c>
    </row>
    <row r="753" spans="1:4" hidden="1">
      <c r="A753" s="71">
        <v>1611</v>
      </c>
      <c r="B753" s="71" t="s">
        <v>97</v>
      </c>
      <c r="C753" s="74" t="s">
        <v>147</v>
      </c>
      <c r="D753" s="71" t="s">
        <v>108</v>
      </c>
    </row>
    <row r="754" spans="1:4" hidden="1">
      <c r="A754" s="71">
        <v>1612</v>
      </c>
      <c r="B754" s="71" t="s">
        <v>133</v>
      </c>
      <c r="C754" s="74" t="s">
        <v>147</v>
      </c>
      <c r="D754" s="71" t="s">
        <v>108</v>
      </c>
    </row>
    <row r="755" spans="1:4" hidden="1">
      <c r="A755" s="71">
        <v>1613</v>
      </c>
      <c r="B755" s="71" t="s">
        <v>93</v>
      </c>
      <c r="C755" s="74" t="s">
        <v>147</v>
      </c>
      <c r="D755" s="71" t="s">
        <v>108</v>
      </c>
    </row>
    <row r="756" spans="1:4" hidden="1">
      <c r="A756" s="71">
        <v>1614</v>
      </c>
      <c r="B756" s="71" t="s">
        <v>99</v>
      </c>
      <c r="C756" s="74" t="s">
        <v>147</v>
      </c>
      <c r="D756" s="71" t="s">
        <v>108</v>
      </c>
    </row>
    <row r="757" spans="1:4" hidden="1">
      <c r="A757" s="71">
        <v>1615</v>
      </c>
      <c r="B757" s="71" t="s">
        <v>102</v>
      </c>
      <c r="C757" s="74" t="s">
        <v>147</v>
      </c>
      <c r="D757" s="71" t="s">
        <v>107</v>
      </c>
    </row>
    <row r="758" spans="1:4" hidden="1">
      <c r="A758" s="71">
        <v>1616</v>
      </c>
      <c r="B758" s="71" t="s">
        <v>84</v>
      </c>
      <c r="C758" s="74" t="s">
        <v>147</v>
      </c>
      <c r="D758" s="71" t="s">
        <v>107</v>
      </c>
    </row>
    <row r="759" spans="1:4" hidden="1">
      <c r="A759" s="71">
        <v>1617</v>
      </c>
      <c r="B759" s="71" t="s">
        <v>121</v>
      </c>
      <c r="C759" s="74" t="s">
        <v>147</v>
      </c>
      <c r="D759" s="71" t="s">
        <v>117</v>
      </c>
    </row>
    <row r="760" spans="1:4" hidden="1">
      <c r="A760" s="71">
        <v>1618</v>
      </c>
      <c r="B760" s="71" t="s">
        <v>99</v>
      </c>
      <c r="C760" s="74" t="s">
        <v>147</v>
      </c>
      <c r="D760" s="71" t="s">
        <v>117</v>
      </c>
    </row>
    <row r="761" spans="1:4" hidden="1">
      <c r="A761" s="71">
        <v>1619</v>
      </c>
      <c r="B761" s="71" t="s">
        <v>116</v>
      </c>
      <c r="C761" s="74" t="s">
        <v>147</v>
      </c>
      <c r="D761" s="71" t="s">
        <v>117</v>
      </c>
    </row>
    <row r="762" spans="1:4" hidden="1">
      <c r="A762" s="71">
        <v>2114</v>
      </c>
      <c r="B762" s="71" t="s">
        <v>101</v>
      </c>
      <c r="C762" s="74" t="s">
        <v>148</v>
      </c>
      <c r="D762" s="71" t="s">
        <v>107</v>
      </c>
    </row>
    <row r="763" spans="1:4" hidden="1">
      <c r="A763" s="71">
        <v>2115</v>
      </c>
      <c r="B763" s="71" t="s">
        <v>87</v>
      </c>
      <c r="C763" s="74" t="s">
        <v>148</v>
      </c>
      <c r="D763" s="71" t="s">
        <v>107</v>
      </c>
    </row>
    <row r="764" spans="1:4" hidden="1">
      <c r="A764" s="71">
        <v>2116</v>
      </c>
      <c r="B764" s="71" t="s">
        <v>109</v>
      </c>
      <c r="C764" s="74" t="s">
        <v>148</v>
      </c>
      <c r="D764" s="71" t="s">
        <v>107</v>
      </c>
    </row>
    <row r="765" spans="1:4" hidden="1">
      <c r="A765" s="71">
        <v>2117</v>
      </c>
      <c r="B765" s="71" t="s">
        <v>92</v>
      </c>
      <c r="C765" s="74" t="s">
        <v>148</v>
      </c>
      <c r="D765" s="71" t="s">
        <v>107</v>
      </c>
    </row>
    <row r="766" spans="1:4" hidden="1">
      <c r="A766" s="71">
        <v>2118</v>
      </c>
      <c r="B766" s="71" t="s">
        <v>89</v>
      </c>
      <c r="C766" s="74" t="s">
        <v>148</v>
      </c>
      <c r="D766" s="71" t="s">
        <v>107</v>
      </c>
    </row>
    <row r="767" spans="1:4" hidden="1">
      <c r="A767" s="71">
        <v>2119</v>
      </c>
      <c r="B767" s="71" t="s">
        <v>93</v>
      </c>
      <c r="C767" s="74" t="s">
        <v>148</v>
      </c>
      <c r="D767" s="71" t="s">
        <v>107</v>
      </c>
    </row>
    <row r="768" spans="1:4" hidden="1">
      <c r="A768" s="71">
        <v>2120</v>
      </c>
      <c r="B768" s="71" t="s">
        <v>98</v>
      </c>
      <c r="C768" s="74" t="s">
        <v>148</v>
      </c>
      <c r="D768" s="71" t="s">
        <v>108</v>
      </c>
    </row>
    <row r="769" spans="1:4" hidden="1">
      <c r="A769" s="71">
        <v>2121</v>
      </c>
      <c r="B769" s="71" t="s">
        <v>93</v>
      </c>
      <c r="C769" s="74" t="s">
        <v>148</v>
      </c>
      <c r="D769" s="71" t="s">
        <v>108</v>
      </c>
    </row>
    <row r="770" spans="1:4" hidden="1">
      <c r="A770" s="71">
        <v>2122</v>
      </c>
      <c r="B770" s="71" t="s">
        <v>91</v>
      </c>
      <c r="C770" s="74" t="s">
        <v>148</v>
      </c>
      <c r="D770" s="71" t="s">
        <v>108</v>
      </c>
    </row>
    <row r="771" spans="1:4" hidden="1">
      <c r="A771" s="71">
        <v>2123</v>
      </c>
      <c r="B771" s="71" t="s">
        <v>102</v>
      </c>
      <c r="C771" s="74" t="s">
        <v>148</v>
      </c>
      <c r="D771" s="71" t="s">
        <v>108</v>
      </c>
    </row>
    <row r="772" spans="1:4" hidden="1">
      <c r="A772" s="71">
        <v>2124</v>
      </c>
      <c r="B772" s="71" t="s">
        <v>88</v>
      </c>
      <c r="C772" s="74" t="s">
        <v>148</v>
      </c>
      <c r="D772" s="71" t="s">
        <v>108</v>
      </c>
    </row>
    <row r="773" spans="1:4" hidden="1">
      <c r="A773" s="71">
        <v>2125</v>
      </c>
      <c r="B773" s="71" t="s">
        <v>105</v>
      </c>
      <c r="C773" s="74" t="s">
        <v>148</v>
      </c>
      <c r="D773" s="71" t="s">
        <v>117</v>
      </c>
    </row>
    <row r="774" spans="1:4" hidden="1">
      <c r="A774" s="71">
        <v>2126</v>
      </c>
      <c r="B774" s="71" t="s">
        <v>87</v>
      </c>
      <c r="C774" s="74" t="s">
        <v>148</v>
      </c>
      <c r="D774" s="71" t="s">
        <v>117</v>
      </c>
    </row>
    <row r="775" spans="1:4" hidden="1">
      <c r="A775" s="71">
        <v>2160</v>
      </c>
      <c r="B775" s="71" t="s">
        <v>109</v>
      </c>
      <c r="C775" s="74" t="s">
        <v>85</v>
      </c>
      <c r="D775" s="71" t="s">
        <v>120</v>
      </c>
    </row>
    <row r="776" spans="1:4" hidden="1">
      <c r="A776" s="71">
        <v>2170</v>
      </c>
      <c r="B776" s="71" t="s">
        <v>91</v>
      </c>
      <c r="C776" s="74" t="s">
        <v>149</v>
      </c>
      <c r="D776" s="71" t="s">
        <v>117</v>
      </c>
    </row>
    <row r="777" spans="1:4" hidden="1">
      <c r="A777" s="71">
        <v>2171</v>
      </c>
      <c r="B777" s="71" t="s">
        <v>84</v>
      </c>
      <c r="C777" s="74" t="s">
        <v>149</v>
      </c>
      <c r="D777" s="71" t="s">
        <v>117</v>
      </c>
    </row>
    <row r="778" spans="1:4" hidden="1">
      <c r="A778" s="71">
        <v>2172</v>
      </c>
      <c r="B778" s="71" t="s">
        <v>112</v>
      </c>
      <c r="C778" s="74" t="s">
        <v>149</v>
      </c>
      <c r="D778" s="71" t="s">
        <v>117</v>
      </c>
    </row>
    <row r="779" spans="1:4" hidden="1">
      <c r="A779" s="71">
        <v>2173</v>
      </c>
      <c r="B779" s="71" t="s">
        <v>89</v>
      </c>
      <c r="C779" s="74" t="s">
        <v>149</v>
      </c>
      <c r="D779" s="71" t="s">
        <v>117</v>
      </c>
    </row>
    <row r="780" spans="1:4" hidden="1">
      <c r="A780" s="71">
        <v>2174</v>
      </c>
      <c r="B780" s="71" t="s">
        <v>109</v>
      </c>
      <c r="C780" s="74" t="s">
        <v>149</v>
      </c>
      <c r="D780" s="71" t="s">
        <v>117</v>
      </c>
    </row>
    <row r="781" spans="1:4" hidden="1">
      <c r="C781" s="74"/>
    </row>
    <row r="782" spans="1:4" hidden="1">
      <c r="C782" s="74"/>
    </row>
    <row r="783" spans="1:4" hidden="1">
      <c r="C783" s="74"/>
    </row>
    <row r="784" spans="1:4" hidden="1">
      <c r="C784" s="74"/>
    </row>
    <row r="785" spans="3:3" hidden="1">
      <c r="C785" s="74"/>
    </row>
    <row r="786" spans="3:3" hidden="1">
      <c r="C786" s="74"/>
    </row>
    <row r="787" spans="3:3" hidden="1">
      <c r="C787" s="74"/>
    </row>
    <row r="788" spans="3:3" hidden="1">
      <c r="C788" s="74"/>
    </row>
    <row r="789" spans="3:3" hidden="1">
      <c r="C789" s="74"/>
    </row>
    <row r="790" spans="3:3" hidden="1">
      <c r="C790" s="74"/>
    </row>
    <row r="791" spans="3:3" hidden="1">
      <c r="C791" s="74"/>
    </row>
    <row r="792" spans="3:3" hidden="1">
      <c r="C792" s="74"/>
    </row>
    <row r="793" spans="3:3" hidden="1">
      <c r="C793" s="74"/>
    </row>
    <row r="794" spans="3:3" hidden="1">
      <c r="C794" s="74"/>
    </row>
    <row r="795" spans="3:3" hidden="1">
      <c r="C795" s="74"/>
    </row>
    <row r="796" spans="3:3" hidden="1">
      <c r="C796" s="74"/>
    </row>
    <row r="797" spans="3:3" hidden="1">
      <c r="C797" s="74"/>
    </row>
    <row r="798" spans="3:3" hidden="1">
      <c r="C798" s="74"/>
    </row>
    <row r="799" spans="3:3" hidden="1">
      <c r="C799" s="74"/>
    </row>
    <row r="800" spans="3:3" hidden="1">
      <c r="C800" s="74"/>
    </row>
    <row r="801" spans="3:3" hidden="1">
      <c r="C801" s="74"/>
    </row>
    <row r="802" spans="3:3" hidden="1">
      <c r="C802" s="74"/>
    </row>
    <row r="803" spans="3:3" hidden="1">
      <c r="C803" s="74"/>
    </row>
    <row r="804" spans="3:3" hidden="1">
      <c r="C804" s="74"/>
    </row>
    <row r="805" spans="3:3" hidden="1">
      <c r="C805" s="74"/>
    </row>
    <row r="806" spans="3:3" hidden="1">
      <c r="C806" s="74"/>
    </row>
    <row r="807" spans="3:3" hidden="1">
      <c r="C807" s="74"/>
    </row>
    <row r="808" spans="3:3" hidden="1">
      <c r="C808" s="74"/>
    </row>
    <row r="809" spans="3:3" hidden="1">
      <c r="C809" s="74"/>
    </row>
    <row r="810" spans="3:3" hidden="1">
      <c r="C810" s="74"/>
    </row>
    <row r="811" spans="3:3" hidden="1">
      <c r="C811" s="74"/>
    </row>
    <row r="812" spans="3:3" hidden="1">
      <c r="C812" s="74"/>
    </row>
    <row r="813" spans="3:3" hidden="1">
      <c r="C813" s="74"/>
    </row>
    <row r="814" spans="3:3" hidden="1">
      <c r="C814" s="74"/>
    </row>
    <row r="815" spans="3:3" hidden="1">
      <c r="C815" s="74"/>
    </row>
    <row r="816" spans="3:3" hidden="1">
      <c r="C816" s="74"/>
    </row>
    <row r="817" spans="3:3" hidden="1">
      <c r="C817" s="74"/>
    </row>
    <row r="818" spans="3:3" hidden="1">
      <c r="C818" s="74"/>
    </row>
    <row r="819" spans="3:3" hidden="1">
      <c r="C819" s="74"/>
    </row>
    <row r="820" spans="3:3" hidden="1">
      <c r="C820" s="74"/>
    </row>
    <row r="821" spans="3:3" hidden="1">
      <c r="C821" s="74"/>
    </row>
    <row r="822" spans="3:3" hidden="1">
      <c r="C822" s="74"/>
    </row>
    <row r="823" spans="3:3" hidden="1">
      <c r="C823" s="74"/>
    </row>
    <row r="824" spans="3:3" hidden="1">
      <c r="C824" s="74"/>
    </row>
    <row r="825" spans="3:3" hidden="1">
      <c r="C825" s="74"/>
    </row>
    <row r="826" spans="3:3" hidden="1">
      <c r="C826" s="74"/>
    </row>
    <row r="827" spans="3:3" hidden="1">
      <c r="C827" s="74"/>
    </row>
    <row r="828" spans="3:3" hidden="1">
      <c r="C828" s="74"/>
    </row>
    <row r="829" spans="3:3" hidden="1">
      <c r="C829" s="74"/>
    </row>
    <row r="830" spans="3:3" hidden="1">
      <c r="C830" s="74"/>
    </row>
    <row r="831" spans="3:3" hidden="1">
      <c r="C831" s="74"/>
    </row>
    <row r="832" spans="3:3" hidden="1">
      <c r="C832" s="74"/>
    </row>
    <row r="833" spans="3:3" hidden="1">
      <c r="C833" s="74"/>
    </row>
    <row r="834" spans="3:3" hidden="1">
      <c r="C834" s="74"/>
    </row>
    <row r="835" spans="3:3" hidden="1">
      <c r="C835" s="74"/>
    </row>
    <row r="836" spans="3:3" hidden="1">
      <c r="C836" s="74"/>
    </row>
    <row r="837" spans="3:3" hidden="1">
      <c r="C837" s="74"/>
    </row>
    <row r="838" spans="3:3" hidden="1">
      <c r="C838" s="74"/>
    </row>
    <row r="839" spans="3:3" hidden="1">
      <c r="C839" s="74"/>
    </row>
    <row r="840" spans="3:3" hidden="1">
      <c r="C840" s="74"/>
    </row>
    <row r="841" spans="3:3" hidden="1">
      <c r="C841" s="74"/>
    </row>
    <row r="842" spans="3:3" hidden="1">
      <c r="C842" s="74"/>
    </row>
    <row r="843" spans="3:3" hidden="1">
      <c r="C843" s="74"/>
    </row>
    <row r="844" spans="3:3" hidden="1">
      <c r="C844" s="74"/>
    </row>
    <row r="845" spans="3:3" hidden="1">
      <c r="C845" s="74"/>
    </row>
    <row r="846" spans="3:3" hidden="1">
      <c r="C846" s="74"/>
    </row>
    <row r="847" spans="3:3" hidden="1">
      <c r="C847" s="74"/>
    </row>
    <row r="848" spans="3:3" hidden="1">
      <c r="C848" s="74"/>
    </row>
    <row r="849" spans="3:3" hidden="1">
      <c r="C849" s="74"/>
    </row>
    <row r="850" spans="3:3" hidden="1">
      <c r="C850" s="74"/>
    </row>
    <row r="851" spans="3:3" hidden="1">
      <c r="C851" s="74"/>
    </row>
    <row r="852" spans="3:3" hidden="1">
      <c r="C852" s="74"/>
    </row>
    <row r="853" spans="3:3" hidden="1">
      <c r="C853" s="74"/>
    </row>
    <row r="854" spans="3:3" hidden="1">
      <c r="C854" s="74"/>
    </row>
    <row r="855" spans="3:3" hidden="1">
      <c r="C855" s="74"/>
    </row>
    <row r="856" spans="3:3" hidden="1">
      <c r="C856" s="74"/>
    </row>
    <row r="857" spans="3:3" hidden="1">
      <c r="C857" s="74"/>
    </row>
    <row r="858" spans="3:3" hidden="1">
      <c r="C858" s="74"/>
    </row>
    <row r="859" spans="3:3" hidden="1">
      <c r="C859" s="74"/>
    </row>
    <row r="860" spans="3:3" hidden="1">
      <c r="C860" s="74"/>
    </row>
    <row r="861" spans="3:3" hidden="1">
      <c r="C861" s="74"/>
    </row>
    <row r="862" spans="3:3" hidden="1">
      <c r="C862" s="74"/>
    </row>
    <row r="863" spans="3:3" hidden="1">
      <c r="C863" s="74"/>
    </row>
    <row r="864" spans="3:3" hidden="1">
      <c r="C864" s="74"/>
    </row>
    <row r="865" spans="3:3" hidden="1">
      <c r="C865" s="74"/>
    </row>
    <row r="866" spans="3:3" hidden="1">
      <c r="C866" s="74"/>
    </row>
    <row r="867" spans="3:3" hidden="1">
      <c r="C867" s="74"/>
    </row>
    <row r="868" spans="3:3" hidden="1">
      <c r="C868" s="74"/>
    </row>
    <row r="869" spans="3:3" hidden="1">
      <c r="C869" s="74"/>
    </row>
    <row r="870" spans="3:3" hidden="1">
      <c r="C870" s="74"/>
    </row>
    <row r="871" spans="3:3" hidden="1">
      <c r="C871" s="74"/>
    </row>
    <row r="872" spans="3:3" hidden="1">
      <c r="C872" s="74"/>
    </row>
    <row r="873" spans="3:3" hidden="1">
      <c r="C873" s="74"/>
    </row>
    <row r="874" spans="3:3" hidden="1">
      <c r="C874" s="74"/>
    </row>
    <row r="875" spans="3:3" hidden="1">
      <c r="C875" s="74"/>
    </row>
    <row r="876" spans="3:3" hidden="1">
      <c r="C876" s="74"/>
    </row>
    <row r="877" spans="3:3" hidden="1">
      <c r="C877" s="74"/>
    </row>
    <row r="878" spans="3:3" hidden="1">
      <c r="C878" s="74"/>
    </row>
    <row r="879" spans="3:3" hidden="1">
      <c r="C879" s="74"/>
    </row>
    <row r="880" spans="3:3" hidden="1">
      <c r="C880" s="74"/>
    </row>
    <row r="881" spans="3:3" hidden="1">
      <c r="C881" s="74"/>
    </row>
    <row r="882" spans="3:3" hidden="1">
      <c r="C882" s="74"/>
    </row>
    <row r="883" spans="3:3" hidden="1">
      <c r="C883" s="74"/>
    </row>
    <row r="884" spans="3:3" hidden="1">
      <c r="C884" s="74"/>
    </row>
    <row r="885" spans="3:3" hidden="1">
      <c r="C885" s="74"/>
    </row>
    <row r="886" spans="3:3" hidden="1">
      <c r="C886" s="74"/>
    </row>
    <row r="887" spans="3:3" hidden="1">
      <c r="C887" s="74"/>
    </row>
    <row r="888" spans="3:3" hidden="1">
      <c r="C888" s="74"/>
    </row>
    <row r="889" spans="3:3" hidden="1">
      <c r="C889" s="74"/>
    </row>
    <row r="890" spans="3:3" hidden="1">
      <c r="C890" s="74"/>
    </row>
    <row r="891" spans="3:3" hidden="1">
      <c r="C891" s="74"/>
    </row>
    <row r="892" spans="3:3" hidden="1">
      <c r="C892" s="74"/>
    </row>
    <row r="893" spans="3:3" hidden="1">
      <c r="C893" s="74"/>
    </row>
    <row r="894" spans="3:3" hidden="1">
      <c r="C894" s="74"/>
    </row>
    <row r="895" spans="3:3" hidden="1">
      <c r="C895" s="74"/>
    </row>
    <row r="896" spans="3:3" hidden="1">
      <c r="C896" s="74"/>
    </row>
    <row r="897" spans="3:3" hidden="1">
      <c r="C897" s="74"/>
    </row>
    <row r="898" spans="3:3" hidden="1">
      <c r="C898" s="74"/>
    </row>
    <row r="899" spans="3:3" hidden="1">
      <c r="C899" s="74"/>
    </row>
    <row r="900" spans="3:3" hidden="1">
      <c r="C900" s="74"/>
    </row>
    <row r="901" spans="3:3" hidden="1">
      <c r="C901" s="74"/>
    </row>
    <row r="902" spans="3:3" hidden="1">
      <c r="C902" s="74"/>
    </row>
    <row r="903" spans="3:3" hidden="1">
      <c r="C903" s="74"/>
    </row>
    <row r="904" spans="3:3" hidden="1">
      <c r="C904" s="74"/>
    </row>
    <row r="905" spans="3:3" hidden="1">
      <c r="C905" s="74"/>
    </row>
    <row r="906" spans="3:3" hidden="1">
      <c r="C906" s="74"/>
    </row>
    <row r="907" spans="3:3" hidden="1">
      <c r="C907" s="74"/>
    </row>
    <row r="908" spans="3:3" hidden="1">
      <c r="C908" s="74"/>
    </row>
    <row r="909" spans="3:3" hidden="1">
      <c r="C909" s="74"/>
    </row>
    <row r="910" spans="3:3" hidden="1">
      <c r="C910" s="74"/>
    </row>
    <row r="911" spans="3:3" hidden="1">
      <c r="C911" s="74"/>
    </row>
    <row r="912" spans="3:3" hidden="1">
      <c r="C912" s="74"/>
    </row>
    <row r="913" spans="3:3" hidden="1">
      <c r="C913" s="74"/>
    </row>
    <row r="914" spans="3:3" hidden="1">
      <c r="C914" s="74"/>
    </row>
    <row r="915" spans="3:3" hidden="1">
      <c r="C915" s="74"/>
    </row>
    <row r="916" spans="3:3" hidden="1">
      <c r="C916" s="74"/>
    </row>
    <row r="917" spans="3:3" hidden="1">
      <c r="C917" s="74"/>
    </row>
    <row r="918" spans="3:3" hidden="1">
      <c r="C918" s="74"/>
    </row>
    <row r="919" spans="3:3" hidden="1">
      <c r="C919" s="74"/>
    </row>
    <row r="920" spans="3:3" hidden="1">
      <c r="C920" s="74"/>
    </row>
    <row r="921" spans="3:3" hidden="1">
      <c r="C921" s="74"/>
    </row>
    <row r="922" spans="3:3" hidden="1">
      <c r="C922" s="74"/>
    </row>
    <row r="923" spans="3:3" hidden="1">
      <c r="C923" s="74"/>
    </row>
    <row r="924" spans="3:3" hidden="1">
      <c r="C924" s="74"/>
    </row>
    <row r="925" spans="3:3" hidden="1">
      <c r="C925" s="74"/>
    </row>
    <row r="926" spans="3:3" hidden="1">
      <c r="C926" s="74"/>
    </row>
    <row r="927" spans="3:3" hidden="1">
      <c r="C927" s="74"/>
    </row>
    <row r="928" spans="3:3" hidden="1">
      <c r="C928" s="74"/>
    </row>
    <row r="929" spans="3:3" hidden="1">
      <c r="C929" s="74"/>
    </row>
    <row r="930" spans="3:3" hidden="1">
      <c r="C930" s="74"/>
    </row>
    <row r="931" spans="3:3" hidden="1">
      <c r="C931" s="74"/>
    </row>
    <row r="932" spans="3:3" hidden="1">
      <c r="C932" s="74"/>
    </row>
    <row r="933" spans="3:3" hidden="1">
      <c r="C933" s="74"/>
    </row>
    <row r="934" spans="3:3" hidden="1">
      <c r="C934" s="74"/>
    </row>
    <row r="935" spans="3:3" hidden="1">
      <c r="C935" s="74"/>
    </row>
    <row r="936" spans="3:3" hidden="1">
      <c r="C936" s="74"/>
    </row>
    <row r="937" spans="3:3" hidden="1">
      <c r="C937" s="74"/>
    </row>
    <row r="938" spans="3:3" hidden="1">
      <c r="C938" s="74"/>
    </row>
    <row r="939" spans="3:3" hidden="1">
      <c r="C939" s="74"/>
    </row>
    <row r="940" spans="3:3" hidden="1">
      <c r="C940" s="74"/>
    </row>
    <row r="941" spans="3:3" hidden="1">
      <c r="C941" s="74"/>
    </row>
    <row r="942" spans="3:3" hidden="1">
      <c r="C942" s="74"/>
    </row>
    <row r="943" spans="3:3" hidden="1">
      <c r="C943" s="74"/>
    </row>
    <row r="944" spans="3:3" hidden="1">
      <c r="C944" s="74"/>
    </row>
    <row r="945" spans="3:3" hidden="1">
      <c r="C945" s="74"/>
    </row>
    <row r="946" spans="3:3" hidden="1">
      <c r="C946" s="74"/>
    </row>
    <row r="947" spans="3:3" hidden="1">
      <c r="C947" s="74"/>
    </row>
    <row r="948" spans="3:3" hidden="1">
      <c r="C948" s="74"/>
    </row>
    <row r="949" spans="3:3" hidden="1">
      <c r="C949" s="74"/>
    </row>
    <row r="950" spans="3:3" hidden="1">
      <c r="C950" s="74"/>
    </row>
    <row r="951" spans="3:3" hidden="1">
      <c r="C951" s="74"/>
    </row>
    <row r="952" spans="3:3" hidden="1">
      <c r="C952" s="74"/>
    </row>
    <row r="953" spans="3:3" hidden="1">
      <c r="C953" s="74"/>
    </row>
    <row r="954" spans="3:3" hidden="1">
      <c r="C954" s="74"/>
    </row>
    <row r="955" spans="3:3" hidden="1">
      <c r="C955" s="74"/>
    </row>
    <row r="956" spans="3:3" hidden="1">
      <c r="C956" s="74"/>
    </row>
    <row r="957" spans="3:3" hidden="1">
      <c r="C957" s="74"/>
    </row>
    <row r="958" spans="3:3" hidden="1">
      <c r="C958" s="74"/>
    </row>
    <row r="959" spans="3:3" hidden="1">
      <c r="C959" s="74"/>
    </row>
    <row r="960" spans="3:3" hidden="1">
      <c r="C960" s="74"/>
    </row>
    <row r="961" spans="3:3" hidden="1">
      <c r="C961" s="74"/>
    </row>
    <row r="962" spans="3:3" hidden="1">
      <c r="C962" s="74"/>
    </row>
    <row r="963" spans="3:3" hidden="1">
      <c r="C963" s="74"/>
    </row>
    <row r="964" spans="3:3" hidden="1">
      <c r="C964" s="74"/>
    </row>
    <row r="965" spans="3:3" hidden="1">
      <c r="C965" s="74"/>
    </row>
    <row r="966" spans="3:3" hidden="1">
      <c r="C966" s="74"/>
    </row>
    <row r="967" spans="3:3" hidden="1">
      <c r="C967" s="74"/>
    </row>
    <row r="968" spans="3:3" hidden="1">
      <c r="C968" s="74"/>
    </row>
    <row r="969" spans="3:3" hidden="1">
      <c r="C969" s="74"/>
    </row>
    <row r="970" spans="3:3" hidden="1">
      <c r="C970" s="74"/>
    </row>
    <row r="971" spans="3:3" hidden="1">
      <c r="C971" s="74"/>
    </row>
    <row r="972" spans="3:3" hidden="1">
      <c r="C972" s="74"/>
    </row>
    <row r="973" spans="3:3" hidden="1">
      <c r="C973" s="74"/>
    </row>
    <row r="974" spans="3:3" hidden="1">
      <c r="C974" s="74"/>
    </row>
    <row r="975" spans="3:3" hidden="1">
      <c r="C975" s="74"/>
    </row>
    <row r="976" spans="3:3" hidden="1">
      <c r="C976" s="74"/>
    </row>
    <row r="977" spans="3:3" hidden="1">
      <c r="C977" s="74"/>
    </row>
    <row r="978" spans="3:3" hidden="1">
      <c r="C978" s="74"/>
    </row>
    <row r="979" spans="3:3" hidden="1">
      <c r="C979" s="74"/>
    </row>
    <row r="980" spans="3:3" hidden="1">
      <c r="C980" s="74"/>
    </row>
    <row r="981" spans="3:3" hidden="1">
      <c r="C981" s="74"/>
    </row>
    <row r="982" spans="3:3" hidden="1">
      <c r="C982" s="74"/>
    </row>
    <row r="983" spans="3:3" hidden="1">
      <c r="C983" s="74"/>
    </row>
    <row r="984" spans="3:3" hidden="1">
      <c r="C984" s="74"/>
    </row>
    <row r="985" spans="3:3" hidden="1">
      <c r="C985" s="74"/>
    </row>
    <row r="986" spans="3:3" hidden="1">
      <c r="C986" s="74"/>
    </row>
    <row r="987" spans="3:3" hidden="1">
      <c r="C987" s="74"/>
    </row>
    <row r="988" spans="3:3" hidden="1">
      <c r="C988" s="74"/>
    </row>
    <row r="989" spans="3:3" hidden="1">
      <c r="C989" s="74"/>
    </row>
    <row r="990" spans="3:3" hidden="1">
      <c r="C990" s="74"/>
    </row>
    <row r="991" spans="3:3" hidden="1">
      <c r="C991" s="74"/>
    </row>
    <row r="992" spans="3:3" hidden="1">
      <c r="C992" s="74"/>
    </row>
    <row r="993" spans="3:3" hidden="1">
      <c r="C993" s="74"/>
    </row>
    <row r="994" spans="3:3" hidden="1">
      <c r="C994" s="74"/>
    </row>
    <row r="995" spans="3:3" hidden="1">
      <c r="C995" s="74"/>
    </row>
    <row r="996" spans="3:3" hidden="1">
      <c r="C996" s="74"/>
    </row>
    <row r="997" spans="3:3" hidden="1">
      <c r="C997" s="74"/>
    </row>
    <row r="998" spans="3:3" hidden="1">
      <c r="C998" s="74"/>
    </row>
    <row r="999" spans="3:3" hidden="1">
      <c r="C999" s="74"/>
    </row>
    <row r="1000" spans="3:3" hidden="1">
      <c r="C1000" s="74"/>
    </row>
    <row r="1001" spans="3:3" hidden="1">
      <c r="C1001" s="74"/>
    </row>
    <row r="1002" spans="3:3" hidden="1">
      <c r="C1002" s="74"/>
    </row>
    <row r="1003" spans="3:3" hidden="1">
      <c r="C1003" s="74"/>
    </row>
    <row r="1004" spans="3:3" hidden="1">
      <c r="C1004" s="74"/>
    </row>
    <row r="1005" spans="3:3" hidden="1">
      <c r="C1005" s="74"/>
    </row>
    <row r="1006" spans="3:3" hidden="1">
      <c r="C1006" s="74"/>
    </row>
    <row r="1007" spans="3:3" hidden="1">
      <c r="C1007" s="74"/>
    </row>
    <row r="1008" spans="3:3" hidden="1">
      <c r="C1008" s="74"/>
    </row>
    <row r="1009" spans="3:3" hidden="1">
      <c r="C1009" s="74"/>
    </row>
    <row r="1010" spans="3:3" hidden="1">
      <c r="C1010" s="74"/>
    </row>
    <row r="1011" spans="3:3" hidden="1">
      <c r="C1011" s="74"/>
    </row>
    <row r="1012" spans="3:3" hidden="1">
      <c r="C1012" s="74"/>
    </row>
    <row r="1013" spans="3:3" hidden="1">
      <c r="C1013" s="74"/>
    </row>
    <row r="1014" spans="3:3" hidden="1">
      <c r="C1014" s="74"/>
    </row>
    <row r="1015" spans="3:3" hidden="1">
      <c r="C1015" s="74"/>
    </row>
    <row r="1016" spans="3:3" hidden="1">
      <c r="C1016" s="74"/>
    </row>
    <row r="1017" spans="3:3" hidden="1">
      <c r="C1017" s="74"/>
    </row>
    <row r="1018" spans="3:3" hidden="1">
      <c r="C1018" s="74"/>
    </row>
    <row r="1019" spans="3:3" hidden="1">
      <c r="C1019" s="74"/>
    </row>
    <row r="1020" spans="3:3" hidden="1">
      <c r="C1020" s="74"/>
    </row>
    <row r="1021" spans="3:3" hidden="1">
      <c r="C1021" s="74"/>
    </row>
    <row r="1022" spans="3:3" hidden="1">
      <c r="C1022" s="74"/>
    </row>
    <row r="1023" spans="3:3" hidden="1">
      <c r="C1023" s="74"/>
    </row>
    <row r="1024" spans="3:3" hidden="1">
      <c r="C1024" s="74"/>
    </row>
    <row r="1025" spans="3:3" hidden="1">
      <c r="C1025" s="74"/>
    </row>
    <row r="1026" spans="3:3" hidden="1">
      <c r="C1026" s="74"/>
    </row>
    <row r="1027" spans="3:3" hidden="1">
      <c r="C1027" s="74"/>
    </row>
    <row r="1028" spans="3:3" hidden="1">
      <c r="C1028" s="74"/>
    </row>
    <row r="1029" spans="3:3" hidden="1">
      <c r="C1029" s="74"/>
    </row>
    <row r="1030" spans="3:3" hidden="1">
      <c r="C1030" s="74"/>
    </row>
    <row r="1031" spans="3:3" hidden="1">
      <c r="C1031" s="74"/>
    </row>
    <row r="1032" spans="3:3" hidden="1">
      <c r="C1032" s="74"/>
    </row>
    <row r="1033" spans="3:3" hidden="1">
      <c r="C1033" s="74"/>
    </row>
    <row r="1034" spans="3:3" hidden="1">
      <c r="C1034" s="74"/>
    </row>
    <row r="1035" spans="3:3" hidden="1">
      <c r="C1035" s="74"/>
    </row>
    <row r="1036" spans="3:3" hidden="1">
      <c r="C1036" s="74"/>
    </row>
    <row r="1037" spans="3:3" hidden="1">
      <c r="C1037" s="74"/>
    </row>
    <row r="1038" spans="3:3" hidden="1">
      <c r="C1038" s="74"/>
    </row>
    <row r="1039" spans="3:3" hidden="1">
      <c r="C1039" s="74"/>
    </row>
    <row r="1040" spans="3:3" hidden="1">
      <c r="C1040" s="74"/>
    </row>
    <row r="1041" spans="3:3" hidden="1">
      <c r="C1041" s="74"/>
    </row>
    <row r="1042" spans="3:3" hidden="1">
      <c r="C1042" s="74"/>
    </row>
    <row r="1043" spans="3:3" hidden="1">
      <c r="C1043" s="74"/>
    </row>
    <row r="1044" spans="3:3" hidden="1">
      <c r="C1044" s="74"/>
    </row>
    <row r="1045" spans="3:3" hidden="1">
      <c r="C1045" s="74"/>
    </row>
    <row r="1046" spans="3:3" hidden="1">
      <c r="C1046" s="74"/>
    </row>
    <row r="1047" spans="3:3" hidden="1">
      <c r="C1047" s="74"/>
    </row>
    <row r="1048" spans="3:3" hidden="1">
      <c r="C1048" s="74"/>
    </row>
    <row r="1049" spans="3:3" hidden="1">
      <c r="C1049" s="74"/>
    </row>
    <row r="1050" spans="3:3" hidden="1">
      <c r="C1050" s="74"/>
    </row>
    <row r="1051" spans="3:3" hidden="1">
      <c r="C1051" s="74"/>
    </row>
    <row r="1052" spans="3:3" hidden="1">
      <c r="C1052" s="74"/>
    </row>
    <row r="1053" spans="3:3" hidden="1">
      <c r="C1053" s="74"/>
    </row>
    <row r="1054" spans="3:3" hidden="1">
      <c r="C1054" s="74"/>
    </row>
    <row r="1055" spans="3:3" hidden="1">
      <c r="C1055" s="74"/>
    </row>
    <row r="1056" spans="3:3" hidden="1">
      <c r="C1056" s="74"/>
    </row>
    <row r="1057" spans="3:3" hidden="1">
      <c r="C1057" s="74"/>
    </row>
    <row r="1058" spans="3:3" hidden="1">
      <c r="C1058" s="74"/>
    </row>
    <row r="1059" spans="3:3" hidden="1">
      <c r="C1059" s="74"/>
    </row>
    <row r="1060" spans="3:3" hidden="1">
      <c r="C1060" s="74"/>
    </row>
    <row r="1061" spans="3:3" hidden="1">
      <c r="C1061" s="74"/>
    </row>
    <row r="1062" spans="3:3" hidden="1">
      <c r="C1062" s="74"/>
    </row>
    <row r="1063" spans="3:3" hidden="1">
      <c r="C1063" s="74"/>
    </row>
    <row r="1064" spans="3:3" hidden="1">
      <c r="C1064" s="74"/>
    </row>
    <row r="1065" spans="3:3" hidden="1">
      <c r="C1065" s="74"/>
    </row>
    <row r="1066" spans="3:3" hidden="1">
      <c r="C1066" s="74"/>
    </row>
    <row r="1067" spans="3:3" hidden="1">
      <c r="C1067" s="74"/>
    </row>
    <row r="1068" spans="3:3" hidden="1">
      <c r="C1068" s="74"/>
    </row>
    <row r="1069" spans="3:3" hidden="1">
      <c r="C1069" s="74"/>
    </row>
    <row r="1070" spans="3:3" hidden="1">
      <c r="C1070" s="74"/>
    </row>
    <row r="1071" spans="3:3" hidden="1">
      <c r="C1071" s="74"/>
    </row>
    <row r="1072" spans="3:3" hidden="1">
      <c r="C1072" s="74"/>
    </row>
    <row r="1073" spans="3:3" hidden="1">
      <c r="C1073" s="74"/>
    </row>
    <row r="1074" spans="3:3" hidden="1">
      <c r="C1074" s="74"/>
    </row>
    <row r="1075" spans="3:3" hidden="1">
      <c r="C1075" s="74"/>
    </row>
    <row r="1076" spans="3:3" hidden="1">
      <c r="C1076" s="74"/>
    </row>
    <row r="1077" spans="3:3" hidden="1">
      <c r="C1077" s="74"/>
    </row>
    <row r="1078" spans="3:3" hidden="1">
      <c r="C1078" s="74"/>
    </row>
    <row r="1079" spans="3:3" hidden="1">
      <c r="C1079" s="74"/>
    </row>
    <row r="1080" spans="3:3" hidden="1">
      <c r="C1080" s="74"/>
    </row>
    <row r="1081" spans="3:3" hidden="1">
      <c r="C1081" s="74"/>
    </row>
    <row r="1082" spans="3:3" hidden="1">
      <c r="C1082" s="74"/>
    </row>
    <row r="1083" spans="3:3" hidden="1">
      <c r="C1083" s="74"/>
    </row>
    <row r="1084" spans="3:3" hidden="1">
      <c r="C1084" s="74"/>
    </row>
    <row r="1085" spans="3:3" hidden="1">
      <c r="C1085" s="74"/>
    </row>
    <row r="1086" spans="3:3" hidden="1">
      <c r="C1086" s="74"/>
    </row>
    <row r="1087" spans="3:3" hidden="1">
      <c r="C1087" s="74"/>
    </row>
    <row r="1088" spans="3:3" hidden="1">
      <c r="C1088" s="74"/>
    </row>
    <row r="1089" spans="3:3" hidden="1">
      <c r="C1089" s="74"/>
    </row>
    <row r="1090" spans="3:3" hidden="1">
      <c r="C1090" s="74"/>
    </row>
    <row r="1091" spans="3:3" hidden="1">
      <c r="C1091" s="74"/>
    </row>
    <row r="1092" spans="3:3" hidden="1">
      <c r="C1092" s="74"/>
    </row>
    <row r="1093" spans="3:3" hidden="1">
      <c r="C1093" s="74"/>
    </row>
    <row r="1094" spans="3:3" hidden="1">
      <c r="C1094" s="74"/>
    </row>
    <row r="1095" spans="3:3" hidden="1">
      <c r="C1095" s="74"/>
    </row>
    <row r="1096" spans="3:3" hidden="1">
      <c r="C1096" s="74"/>
    </row>
    <row r="1097" spans="3:3" hidden="1">
      <c r="C1097" s="74"/>
    </row>
    <row r="1098" spans="3:3" hidden="1">
      <c r="C1098" s="74"/>
    </row>
    <row r="1099" spans="3:3" hidden="1">
      <c r="C1099" s="74"/>
    </row>
    <row r="1100" spans="3:3" hidden="1">
      <c r="C1100" s="74"/>
    </row>
    <row r="1101" spans="3:3" hidden="1">
      <c r="C1101" s="74"/>
    </row>
    <row r="1102" spans="3:3" hidden="1">
      <c r="C1102" s="74"/>
    </row>
    <row r="1103" spans="3:3" hidden="1">
      <c r="C1103" s="74"/>
    </row>
    <row r="1104" spans="3:3" hidden="1">
      <c r="C1104" s="74"/>
    </row>
    <row r="1105" spans="3:3" hidden="1">
      <c r="C1105" s="74"/>
    </row>
    <row r="1106" spans="3:3" hidden="1">
      <c r="C1106" s="74"/>
    </row>
    <row r="1107" spans="3:3" hidden="1">
      <c r="C1107" s="74"/>
    </row>
    <row r="1108" spans="3:3" hidden="1">
      <c r="C1108" s="74"/>
    </row>
    <row r="1109" spans="3:3" hidden="1">
      <c r="C1109" s="74"/>
    </row>
    <row r="1110" spans="3:3" hidden="1">
      <c r="C1110" s="74"/>
    </row>
    <row r="1111" spans="3:3" hidden="1">
      <c r="C1111" s="74"/>
    </row>
    <row r="1112" spans="3:3" hidden="1">
      <c r="C1112" s="74"/>
    </row>
    <row r="1113" spans="3:3" hidden="1">
      <c r="C1113" s="74"/>
    </row>
    <row r="1114" spans="3:3" hidden="1">
      <c r="C1114" s="74"/>
    </row>
    <row r="1115" spans="3:3" hidden="1">
      <c r="C1115" s="74"/>
    </row>
    <row r="1116" spans="3:3" hidden="1">
      <c r="C1116" s="74"/>
    </row>
    <row r="1117" spans="3:3" hidden="1">
      <c r="C1117" s="74"/>
    </row>
    <row r="1118" spans="3:3" hidden="1">
      <c r="C1118" s="74"/>
    </row>
    <row r="1119" spans="3:3" hidden="1">
      <c r="C1119" s="74"/>
    </row>
    <row r="1120" spans="3:3" hidden="1">
      <c r="C1120" s="74"/>
    </row>
    <row r="1121" spans="3:3" hidden="1">
      <c r="C1121" s="74"/>
    </row>
    <row r="1122" spans="3:3" hidden="1">
      <c r="C1122" s="74"/>
    </row>
    <row r="1123" spans="3:3" hidden="1">
      <c r="C1123" s="74"/>
    </row>
    <row r="1124" spans="3:3" hidden="1">
      <c r="C1124" s="74"/>
    </row>
    <row r="1125" spans="3:3" hidden="1">
      <c r="C1125" s="74"/>
    </row>
    <row r="1126" spans="3:3" hidden="1">
      <c r="C1126" s="74"/>
    </row>
    <row r="1127" spans="3:3" hidden="1">
      <c r="C1127" s="74"/>
    </row>
    <row r="1128" spans="3:3" hidden="1">
      <c r="C1128" s="74"/>
    </row>
    <row r="1129" spans="3:3" hidden="1">
      <c r="C1129" s="74"/>
    </row>
    <row r="1130" spans="3:3" hidden="1">
      <c r="C1130" s="74"/>
    </row>
    <row r="1131" spans="3:3" hidden="1">
      <c r="C1131" s="74"/>
    </row>
    <row r="1132" spans="3:3" hidden="1">
      <c r="C1132" s="74"/>
    </row>
    <row r="1133" spans="3:3" hidden="1">
      <c r="C1133" s="74"/>
    </row>
    <row r="1134" spans="3:3" hidden="1">
      <c r="C1134" s="74"/>
    </row>
    <row r="1135" spans="3:3" hidden="1">
      <c r="C1135" s="74"/>
    </row>
    <row r="1136" spans="3:3" hidden="1">
      <c r="C1136" s="74"/>
    </row>
    <row r="1137" spans="3:3" hidden="1">
      <c r="C1137" s="74"/>
    </row>
    <row r="1138" spans="3:3" hidden="1">
      <c r="C1138" s="74"/>
    </row>
    <row r="1139" spans="3:3" hidden="1">
      <c r="C1139" s="74"/>
    </row>
    <row r="1140" spans="3:3" hidden="1">
      <c r="C1140" s="74"/>
    </row>
    <row r="1141" spans="3:3" hidden="1">
      <c r="C1141" s="74"/>
    </row>
    <row r="1142" spans="3:3" hidden="1">
      <c r="C1142" s="74"/>
    </row>
    <row r="1143" spans="3:3" hidden="1">
      <c r="C1143" s="74"/>
    </row>
    <row r="1144" spans="3:3" hidden="1">
      <c r="C1144" s="74"/>
    </row>
    <row r="1145" spans="3:3" hidden="1">
      <c r="C1145" s="74"/>
    </row>
    <row r="1146" spans="3:3" hidden="1">
      <c r="C1146" s="74"/>
    </row>
    <row r="1147" spans="3:3" hidden="1">
      <c r="C1147" s="74"/>
    </row>
    <row r="1148" spans="3:3" hidden="1">
      <c r="C1148" s="74"/>
    </row>
    <row r="1149" spans="3:3" hidden="1">
      <c r="C1149" s="74"/>
    </row>
    <row r="1150" spans="3:3" hidden="1">
      <c r="C1150" s="74"/>
    </row>
    <row r="1151" spans="3:3" hidden="1">
      <c r="C1151" s="74"/>
    </row>
    <row r="1152" spans="3:3" hidden="1">
      <c r="C1152" s="74"/>
    </row>
    <row r="1153" spans="3:3" hidden="1">
      <c r="C1153" s="74"/>
    </row>
    <row r="1154" spans="3:3" hidden="1">
      <c r="C1154" s="74"/>
    </row>
    <row r="1155" spans="3:3" hidden="1">
      <c r="C1155" s="74"/>
    </row>
    <row r="1156" spans="3:3" hidden="1">
      <c r="C1156" s="74"/>
    </row>
    <row r="1157" spans="3:3" hidden="1">
      <c r="C1157" s="74"/>
    </row>
    <row r="1158" spans="3:3" hidden="1">
      <c r="C1158" s="74"/>
    </row>
    <row r="1159" spans="3:3" hidden="1">
      <c r="C1159" s="74"/>
    </row>
    <row r="1160" spans="3:3" hidden="1">
      <c r="C1160" s="74"/>
    </row>
    <row r="1161" spans="3:3" hidden="1">
      <c r="C1161" s="74"/>
    </row>
    <row r="1162" spans="3:3" hidden="1">
      <c r="C1162" s="74"/>
    </row>
    <row r="1163" spans="3:3" hidden="1">
      <c r="C1163" s="74"/>
    </row>
    <row r="1164" spans="3:3" hidden="1">
      <c r="C1164" s="74"/>
    </row>
    <row r="1165" spans="3:3" hidden="1">
      <c r="C1165" s="74"/>
    </row>
    <row r="1166" spans="3:3" hidden="1">
      <c r="C1166" s="74"/>
    </row>
    <row r="1167" spans="3:3" hidden="1">
      <c r="C1167" s="74"/>
    </row>
    <row r="1168" spans="3:3" hidden="1">
      <c r="C1168" s="74"/>
    </row>
    <row r="1169" spans="3:3" hidden="1">
      <c r="C1169" s="74"/>
    </row>
    <row r="1170" spans="3:3" hidden="1">
      <c r="C1170" s="74"/>
    </row>
    <row r="1171" spans="3:3" hidden="1">
      <c r="C1171" s="74"/>
    </row>
    <row r="1172" spans="3:3" hidden="1">
      <c r="C1172" s="74"/>
    </row>
    <row r="1173" spans="3:3" hidden="1">
      <c r="C1173" s="74"/>
    </row>
    <row r="1174" spans="3:3" hidden="1">
      <c r="C1174" s="74"/>
    </row>
    <row r="1175" spans="3:3" hidden="1">
      <c r="C1175" s="74"/>
    </row>
    <row r="1176" spans="3:3" hidden="1">
      <c r="C1176" s="74"/>
    </row>
    <row r="1177" spans="3:3" hidden="1">
      <c r="C1177" s="74"/>
    </row>
    <row r="1178" spans="3:3" hidden="1">
      <c r="C1178" s="74"/>
    </row>
    <row r="1179" spans="3:3" hidden="1">
      <c r="C1179" s="74"/>
    </row>
    <row r="1180" spans="3:3" hidden="1">
      <c r="C1180" s="74"/>
    </row>
    <row r="1181" spans="3:3" hidden="1">
      <c r="C1181" s="74"/>
    </row>
    <row r="1182" spans="3:3" hidden="1">
      <c r="C1182" s="74"/>
    </row>
    <row r="1183" spans="3:3" hidden="1">
      <c r="C1183" s="74"/>
    </row>
    <row r="1184" spans="3:3" hidden="1">
      <c r="C1184" s="74"/>
    </row>
    <row r="1185" spans="3:3" hidden="1">
      <c r="C1185" s="74"/>
    </row>
    <row r="1186" spans="3:3" hidden="1">
      <c r="C1186" s="74"/>
    </row>
    <row r="1187" spans="3:3" hidden="1">
      <c r="C1187" s="74"/>
    </row>
    <row r="1188" spans="3:3" hidden="1">
      <c r="C1188" s="74"/>
    </row>
    <row r="1189" spans="3:3" hidden="1">
      <c r="C1189" s="74"/>
    </row>
    <row r="1190" spans="3:3" hidden="1">
      <c r="C1190" s="74"/>
    </row>
    <row r="1191" spans="3:3" hidden="1">
      <c r="C1191" s="74"/>
    </row>
    <row r="1192" spans="3:3" hidden="1">
      <c r="C1192" s="74"/>
    </row>
    <row r="1193" spans="3:3" hidden="1">
      <c r="C1193" s="74"/>
    </row>
    <row r="1194" spans="3:3" hidden="1">
      <c r="C1194" s="74"/>
    </row>
    <row r="1195" spans="3:3" hidden="1">
      <c r="C1195" s="74"/>
    </row>
    <row r="1196" spans="3:3" hidden="1">
      <c r="C1196" s="74"/>
    </row>
    <row r="1197" spans="3:3" hidden="1">
      <c r="C1197" s="74"/>
    </row>
    <row r="1198" spans="3:3" hidden="1">
      <c r="C1198" s="74"/>
    </row>
    <row r="1199" spans="3:3" hidden="1">
      <c r="C1199" s="74"/>
    </row>
    <row r="1200" spans="3:3" hidden="1">
      <c r="C1200" s="74"/>
    </row>
    <row r="1201" spans="3:3" hidden="1">
      <c r="C1201" s="74"/>
    </row>
    <row r="1202" spans="3:3" hidden="1">
      <c r="C1202" s="74"/>
    </row>
    <row r="1203" spans="3:3" hidden="1">
      <c r="C1203" s="74"/>
    </row>
    <row r="1204" spans="3:3" hidden="1">
      <c r="C1204" s="74"/>
    </row>
    <row r="1205" spans="3:3" hidden="1">
      <c r="C1205" s="74"/>
    </row>
    <row r="1206" spans="3:3" hidden="1">
      <c r="C1206" s="74"/>
    </row>
    <row r="1207" spans="3:3" hidden="1">
      <c r="C1207" s="74"/>
    </row>
    <row r="1208" spans="3:3" hidden="1">
      <c r="C1208" s="74"/>
    </row>
    <row r="1209" spans="3:3" hidden="1">
      <c r="C1209" s="74"/>
    </row>
    <row r="1210" spans="3:3" hidden="1">
      <c r="C1210" s="74"/>
    </row>
    <row r="1211" spans="3:3" hidden="1">
      <c r="C1211" s="74"/>
    </row>
    <row r="1212" spans="3:3" hidden="1">
      <c r="C1212" s="74"/>
    </row>
    <row r="1213" spans="3:3" hidden="1">
      <c r="C1213" s="74"/>
    </row>
    <row r="1214" spans="3:3" hidden="1">
      <c r="C1214" s="74"/>
    </row>
    <row r="1215" spans="3:3" hidden="1">
      <c r="C1215" s="74"/>
    </row>
    <row r="1216" spans="3:3" hidden="1">
      <c r="C1216" s="74"/>
    </row>
    <row r="1217" spans="3:3" hidden="1">
      <c r="C1217" s="74"/>
    </row>
    <row r="1218" spans="3:3" hidden="1">
      <c r="C1218" s="74"/>
    </row>
    <row r="1219" spans="3:3" hidden="1">
      <c r="C1219" s="74"/>
    </row>
    <row r="1220" spans="3:3" hidden="1">
      <c r="C1220" s="74"/>
    </row>
    <row r="1221" spans="3:3" hidden="1">
      <c r="C1221" s="74"/>
    </row>
    <row r="1222" spans="3:3" hidden="1">
      <c r="C1222" s="74"/>
    </row>
    <row r="1223" spans="3:3" hidden="1">
      <c r="C1223" s="74"/>
    </row>
    <row r="1224" spans="3:3" hidden="1">
      <c r="C1224" s="74"/>
    </row>
    <row r="1225" spans="3:3" hidden="1">
      <c r="C1225" s="74"/>
    </row>
    <row r="1226" spans="3:3" hidden="1">
      <c r="C1226" s="74"/>
    </row>
    <row r="1227" spans="3:3" hidden="1">
      <c r="C1227" s="74"/>
    </row>
    <row r="1228" spans="3:3" hidden="1">
      <c r="C1228" s="74"/>
    </row>
    <row r="1229" spans="3:3" hidden="1">
      <c r="C1229" s="74"/>
    </row>
    <row r="1230" spans="3:3" hidden="1">
      <c r="C1230" s="74"/>
    </row>
    <row r="1231" spans="3:3" hidden="1">
      <c r="C1231" s="74"/>
    </row>
    <row r="1232" spans="3:3" hidden="1">
      <c r="C1232" s="74"/>
    </row>
    <row r="1233" spans="3:3" hidden="1">
      <c r="C1233" s="74"/>
    </row>
    <row r="1234" spans="3:3" hidden="1">
      <c r="C1234" s="74"/>
    </row>
    <row r="1235" spans="3:3" hidden="1">
      <c r="C1235" s="74"/>
    </row>
    <row r="1236" spans="3:3" hidden="1">
      <c r="C1236" s="74"/>
    </row>
    <row r="1237" spans="3:3" hidden="1">
      <c r="C1237" s="74"/>
    </row>
    <row r="1238" spans="3:3" hidden="1">
      <c r="C1238" s="74"/>
    </row>
    <row r="1239" spans="3:3" hidden="1">
      <c r="C1239" s="74"/>
    </row>
    <row r="1240" spans="3:3" hidden="1">
      <c r="C1240" s="74"/>
    </row>
    <row r="1241" spans="3:3" hidden="1">
      <c r="C1241" s="74"/>
    </row>
    <row r="1242" spans="3:3" hidden="1">
      <c r="C1242" s="74"/>
    </row>
    <row r="1243" spans="3:3" hidden="1">
      <c r="C1243" s="74"/>
    </row>
    <row r="1244" spans="3:3" hidden="1">
      <c r="C1244" s="74"/>
    </row>
    <row r="1245" spans="3:3" hidden="1">
      <c r="C1245" s="74"/>
    </row>
    <row r="1246" spans="3:3" hidden="1">
      <c r="C1246" s="74"/>
    </row>
    <row r="1247" spans="3:3" hidden="1">
      <c r="C1247" s="74"/>
    </row>
    <row r="1248" spans="3:3" hidden="1">
      <c r="C1248" s="74"/>
    </row>
    <row r="1249" spans="3:3" hidden="1">
      <c r="C1249" s="74"/>
    </row>
    <row r="1250" spans="3:3" hidden="1">
      <c r="C1250" s="74"/>
    </row>
    <row r="1251" spans="3:3" hidden="1">
      <c r="C1251" s="74"/>
    </row>
    <row r="1252" spans="3:3" hidden="1">
      <c r="C1252" s="74"/>
    </row>
    <row r="1253" spans="3:3" hidden="1">
      <c r="C1253" s="74"/>
    </row>
    <row r="1254" spans="3:3" hidden="1">
      <c r="C1254" s="74"/>
    </row>
    <row r="1255" spans="3:3" hidden="1">
      <c r="C1255" s="74"/>
    </row>
    <row r="1256" spans="3:3" hidden="1">
      <c r="C1256" s="74"/>
    </row>
    <row r="1257" spans="3:3" hidden="1">
      <c r="C1257" s="74"/>
    </row>
    <row r="1258" spans="3:3" hidden="1">
      <c r="C1258" s="74"/>
    </row>
    <row r="1259" spans="3:3" hidden="1">
      <c r="C1259" s="74"/>
    </row>
    <row r="1260" spans="3:3" hidden="1">
      <c r="C1260" s="74"/>
    </row>
    <row r="1261" spans="3:3" hidden="1">
      <c r="C1261" s="74"/>
    </row>
    <row r="1262" spans="3:3" hidden="1">
      <c r="C1262" s="74"/>
    </row>
    <row r="1263" spans="3:3" hidden="1">
      <c r="C1263" s="74"/>
    </row>
    <row r="1264" spans="3:3" hidden="1">
      <c r="C1264" s="74"/>
    </row>
    <row r="1265" spans="3:3" hidden="1">
      <c r="C1265" s="74"/>
    </row>
    <row r="1266" spans="3:3" hidden="1">
      <c r="C1266" s="74"/>
    </row>
    <row r="1267" spans="3:3" hidden="1">
      <c r="C1267" s="74"/>
    </row>
    <row r="1268" spans="3:3" hidden="1">
      <c r="C1268" s="74"/>
    </row>
    <row r="1269" spans="3:3" hidden="1">
      <c r="C1269" s="74"/>
    </row>
    <row r="1270" spans="3:3" hidden="1">
      <c r="C1270" s="74"/>
    </row>
    <row r="1271" spans="3:3" hidden="1">
      <c r="C1271" s="74"/>
    </row>
    <row r="1272" spans="3:3" hidden="1">
      <c r="C1272" s="74"/>
    </row>
    <row r="1273" spans="3:3" hidden="1">
      <c r="C1273" s="74"/>
    </row>
    <row r="1274" spans="3:3" hidden="1">
      <c r="C1274" s="74"/>
    </row>
    <row r="1275" spans="3:3" hidden="1">
      <c r="C1275" s="74"/>
    </row>
    <row r="1276" spans="3:3" hidden="1">
      <c r="C1276" s="74"/>
    </row>
    <row r="1277" spans="3:3" hidden="1">
      <c r="C1277" s="74"/>
    </row>
    <row r="1278" spans="3:3" hidden="1">
      <c r="C1278" s="74"/>
    </row>
    <row r="1279" spans="3:3" hidden="1">
      <c r="C1279" s="74"/>
    </row>
    <row r="1280" spans="3:3" hidden="1">
      <c r="C1280" s="74"/>
    </row>
    <row r="1281" spans="3:3" hidden="1">
      <c r="C1281" s="74"/>
    </row>
    <row r="1282" spans="3:3" hidden="1">
      <c r="C1282" s="74"/>
    </row>
    <row r="1283" spans="3:3" hidden="1">
      <c r="C1283" s="74"/>
    </row>
    <row r="1284" spans="3:3" hidden="1">
      <c r="C1284" s="74"/>
    </row>
    <row r="1285" spans="3:3" hidden="1">
      <c r="C1285" s="74"/>
    </row>
    <row r="1286" spans="3:3" hidden="1">
      <c r="C1286" s="74"/>
    </row>
    <row r="1287" spans="3:3" hidden="1">
      <c r="C1287" s="74"/>
    </row>
    <row r="1288" spans="3:3" hidden="1">
      <c r="C1288" s="74"/>
    </row>
    <row r="1289" spans="3:3" hidden="1">
      <c r="C1289" s="74"/>
    </row>
    <row r="1290" spans="3:3" hidden="1">
      <c r="C1290" s="74"/>
    </row>
    <row r="1291" spans="3:3" hidden="1">
      <c r="C1291" s="74"/>
    </row>
    <row r="1292" spans="3:3" hidden="1">
      <c r="C1292" s="74"/>
    </row>
    <row r="1293" spans="3:3" hidden="1">
      <c r="C1293" s="74"/>
    </row>
    <row r="1294" spans="3:3" hidden="1">
      <c r="C1294" s="74"/>
    </row>
    <row r="1295" spans="3:3" hidden="1">
      <c r="C1295" s="74"/>
    </row>
    <row r="1296" spans="3:3" hidden="1">
      <c r="C1296" s="74"/>
    </row>
    <row r="1297" spans="3:3" hidden="1">
      <c r="C1297" s="74"/>
    </row>
    <row r="1298" spans="3:3" hidden="1">
      <c r="C1298" s="74"/>
    </row>
    <row r="1299" spans="3:3" hidden="1">
      <c r="C1299" s="74"/>
    </row>
    <row r="1300" spans="3:3" hidden="1">
      <c r="C1300" s="74"/>
    </row>
    <row r="1301" spans="3:3" hidden="1">
      <c r="C1301" s="74"/>
    </row>
    <row r="1302" spans="3:3" hidden="1">
      <c r="C1302" s="74"/>
    </row>
    <row r="1303" spans="3:3" hidden="1">
      <c r="C1303" s="74"/>
    </row>
    <row r="1304" spans="3:3" hidden="1">
      <c r="C1304" s="74"/>
    </row>
    <row r="1305" spans="3:3" hidden="1">
      <c r="C1305" s="74"/>
    </row>
    <row r="1306" spans="3:3" hidden="1">
      <c r="C1306" s="74"/>
    </row>
    <row r="1307" spans="3:3" hidden="1">
      <c r="C1307" s="74"/>
    </row>
    <row r="1308" spans="3:3" hidden="1">
      <c r="C1308" s="74"/>
    </row>
    <row r="1309" spans="3:3" hidden="1">
      <c r="C1309" s="74"/>
    </row>
    <row r="1310" spans="3:3" hidden="1">
      <c r="C1310" s="74"/>
    </row>
    <row r="1311" spans="3:3" hidden="1">
      <c r="C1311" s="74"/>
    </row>
    <row r="1312" spans="3:3" hidden="1">
      <c r="C1312" s="74"/>
    </row>
    <row r="1313" spans="3:3" hidden="1">
      <c r="C1313" s="74"/>
    </row>
    <row r="1314" spans="3:3" hidden="1">
      <c r="C1314" s="74"/>
    </row>
    <row r="1315" spans="3:3" hidden="1">
      <c r="C1315" s="74"/>
    </row>
    <row r="1316" spans="3:3" hidden="1">
      <c r="C1316" s="74"/>
    </row>
    <row r="1317" spans="3:3" hidden="1">
      <c r="C1317" s="74"/>
    </row>
    <row r="1318" spans="3:3" hidden="1">
      <c r="C1318" s="74"/>
    </row>
    <row r="1319" spans="3:3" hidden="1">
      <c r="C1319" s="74"/>
    </row>
    <row r="1320" spans="3:3" hidden="1">
      <c r="C1320" s="74"/>
    </row>
    <row r="1321" spans="3:3" hidden="1">
      <c r="C1321" s="74"/>
    </row>
    <row r="1322" spans="3:3" hidden="1">
      <c r="C1322" s="74"/>
    </row>
    <row r="1323" spans="3:3" hidden="1">
      <c r="C1323" s="74"/>
    </row>
    <row r="1324" spans="3:3" hidden="1">
      <c r="C1324" s="74"/>
    </row>
    <row r="1325" spans="3:3" hidden="1">
      <c r="C1325" s="74"/>
    </row>
    <row r="1326" spans="3:3" hidden="1">
      <c r="C1326" s="74"/>
    </row>
    <row r="1327" spans="3:3" hidden="1">
      <c r="C1327" s="74"/>
    </row>
    <row r="1328" spans="3:3" hidden="1">
      <c r="C1328" s="74"/>
    </row>
    <row r="1329" spans="3:3" hidden="1">
      <c r="C1329" s="74"/>
    </row>
    <row r="1330" spans="3:3" hidden="1">
      <c r="C1330" s="74"/>
    </row>
    <row r="1331" spans="3:3" hidden="1">
      <c r="C1331" s="74"/>
    </row>
    <row r="1332" spans="3:3" hidden="1">
      <c r="C1332" s="74"/>
    </row>
    <row r="1333" spans="3:3" hidden="1">
      <c r="C1333" s="74"/>
    </row>
    <row r="1334" spans="3:3" hidden="1">
      <c r="C1334" s="74"/>
    </row>
    <row r="1335" spans="3:3" hidden="1">
      <c r="C1335" s="74"/>
    </row>
    <row r="1336" spans="3:3" hidden="1">
      <c r="C1336" s="74"/>
    </row>
    <row r="1337" spans="3:3" hidden="1">
      <c r="C1337" s="74"/>
    </row>
    <row r="1338" spans="3:3" hidden="1">
      <c r="C1338" s="74"/>
    </row>
    <row r="1339" spans="3:3" hidden="1">
      <c r="C1339" s="74"/>
    </row>
    <row r="1340" spans="3:3" hidden="1">
      <c r="C1340" s="74"/>
    </row>
    <row r="1341" spans="3:3" hidden="1">
      <c r="C1341" s="74"/>
    </row>
    <row r="1342" spans="3:3" hidden="1">
      <c r="C1342" s="74"/>
    </row>
    <row r="1343" spans="3:3" hidden="1">
      <c r="C1343" s="74"/>
    </row>
    <row r="1344" spans="3:3" hidden="1">
      <c r="C1344" s="74"/>
    </row>
    <row r="1345" spans="3:3" hidden="1">
      <c r="C1345" s="74"/>
    </row>
    <row r="1346" spans="3:3" hidden="1">
      <c r="C1346" s="74"/>
    </row>
    <row r="1347" spans="3:3" hidden="1">
      <c r="C1347" s="74"/>
    </row>
    <row r="1348" spans="3:3" hidden="1">
      <c r="C1348" s="74"/>
    </row>
    <row r="1349" spans="3:3" hidden="1">
      <c r="C1349" s="74"/>
    </row>
    <row r="1350" spans="3:3" hidden="1">
      <c r="C1350" s="74"/>
    </row>
    <row r="1351" spans="3:3" hidden="1">
      <c r="C1351" s="74"/>
    </row>
    <row r="1352" spans="3:3" hidden="1">
      <c r="C1352" s="74"/>
    </row>
    <row r="1353" spans="3:3" hidden="1">
      <c r="C1353" s="74"/>
    </row>
    <row r="1354" spans="3:3" hidden="1">
      <c r="C1354" s="74"/>
    </row>
    <row r="1355" spans="3:3" hidden="1">
      <c r="C1355" s="74"/>
    </row>
    <row r="1356" spans="3:3" hidden="1">
      <c r="C1356" s="74"/>
    </row>
    <row r="1357" spans="3:3" hidden="1">
      <c r="C1357" s="74"/>
    </row>
    <row r="1358" spans="3:3" hidden="1">
      <c r="C1358" s="74"/>
    </row>
    <row r="1359" spans="3:3" hidden="1">
      <c r="C1359" s="74"/>
    </row>
    <row r="1360" spans="3:3" hidden="1">
      <c r="C1360" s="74"/>
    </row>
    <row r="1361" spans="3:3" hidden="1">
      <c r="C1361" s="74"/>
    </row>
    <row r="1362" spans="3:3" hidden="1">
      <c r="C1362" s="74"/>
    </row>
    <row r="1363" spans="3:3" hidden="1">
      <c r="C1363" s="74"/>
    </row>
    <row r="1364" spans="3:3" hidden="1">
      <c r="C1364" s="74"/>
    </row>
    <row r="1365" spans="3:3" hidden="1">
      <c r="C1365" s="74"/>
    </row>
    <row r="1366" spans="3:3" hidden="1">
      <c r="C1366" s="74"/>
    </row>
    <row r="1367" spans="3:3" hidden="1">
      <c r="C1367" s="74"/>
    </row>
    <row r="1368" spans="3:3" hidden="1">
      <c r="C1368" s="74"/>
    </row>
    <row r="1369" spans="3:3" hidden="1">
      <c r="C1369" s="74"/>
    </row>
    <row r="1370" spans="3:3" hidden="1">
      <c r="C1370" s="74"/>
    </row>
    <row r="1371" spans="3:3" hidden="1">
      <c r="C1371" s="74"/>
    </row>
    <row r="1372" spans="3:3" hidden="1">
      <c r="C1372" s="74"/>
    </row>
    <row r="1373" spans="3:3" hidden="1">
      <c r="C1373" s="74"/>
    </row>
    <row r="1374" spans="3:3" hidden="1">
      <c r="C1374" s="74"/>
    </row>
    <row r="1375" spans="3:3" hidden="1">
      <c r="C1375" s="74"/>
    </row>
    <row r="1376" spans="3:3" hidden="1">
      <c r="C1376" s="74"/>
    </row>
    <row r="1377" spans="3:3" hidden="1">
      <c r="C1377" s="74"/>
    </row>
    <row r="1378" spans="3:3" hidden="1">
      <c r="C1378" s="74"/>
    </row>
    <row r="1379" spans="3:3" hidden="1">
      <c r="C1379" s="74"/>
    </row>
    <row r="1380" spans="3:3" hidden="1">
      <c r="C1380" s="74"/>
    </row>
    <row r="1381" spans="3:3" hidden="1">
      <c r="C1381" s="74"/>
    </row>
    <row r="1382" spans="3:3" hidden="1">
      <c r="C1382" s="74"/>
    </row>
    <row r="1383" spans="3:3" hidden="1">
      <c r="C1383" s="74"/>
    </row>
    <row r="1384" spans="3:3" hidden="1">
      <c r="C1384" s="74"/>
    </row>
    <row r="1385" spans="3:3" hidden="1">
      <c r="C1385" s="74"/>
    </row>
    <row r="1386" spans="3:3" hidden="1">
      <c r="C1386" s="74"/>
    </row>
    <row r="1387" spans="3:3" hidden="1">
      <c r="C1387" s="74"/>
    </row>
    <row r="1388" spans="3:3" hidden="1">
      <c r="C1388" s="74"/>
    </row>
    <row r="1389" spans="3:3" hidden="1">
      <c r="C1389" s="74"/>
    </row>
    <row r="1390" spans="3:3" hidden="1">
      <c r="C1390" s="74"/>
    </row>
    <row r="1391" spans="3:3" hidden="1">
      <c r="C1391" s="74"/>
    </row>
    <row r="1392" spans="3:3" hidden="1">
      <c r="C1392" s="74"/>
    </row>
    <row r="1393" spans="3:3" hidden="1">
      <c r="C1393" s="74"/>
    </row>
    <row r="1394" spans="3:3" hidden="1">
      <c r="C1394" s="74"/>
    </row>
    <row r="1395" spans="3:3" hidden="1">
      <c r="C1395" s="74"/>
    </row>
    <row r="1396" spans="3:3" hidden="1">
      <c r="C1396" s="74"/>
    </row>
    <row r="1397" spans="3:3" hidden="1">
      <c r="C1397" s="74"/>
    </row>
    <row r="1398" spans="3:3" hidden="1">
      <c r="C1398" s="74"/>
    </row>
    <row r="1399" spans="3:3" hidden="1">
      <c r="C1399" s="74"/>
    </row>
    <row r="1400" spans="3:3" hidden="1">
      <c r="C1400" s="74"/>
    </row>
    <row r="1401" spans="3:3" hidden="1">
      <c r="C1401" s="74"/>
    </row>
    <row r="1402" spans="3:3" hidden="1">
      <c r="C1402" s="74"/>
    </row>
    <row r="1403" spans="3:3" hidden="1">
      <c r="C1403" s="74"/>
    </row>
    <row r="1404" spans="3:3" hidden="1">
      <c r="C1404" s="74"/>
    </row>
    <row r="1405" spans="3:3" hidden="1">
      <c r="C1405" s="74"/>
    </row>
    <row r="1406" spans="3:3" hidden="1">
      <c r="C1406" s="74"/>
    </row>
    <row r="1407" spans="3:3" hidden="1">
      <c r="C1407" s="74"/>
    </row>
    <row r="1408" spans="3:3" hidden="1">
      <c r="C1408" s="74"/>
    </row>
    <row r="1409" spans="3:3" hidden="1">
      <c r="C1409" s="74"/>
    </row>
    <row r="1410" spans="3:3" hidden="1">
      <c r="C1410" s="74"/>
    </row>
    <row r="1411" spans="3:3" hidden="1">
      <c r="C1411" s="74"/>
    </row>
    <row r="1412" spans="3:3" hidden="1">
      <c r="C1412" s="74"/>
    </row>
    <row r="1413" spans="3:3" hidden="1">
      <c r="C1413" s="74"/>
    </row>
    <row r="1414" spans="3:3" hidden="1">
      <c r="C1414" s="74"/>
    </row>
    <row r="1415" spans="3:3" hidden="1">
      <c r="C1415" s="74"/>
    </row>
    <row r="1416" spans="3:3" hidden="1">
      <c r="C1416" s="74"/>
    </row>
    <row r="1417" spans="3:3" hidden="1">
      <c r="C1417" s="74"/>
    </row>
    <row r="1418" spans="3:3" hidden="1">
      <c r="C1418" s="74"/>
    </row>
    <row r="1419" spans="3:3" hidden="1">
      <c r="C1419" s="74"/>
    </row>
    <row r="1420" spans="3:3" hidden="1">
      <c r="C1420" s="74"/>
    </row>
    <row r="1421" spans="3:3" hidden="1">
      <c r="C1421" s="74"/>
    </row>
    <row r="1422" spans="3:3" hidden="1">
      <c r="C1422" s="74"/>
    </row>
    <row r="1423" spans="3:3" hidden="1">
      <c r="C1423" s="74"/>
    </row>
    <row r="1424" spans="3:3" hidden="1">
      <c r="C1424" s="74"/>
    </row>
    <row r="1425" spans="3:3" hidden="1">
      <c r="C1425" s="74"/>
    </row>
    <row r="1426" spans="3:3" hidden="1">
      <c r="C1426" s="74"/>
    </row>
    <row r="1427" spans="3:3" hidden="1">
      <c r="C1427" s="74"/>
    </row>
    <row r="1428" spans="3:3" hidden="1">
      <c r="C1428" s="74"/>
    </row>
    <row r="1429" spans="3:3" hidden="1">
      <c r="C1429" s="74"/>
    </row>
    <row r="1430" spans="3:3" hidden="1">
      <c r="C1430" s="74"/>
    </row>
    <row r="1431" spans="3:3" hidden="1">
      <c r="C1431" s="74"/>
    </row>
    <row r="1432" spans="3:3" hidden="1">
      <c r="C1432" s="74"/>
    </row>
    <row r="1433" spans="3:3" hidden="1">
      <c r="C1433" s="74"/>
    </row>
    <row r="1434" spans="3:3" hidden="1">
      <c r="C1434" s="74"/>
    </row>
    <row r="1435" spans="3:3" hidden="1">
      <c r="C1435" s="74"/>
    </row>
    <row r="1436" spans="3:3" hidden="1">
      <c r="C1436" s="74"/>
    </row>
    <row r="1437" spans="3:3" hidden="1">
      <c r="C1437" s="74"/>
    </row>
    <row r="1438" spans="3:3" hidden="1">
      <c r="C1438" s="74"/>
    </row>
    <row r="1439" spans="3:3" hidden="1">
      <c r="C1439" s="74"/>
    </row>
    <row r="1440" spans="3:3" hidden="1">
      <c r="C1440" s="74"/>
    </row>
    <row r="1441" spans="3:3" hidden="1">
      <c r="C1441" s="74"/>
    </row>
    <row r="1442" spans="3:3" hidden="1">
      <c r="C1442" s="74"/>
    </row>
    <row r="1443" spans="3:3" hidden="1">
      <c r="C1443" s="74"/>
    </row>
    <row r="1444" spans="3:3" hidden="1">
      <c r="C1444" s="74"/>
    </row>
    <row r="1445" spans="3:3" hidden="1">
      <c r="C1445" s="74"/>
    </row>
    <row r="1446" spans="3:3" hidden="1">
      <c r="C1446" s="74"/>
    </row>
    <row r="1447" spans="3:3" hidden="1">
      <c r="C1447" s="74"/>
    </row>
    <row r="1448" spans="3:3" hidden="1">
      <c r="C1448" s="74"/>
    </row>
    <row r="1449" spans="3:3" hidden="1">
      <c r="C1449" s="74"/>
    </row>
    <row r="1450" spans="3:3" hidden="1">
      <c r="C1450" s="74"/>
    </row>
    <row r="1451" spans="3:3" hidden="1">
      <c r="C1451" s="74"/>
    </row>
    <row r="1452" spans="3:3" hidden="1">
      <c r="C1452" s="74"/>
    </row>
    <row r="1453" spans="3:3" hidden="1">
      <c r="C1453" s="74"/>
    </row>
    <row r="1454" spans="3:3" hidden="1">
      <c r="C1454" s="74"/>
    </row>
    <row r="1455" spans="3:3" hidden="1">
      <c r="C1455" s="74"/>
    </row>
    <row r="1456" spans="3:3" hidden="1">
      <c r="C1456" s="74"/>
    </row>
    <row r="1457" spans="3:3" hidden="1">
      <c r="C1457" s="74"/>
    </row>
    <row r="1458" spans="3:3" hidden="1">
      <c r="C1458" s="74"/>
    </row>
    <row r="1459" spans="3:3" hidden="1">
      <c r="C1459" s="74"/>
    </row>
    <row r="1460" spans="3:3" hidden="1">
      <c r="C1460" s="74"/>
    </row>
    <row r="1461" spans="3:3" hidden="1">
      <c r="C1461" s="74"/>
    </row>
    <row r="1462" spans="3:3" hidden="1">
      <c r="C1462" s="74"/>
    </row>
    <row r="1463" spans="3:3" hidden="1">
      <c r="C1463" s="74"/>
    </row>
    <row r="1464" spans="3:3" hidden="1">
      <c r="C1464" s="74"/>
    </row>
    <row r="1465" spans="3:3" hidden="1">
      <c r="C1465" s="74"/>
    </row>
    <row r="1466" spans="3:3" hidden="1">
      <c r="C1466" s="74"/>
    </row>
    <row r="1467" spans="3:3" hidden="1">
      <c r="C1467" s="74"/>
    </row>
    <row r="1468" spans="3:3" hidden="1">
      <c r="C1468" s="74"/>
    </row>
    <row r="1469" spans="3:3" hidden="1">
      <c r="C1469" s="74"/>
    </row>
    <row r="1470" spans="3:3" hidden="1">
      <c r="C1470" s="74"/>
    </row>
    <row r="1471" spans="3:3" hidden="1">
      <c r="C1471" s="74"/>
    </row>
    <row r="1472" spans="3:3" hidden="1">
      <c r="C1472" s="74"/>
    </row>
    <row r="1473" spans="3:3" hidden="1">
      <c r="C1473" s="74"/>
    </row>
    <row r="1474" spans="3:3" hidden="1">
      <c r="C1474" s="74"/>
    </row>
    <row r="1475" spans="3:3" hidden="1">
      <c r="C1475" s="74"/>
    </row>
    <row r="1476" spans="3:3" hidden="1">
      <c r="C1476" s="74"/>
    </row>
    <row r="1477" spans="3:3" hidden="1">
      <c r="C1477" s="74"/>
    </row>
    <row r="1478" spans="3:3" hidden="1">
      <c r="C1478" s="74"/>
    </row>
    <row r="1479" spans="3:3" hidden="1">
      <c r="C1479" s="74"/>
    </row>
    <row r="1480" spans="3:3" hidden="1">
      <c r="C1480" s="74"/>
    </row>
    <row r="1481" spans="3:3" hidden="1">
      <c r="C1481" s="74"/>
    </row>
    <row r="1482" spans="3:3" hidden="1">
      <c r="C1482" s="74"/>
    </row>
    <row r="1483" spans="3:3" hidden="1">
      <c r="C1483" s="74"/>
    </row>
    <row r="1484" spans="3:3" hidden="1">
      <c r="C1484" s="74"/>
    </row>
    <row r="1485" spans="3:3" hidden="1">
      <c r="C1485" s="74"/>
    </row>
    <row r="1486" spans="3:3" hidden="1">
      <c r="C1486" s="74"/>
    </row>
    <row r="1487" spans="3:3" hidden="1">
      <c r="C1487" s="74"/>
    </row>
    <row r="1488" spans="3:3" hidden="1">
      <c r="C1488" s="74"/>
    </row>
    <row r="1489" spans="3:3" hidden="1">
      <c r="C1489" s="74"/>
    </row>
    <row r="1490" spans="3:3" hidden="1">
      <c r="C1490" s="74"/>
    </row>
    <row r="1491" spans="3:3" hidden="1">
      <c r="C1491" s="74"/>
    </row>
    <row r="1492" spans="3:3" hidden="1">
      <c r="C1492" s="74"/>
    </row>
    <row r="1493" spans="3:3" hidden="1">
      <c r="C1493" s="74"/>
    </row>
    <row r="1494" spans="3:3" hidden="1">
      <c r="C1494" s="74"/>
    </row>
    <row r="1495" spans="3:3" hidden="1">
      <c r="C1495" s="74"/>
    </row>
    <row r="1496" spans="3:3" hidden="1">
      <c r="C1496" s="74"/>
    </row>
    <row r="1497" spans="3:3" hidden="1">
      <c r="C1497" s="74"/>
    </row>
    <row r="1498" spans="3:3" hidden="1">
      <c r="C1498" s="74"/>
    </row>
    <row r="1499" spans="3:3" hidden="1">
      <c r="C1499" s="74"/>
    </row>
    <row r="1500" spans="3:3" hidden="1">
      <c r="C1500" s="74"/>
    </row>
    <row r="1501" spans="3:3" hidden="1">
      <c r="C1501" s="74"/>
    </row>
    <row r="1502" spans="3:3" hidden="1">
      <c r="C1502" s="74"/>
    </row>
    <row r="1503" spans="3:3" hidden="1">
      <c r="C1503" s="74"/>
    </row>
    <row r="1504" spans="3:3" hidden="1">
      <c r="C1504" s="74"/>
    </row>
    <row r="1505" spans="3:3" hidden="1">
      <c r="C1505" s="74"/>
    </row>
    <row r="1506" spans="3:3" hidden="1">
      <c r="C1506" s="74"/>
    </row>
    <row r="1507" spans="3:3" hidden="1">
      <c r="C1507" s="74"/>
    </row>
    <row r="1508" spans="3:3" hidden="1">
      <c r="C1508" s="74"/>
    </row>
    <row r="1509" spans="3:3" hidden="1">
      <c r="C1509" s="74"/>
    </row>
    <row r="1510" spans="3:3" hidden="1">
      <c r="C1510" s="74"/>
    </row>
    <row r="1511" spans="3:3" hidden="1">
      <c r="C1511" s="74"/>
    </row>
    <row r="1512" spans="3:3" hidden="1">
      <c r="C1512" s="74"/>
    </row>
    <row r="1513" spans="3:3" hidden="1">
      <c r="C1513" s="74"/>
    </row>
    <row r="1514" spans="3:3" hidden="1">
      <c r="C1514" s="74"/>
    </row>
    <row r="1515" spans="3:3" hidden="1">
      <c r="C1515" s="74"/>
    </row>
    <row r="1516" spans="3:3" hidden="1">
      <c r="C1516" s="74"/>
    </row>
    <row r="1517" spans="3:3" hidden="1">
      <c r="C1517" s="74"/>
    </row>
    <row r="1518" spans="3:3" hidden="1">
      <c r="C1518" s="74"/>
    </row>
    <row r="1519" spans="3:3" hidden="1">
      <c r="C1519" s="74"/>
    </row>
    <row r="1520" spans="3:3" hidden="1">
      <c r="C1520" s="74"/>
    </row>
    <row r="1521" spans="3:3" hidden="1">
      <c r="C1521" s="74"/>
    </row>
    <row r="1522" spans="3:3" hidden="1">
      <c r="C1522" s="74"/>
    </row>
    <row r="1523" spans="3:3" hidden="1">
      <c r="C1523" s="74"/>
    </row>
    <row r="1524" spans="3:3" hidden="1">
      <c r="C1524" s="74"/>
    </row>
    <row r="1525" spans="3:3" hidden="1">
      <c r="C1525" s="74"/>
    </row>
    <row r="1526" spans="3:3" hidden="1">
      <c r="C1526" s="74"/>
    </row>
    <row r="1527" spans="3:3" hidden="1">
      <c r="C1527" s="74"/>
    </row>
    <row r="1528" spans="3:3" hidden="1">
      <c r="C1528" s="74"/>
    </row>
    <row r="1529" spans="3:3" hidden="1">
      <c r="C1529" s="74"/>
    </row>
    <row r="1530" spans="3:3" hidden="1">
      <c r="C1530" s="74"/>
    </row>
    <row r="1531" spans="3:3" hidden="1">
      <c r="C1531" s="74"/>
    </row>
    <row r="1532" spans="3:3" hidden="1">
      <c r="C1532" s="74"/>
    </row>
    <row r="1533" spans="3:3" hidden="1">
      <c r="C1533" s="74"/>
    </row>
    <row r="1534" spans="3:3" hidden="1">
      <c r="C1534" s="74"/>
    </row>
    <row r="1535" spans="3:3" hidden="1">
      <c r="C1535" s="74"/>
    </row>
    <row r="1536" spans="3:3" hidden="1">
      <c r="C1536" s="74"/>
    </row>
    <row r="1537" spans="3:3" hidden="1">
      <c r="C1537" s="74"/>
    </row>
    <row r="1538" spans="3:3" hidden="1">
      <c r="C1538" s="74"/>
    </row>
    <row r="1539" spans="3:3" hidden="1">
      <c r="C1539" s="74"/>
    </row>
    <row r="1540" spans="3:3" hidden="1">
      <c r="C1540" s="74"/>
    </row>
    <row r="1541" spans="3:3" hidden="1">
      <c r="C1541" s="74"/>
    </row>
    <row r="1542" spans="3:3" hidden="1">
      <c r="C1542" s="74"/>
    </row>
    <row r="1543" spans="3:3" hidden="1">
      <c r="C1543" s="74"/>
    </row>
    <row r="1544" spans="3:3" hidden="1">
      <c r="C1544" s="74"/>
    </row>
    <row r="1545" spans="3:3" hidden="1">
      <c r="C1545" s="74"/>
    </row>
    <row r="1546" spans="3:3" hidden="1">
      <c r="C1546" s="74"/>
    </row>
    <row r="1547" spans="3:3" hidden="1">
      <c r="C1547" s="74"/>
    </row>
    <row r="1548" spans="3:3" hidden="1">
      <c r="C1548" s="74"/>
    </row>
    <row r="1549" spans="3:3" hidden="1">
      <c r="C1549" s="74"/>
    </row>
    <row r="1550" spans="3:3" hidden="1">
      <c r="C1550" s="74"/>
    </row>
    <row r="1551" spans="3:3" hidden="1">
      <c r="C1551" s="74"/>
    </row>
    <row r="1552" spans="3:3" hidden="1">
      <c r="C1552" s="74"/>
    </row>
    <row r="1553" spans="3:3" hidden="1">
      <c r="C1553" s="74"/>
    </row>
    <row r="1554" spans="3:3" hidden="1">
      <c r="C1554" s="74"/>
    </row>
    <row r="1555" spans="3:3" hidden="1">
      <c r="C1555" s="74"/>
    </row>
    <row r="1556" spans="3:3" hidden="1">
      <c r="C1556" s="74"/>
    </row>
    <row r="1557" spans="3:3" hidden="1">
      <c r="C1557" s="74"/>
    </row>
    <row r="1558" spans="3:3" hidden="1">
      <c r="C1558" s="74"/>
    </row>
    <row r="1559" spans="3:3" hidden="1">
      <c r="C1559" s="74"/>
    </row>
    <row r="1560" spans="3:3" hidden="1">
      <c r="C1560" s="74"/>
    </row>
    <row r="1561" spans="3:3" hidden="1">
      <c r="C1561" s="74"/>
    </row>
    <row r="1562" spans="3:3" hidden="1">
      <c r="C1562" s="74"/>
    </row>
    <row r="1563" spans="3:3" hidden="1">
      <c r="C1563" s="74"/>
    </row>
    <row r="1564" spans="3:3" hidden="1">
      <c r="C1564" s="74"/>
    </row>
    <row r="1565" spans="3:3" hidden="1">
      <c r="C1565" s="74"/>
    </row>
    <row r="1566" spans="3:3" hidden="1">
      <c r="C1566" s="74"/>
    </row>
    <row r="1567" spans="3:3" hidden="1">
      <c r="C1567" s="74"/>
    </row>
    <row r="1568" spans="3:3" hidden="1">
      <c r="C1568" s="74"/>
    </row>
    <row r="1569" spans="3:3" hidden="1">
      <c r="C1569" s="74"/>
    </row>
    <row r="1570" spans="3:3" hidden="1">
      <c r="C1570" s="74"/>
    </row>
    <row r="1571" spans="3:3" hidden="1">
      <c r="C1571" s="74"/>
    </row>
    <row r="1572" spans="3:3" hidden="1">
      <c r="C1572" s="74"/>
    </row>
    <row r="1573" spans="3:3" hidden="1">
      <c r="C1573" s="74"/>
    </row>
    <row r="1574" spans="3:3" hidden="1">
      <c r="C1574" s="74"/>
    </row>
    <row r="1575" spans="3:3" hidden="1">
      <c r="C1575" s="74"/>
    </row>
    <row r="1576" spans="3:3" hidden="1">
      <c r="C1576" s="74"/>
    </row>
    <row r="1577" spans="3:3" hidden="1">
      <c r="C1577" s="74"/>
    </row>
    <row r="1578" spans="3:3" hidden="1">
      <c r="C1578" s="74"/>
    </row>
    <row r="1579" spans="3:3" hidden="1">
      <c r="C1579" s="74"/>
    </row>
    <row r="1580" spans="3:3" hidden="1">
      <c r="C1580" s="74"/>
    </row>
    <row r="1581" spans="3:3" hidden="1">
      <c r="C1581" s="74"/>
    </row>
    <row r="1582" spans="3:3" hidden="1">
      <c r="C1582" s="74"/>
    </row>
    <row r="1583" spans="3:3" hidden="1">
      <c r="C1583" s="74"/>
    </row>
    <row r="1584" spans="3:3" hidden="1">
      <c r="C1584" s="74"/>
    </row>
    <row r="1585" spans="3:3" hidden="1">
      <c r="C1585" s="74"/>
    </row>
    <row r="1586" spans="3:3" hidden="1">
      <c r="C1586" s="74"/>
    </row>
    <row r="1587" spans="3:3" hidden="1">
      <c r="C1587" s="74"/>
    </row>
    <row r="1588" spans="3:3" hidden="1">
      <c r="C1588" s="74"/>
    </row>
    <row r="1589" spans="3:3" hidden="1">
      <c r="C1589" s="74"/>
    </row>
    <row r="1590" spans="3:3" hidden="1">
      <c r="C1590" s="74"/>
    </row>
    <row r="1591" spans="3:3" hidden="1">
      <c r="C1591" s="74"/>
    </row>
    <row r="1592" spans="3:3" hidden="1">
      <c r="C1592" s="74"/>
    </row>
    <row r="1593" spans="3:3" hidden="1">
      <c r="C1593" s="74"/>
    </row>
    <row r="1594" spans="3:3" hidden="1">
      <c r="C1594" s="74"/>
    </row>
    <row r="1595" spans="3:3" hidden="1">
      <c r="C1595" s="74"/>
    </row>
    <row r="1596" spans="3:3" hidden="1">
      <c r="C1596" s="74"/>
    </row>
    <row r="1597" spans="3:3" hidden="1">
      <c r="C1597" s="74"/>
    </row>
    <row r="1598" spans="3:3" hidden="1">
      <c r="C1598" s="74"/>
    </row>
    <row r="1599" spans="3:3" hidden="1">
      <c r="C1599" s="74"/>
    </row>
    <row r="1600" spans="3:3" hidden="1">
      <c r="C1600" s="74"/>
    </row>
    <row r="1601" spans="3:3" hidden="1">
      <c r="C1601" s="74"/>
    </row>
    <row r="1602" spans="3:3" hidden="1">
      <c r="C1602" s="74"/>
    </row>
    <row r="1603" spans="3:3" hidden="1">
      <c r="C1603" s="74"/>
    </row>
    <row r="1604" spans="3:3" hidden="1">
      <c r="C1604" s="74"/>
    </row>
    <row r="1605" spans="3:3" hidden="1">
      <c r="C1605" s="74"/>
    </row>
    <row r="1606" spans="3:3" hidden="1">
      <c r="C1606" s="74"/>
    </row>
    <row r="1607" spans="3:3" hidden="1">
      <c r="C1607" s="74"/>
    </row>
    <row r="1608" spans="3:3" hidden="1">
      <c r="C1608" s="74"/>
    </row>
    <row r="1609" spans="3:3" hidden="1">
      <c r="C1609" s="74"/>
    </row>
    <row r="1610" spans="3:3" hidden="1">
      <c r="C1610" s="74"/>
    </row>
    <row r="1611" spans="3:3" hidden="1">
      <c r="C1611" s="74"/>
    </row>
    <row r="1612" spans="3:3" hidden="1">
      <c r="C1612" s="74"/>
    </row>
    <row r="1613" spans="3:3" hidden="1">
      <c r="C1613" s="74"/>
    </row>
    <row r="1614" spans="3:3" hidden="1">
      <c r="C1614" s="74"/>
    </row>
    <row r="1615" spans="3:3" hidden="1">
      <c r="C1615" s="74"/>
    </row>
    <row r="1616" spans="3:3" hidden="1">
      <c r="C1616" s="74"/>
    </row>
    <row r="1617" spans="3:3" hidden="1">
      <c r="C1617" s="74"/>
    </row>
    <row r="1618" spans="3:3" hidden="1">
      <c r="C1618" s="74"/>
    </row>
    <row r="1619" spans="3:3" hidden="1">
      <c r="C1619" s="74"/>
    </row>
    <row r="1620" spans="3:3" hidden="1">
      <c r="C1620" s="74"/>
    </row>
    <row r="1621" spans="3:3" hidden="1">
      <c r="C1621" s="74"/>
    </row>
    <row r="1622" spans="3:3" hidden="1">
      <c r="C1622" s="74"/>
    </row>
    <row r="1623" spans="3:3" hidden="1">
      <c r="C1623" s="74"/>
    </row>
    <row r="1624" spans="3:3" hidden="1">
      <c r="C1624" s="74"/>
    </row>
    <row r="1625" spans="3:3" hidden="1">
      <c r="C1625" s="74"/>
    </row>
    <row r="1626" spans="3:3" hidden="1">
      <c r="C1626" s="74"/>
    </row>
    <row r="1627" spans="3:3" hidden="1">
      <c r="C1627" s="74"/>
    </row>
    <row r="1628" spans="3:3" hidden="1">
      <c r="C1628" s="74"/>
    </row>
    <row r="1629" spans="3:3" hidden="1">
      <c r="C1629" s="74"/>
    </row>
    <row r="1630" spans="3:3" hidden="1">
      <c r="C1630" s="74"/>
    </row>
    <row r="1631" spans="3:3" hidden="1">
      <c r="C1631" s="74"/>
    </row>
    <row r="1632" spans="3:3" hidden="1">
      <c r="C1632" s="74"/>
    </row>
    <row r="1633" spans="3:3" hidden="1">
      <c r="C1633" s="74"/>
    </row>
    <row r="1634" spans="3:3" hidden="1">
      <c r="C1634" s="74"/>
    </row>
    <row r="1635" spans="3:3" hidden="1">
      <c r="C1635" s="74"/>
    </row>
    <row r="1636" spans="3:3" hidden="1">
      <c r="C1636" s="74"/>
    </row>
    <row r="1637" spans="3:3" hidden="1">
      <c r="C1637" s="74"/>
    </row>
    <row r="1638" spans="3:3" hidden="1">
      <c r="C1638" s="74"/>
    </row>
    <row r="1639" spans="3:3" hidden="1">
      <c r="C1639" s="74"/>
    </row>
    <row r="1640" spans="3:3" hidden="1">
      <c r="C1640" s="74"/>
    </row>
    <row r="1641" spans="3:3" hidden="1">
      <c r="C1641" s="74"/>
    </row>
    <row r="1642" spans="3:3" hidden="1">
      <c r="C1642" s="74"/>
    </row>
    <row r="1643" spans="3:3" hidden="1">
      <c r="C1643" s="74"/>
    </row>
    <row r="1644" spans="3:3" hidden="1">
      <c r="C1644" s="74"/>
    </row>
    <row r="1645" spans="3:3" hidden="1">
      <c r="C1645" s="74"/>
    </row>
    <row r="1646" spans="3:3" hidden="1">
      <c r="C1646" s="74"/>
    </row>
    <row r="1647" spans="3:3" hidden="1">
      <c r="C1647" s="74"/>
    </row>
    <row r="1648" spans="3:3" hidden="1">
      <c r="C1648" s="74"/>
    </row>
    <row r="1649" spans="3:3" hidden="1">
      <c r="C1649" s="74"/>
    </row>
    <row r="1650" spans="3:3" hidden="1">
      <c r="C1650" s="74"/>
    </row>
    <row r="1651" spans="3:3" hidden="1">
      <c r="C1651" s="74"/>
    </row>
    <row r="1652" spans="3:3" hidden="1">
      <c r="C1652" s="74"/>
    </row>
    <row r="1653" spans="3:3" hidden="1">
      <c r="C1653" s="74"/>
    </row>
    <row r="1654" spans="3:3" hidden="1">
      <c r="C1654" s="74"/>
    </row>
    <row r="1655" spans="3:3" hidden="1">
      <c r="C1655" s="74"/>
    </row>
    <row r="1656" spans="3:3" hidden="1">
      <c r="C1656" s="74"/>
    </row>
    <row r="1657" spans="3:3" hidden="1">
      <c r="C1657" s="74"/>
    </row>
    <row r="1658" spans="3:3" hidden="1">
      <c r="C1658" s="74"/>
    </row>
    <row r="1659" spans="3:3" hidden="1">
      <c r="C1659" s="74"/>
    </row>
    <row r="1660" spans="3:3" hidden="1">
      <c r="C1660" s="74"/>
    </row>
    <row r="1661" spans="3:3" hidden="1">
      <c r="C1661" s="74"/>
    </row>
    <row r="1662" spans="3:3" hidden="1">
      <c r="C1662" s="74"/>
    </row>
    <row r="1663" spans="3:3" hidden="1">
      <c r="C1663" s="74"/>
    </row>
    <row r="1664" spans="3:3" hidden="1">
      <c r="C1664" s="74"/>
    </row>
    <row r="1665" spans="3:3" hidden="1">
      <c r="C1665" s="74"/>
    </row>
    <row r="1666" spans="3:3" hidden="1">
      <c r="C1666" s="74"/>
    </row>
    <row r="1667" spans="3:3" hidden="1">
      <c r="C1667" s="74"/>
    </row>
    <row r="1668" spans="3:3" hidden="1">
      <c r="C1668" s="74"/>
    </row>
    <row r="1669" spans="3:3" hidden="1">
      <c r="C1669" s="74"/>
    </row>
    <row r="1670" spans="3:3" hidden="1">
      <c r="C1670" s="74"/>
    </row>
    <row r="1671" spans="3:3" hidden="1">
      <c r="C1671" s="74"/>
    </row>
    <row r="1672" spans="3:3" hidden="1">
      <c r="C1672" s="74"/>
    </row>
    <row r="1673" spans="3:3" hidden="1">
      <c r="C1673" s="74"/>
    </row>
    <row r="1674" spans="3:3" hidden="1">
      <c r="C1674" s="74"/>
    </row>
    <row r="1675" spans="3:3" hidden="1">
      <c r="C1675" s="74"/>
    </row>
    <row r="1676" spans="3:3" hidden="1">
      <c r="C1676" s="74"/>
    </row>
    <row r="1677" spans="3:3" hidden="1">
      <c r="C1677" s="74"/>
    </row>
    <row r="1678" spans="3:3" hidden="1">
      <c r="C1678" s="74"/>
    </row>
    <row r="1679" spans="3:3" hidden="1">
      <c r="C1679" s="74"/>
    </row>
    <row r="1680" spans="3:3" hidden="1">
      <c r="C1680" s="74"/>
    </row>
    <row r="1681" spans="3:3" hidden="1">
      <c r="C1681" s="74"/>
    </row>
    <row r="1682" spans="3:3" hidden="1">
      <c r="C1682" s="74"/>
    </row>
    <row r="1683" spans="3:3" hidden="1">
      <c r="C1683" s="74"/>
    </row>
    <row r="1684" spans="3:3" hidden="1">
      <c r="C1684" s="74"/>
    </row>
    <row r="1685" spans="3:3" hidden="1">
      <c r="C1685" s="74"/>
    </row>
    <row r="1686" spans="3:3" hidden="1">
      <c r="C1686" s="74"/>
    </row>
    <row r="1687" spans="3:3" hidden="1">
      <c r="C1687" s="74"/>
    </row>
    <row r="1688" spans="3:3" hidden="1">
      <c r="C1688" s="74"/>
    </row>
    <row r="1689" spans="3:3" hidden="1">
      <c r="C1689" s="74"/>
    </row>
    <row r="1690" spans="3:3" hidden="1">
      <c r="C1690" s="74"/>
    </row>
    <row r="1691" spans="3:3" hidden="1">
      <c r="C1691" s="74"/>
    </row>
    <row r="1692" spans="3:3" hidden="1">
      <c r="C1692" s="74"/>
    </row>
    <row r="1693" spans="3:3" hidden="1">
      <c r="C1693" s="74"/>
    </row>
    <row r="1694" spans="3:3" hidden="1">
      <c r="C1694" s="74"/>
    </row>
    <row r="1695" spans="3:3" hidden="1">
      <c r="C1695" s="74"/>
    </row>
    <row r="1696" spans="3:3" hidden="1">
      <c r="C1696" s="74"/>
    </row>
    <row r="1697" spans="3:3" hidden="1">
      <c r="C1697" s="74"/>
    </row>
    <row r="1698" spans="3:3" hidden="1">
      <c r="C1698" s="74"/>
    </row>
    <row r="1699" spans="3:3" hidden="1">
      <c r="C1699" s="74"/>
    </row>
    <row r="1700" spans="3:3" hidden="1">
      <c r="C1700" s="74"/>
    </row>
    <row r="1701" spans="3:3" hidden="1">
      <c r="C1701" s="74"/>
    </row>
    <row r="1702" spans="3:3" hidden="1">
      <c r="C1702" s="74"/>
    </row>
    <row r="1703" spans="3:3" hidden="1">
      <c r="C1703" s="74"/>
    </row>
    <row r="1704" spans="3:3" hidden="1">
      <c r="C1704" s="74"/>
    </row>
    <row r="1705" spans="3:3" hidden="1">
      <c r="C1705" s="74"/>
    </row>
    <row r="1706" spans="3:3" hidden="1">
      <c r="C1706" s="74"/>
    </row>
    <row r="1707" spans="3:3" hidden="1">
      <c r="C1707" s="74"/>
    </row>
    <row r="1708" spans="3:3" hidden="1">
      <c r="C1708" s="74"/>
    </row>
    <row r="1709" spans="3:3" hidden="1">
      <c r="C1709" s="74"/>
    </row>
    <row r="1710" spans="3:3" hidden="1">
      <c r="C1710" s="74"/>
    </row>
    <row r="1711" spans="3:3" hidden="1">
      <c r="C1711" s="74"/>
    </row>
    <row r="1712" spans="3:3" hidden="1">
      <c r="C1712" s="74"/>
    </row>
    <row r="1713" spans="3:3" hidden="1">
      <c r="C1713" s="74"/>
    </row>
    <row r="1714" spans="3:3" hidden="1">
      <c r="C1714" s="74"/>
    </row>
    <row r="1715" spans="3:3" hidden="1">
      <c r="C1715" s="74"/>
    </row>
    <row r="1716" spans="3:3" hidden="1">
      <c r="C1716" s="74"/>
    </row>
    <row r="1717" spans="3:3" hidden="1">
      <c r="C1717" s="74"/>
    </row>
    <row r="1718" spans="3:3" hidden="1">
      <c r="C1718" s="74"/>
    </row>
    <row r="1719" spans="3:3" hidden="1">
      <c r="C1719" s="74"/>
    </row>
    <row r="1720" spans="3:3" hidden="1">
      <c r="C1720" s="74"/>
    </row>
    <row r="1721" spans="3:3" hidden="1">
      <c r="C1721" s="74"/>
    </row>
    <row r="1722" spans="3:3" hidden="1">
      <c r="C1722" s="74"/>
    </row>
    <row r="1723" spans="3:3" hidden="1">
      <c r="C1723" s="74"/>
    </row>
    <row r="1724" spans="3:3" hidden="1">
      <c r="C1724" s="74"/>
    </row>
    <row r="1725" spans="3:3" hidden="1">
      <c r="C1725" s="74"/>
    </row>
    <row r="1726" spans="3:3" hidden="1">
      <c r="C1726" s="74"/>
    </row>
    <row r="1727" spans="3:3" hidden="1">
      <c r="C1727" s="74"/>
    </row>
    <row r="1728" spans="3:3" hidden="1">
      <c r="C1728" s="74"/>
    </row>
    <row r="1729" spans="3:3" hidden="1">
      <c r="C1729" s="74"/>
    </row>
    <row r="1730" spans="3:3" hidden="1">
      <c r="C1730" s="74"/>
    </row>
    <row r="1731" spans="3:3" hidden="1">
      <c r="C1731" s="74"/>
    </row>
    <row r="1732" spans="3:3" hidden="1">
      <c r="C1732" s="74"/>
    </row>
    <row r="1733" spans="3:3" hidden="1">
      <c r="C1733" s="74"/>
    </row>
    <row r="1734" spans="3:3" hidden="1">
      <c r="C1734" s="74"/>
    </row>
    <row r="1735" spans="3:3" hidden="1">
      <c r="C1735" s="74"/>
    </row>
    <row r="1736" spans="3:3" hidden="1">
      <c r="C1736" s="74"/>
    </row>
    <row r="1737" spans="3:3" hidden="1">
      <c r="C1737" s="74"/>
    </row>
    <row r="1738" spans="3:3" hidden="1">
      <c r="C1738" s="74"/>
    </row>
    <row r="1739" spans="3:3" hidden="1">
      <c r="C1739" s="74"/>
    </row>
    <row r="1740" spans="3:3" hidden="1">
      <c r="C1740" s="74"/>
    </row>
    <row r="1741" spans="3:3" hidden="1">
      <c r="C1741" s="74"/>
    </row>
    <row r="1742" spans="3:3" hidden="1">
      <c r="C1742" s="74"/>
    </row>
    <row r="1743" spans="3:3" hidden="1">
      <c r="C1743" s="74"/>
    </row>
    <row r="1744" spans="3:3" hidden="1">
      <c r="C1744" s="74"/>
    </row>
    <row r="1745" spans="3:3" hidden="1">
      <c r="C1745" s="74"/>
    </row>
    <row r="1746" spans="3:3" hidden="1">
      <c r="C1746" s="74"/>
    </row>
    <row r="1747" spans="3:3" hidden="1">
      <c r="C1747" s="74"/>
    </row>
    <row r="1748" spans="3:3" hidden="1">
      <c r="C1748" s="74"/>
    </row>
    <row r="1749" spans="3:3" hidden="1">
      <c r="C1749" s="74"/>
    </row>
    <row r="1750" spans="3:3" hidden="1">
      <c r="C1750" s="74"/>
    </row>
    <row r="1751" spans="3:3" hidden="1">
      <c r="C1751" s="74"/>
    </row>
    <row r="1752" spans="3:3" hidden="1">
      <c r="C1752" s="74"/>
    </row>
    <row r="1753" spans="3:3" hidden="1">
      <c r="C1753" s="74"/>
    </row>
    <row r="1754" spans="3:3" hidden="1">
      <c r="C1754" s="74"/>
    </row>
    <row r="1755" spans="3:3" hidden="1">
      <c r="C1755" s="74"/>
    </row>
    <row r="1756" spans="3:3" hidden="1">
      <c r="C1756" s="74"/>
    </row>
    <row r="1757" spans="3:3" hidden="1">
      <c r="C1757" s="74"/>
    </row>
    <row r="1758" spans="3:3" hidden="1">
      <c r="C1758" s="74"/>
    </row>
    <row r="1759" spans="3:3" hidden="1">
      <c r="C1759" s="74"/>
    </row>
    <row r="1760" spans="3:3" hidden="1">
      <c r="C1760" s="74"/>
    </row>
    <row r="1761" spans="3:3" hidden="1">
      <c r="C1761" s="74"/>
    </row>
    <row r="1762" spans="3:3" hidden="1">
      <c r="C1762" s="74"/>
    </row>
    <row r="1763" spans="3:3" hidden="1">
      <c r="C1763" s="74"/>
    </row>
    <row r="1764" spans="3:3" hidden="1">
      <c r="C1764" s="74"/>
    </row>
    <row r="1765" spans="3:3" hidden="1">
      <c r="C1765" s="74"/>
    </row>
    <row r="1766" spans="3:3" hidden="1">
      <c r="C1766" s="74"/>
    </row>
    <row r="1767" spans="3:3" hidden="1">
      <c r="C1767" s="74"/>
    </row>
    <row r="1768" spans="3:3" hidden="1">
      <c r="C1768" s="74"/>
    </row>
    <row r="1769" spans="3:3" hidden="1">
      <c r="C1769" s="74"/>
    </row>
    <row r="1770" spans="3:3" hidden="1">
      <c r="C1770" s="74"/>
    </row>
    <row r="1771" spans="3:3" hidden="1">
      <c r="C1771" s="74"/>
    </row>
    <row r="1772" spans="3:3" hidden="1">
      <c r="C1772" s="74"/>
    </row>
    <row r="1773" spans="3:3" hidden="1">
      <c r="C1773" s="74"/>
    </row>
    <row r="1774" spans="3:3" hidden="1">
      <c r="C1774" s="74"/>
    </row>
    <row r="1775" spans="3:3" hidden="1">
      <c r="C1775" s="74"/>
    </row>
    <row r="1776" spans="3:3" hidden="1">
      <c r="C1776" s="74"/>
    </row>
    <row r="1777" spans="3:3" hidden="1">
      <c r="C1777" s="74"/>
    </row>
    <row r="1778" spans="3:3" hidden="1">
      <c r="C1778" s="74"/>
    </row>
    <row r="1779" spans="3:3" hidden="1">
      <c r="C1779" s="74"/>
    </row>
    <row r="1780" spans="3:3" hidden="1">
      <c r="C1780" s="74"/>
    </row>
    <row r="1781" spans="3:3" hidden="1">
      <c r="C1781" s="74"/>
    </row>
    <row r="1782" spans="3:3" hidden="1">
      <c r="C1782" s="74"/>
    </row>
    <row r="1783" spans="3:3" hidden="1">
      <c r="C1783" s="74"/>
    </row>
    <row r="1784" spans="3:3" hidden="1">
      <c r="C1784" s="74"/>
    </row>
    <row r="1785" spans="3:3" hidden="1">
      <c r="C1785" s="74"/>
    </row>
    <row r="1786" spans="3:3" hidden="1">
      <c r="C1786" s="74"/>
    </row>
    <row r="1787" spans="3:3" hidden="1">
      <c r="C1787" s="74"/>
    </row>
    <row r="1788" spans="3:3" hidden="1">
      <c r="C1788" s="74"/>
    </row>
    <row r="1789" spans="3:3" hidden="1">
      <c r="C1789" s="74"/>
    </row>
    <row r="1790" spans="3:3" hidden="1">
      <c r="C1790" s="74"/>
    </row>
    <row r="1791" spans="3:3" hidden="1">
      <c r="C1791" s="74"/>
    </row>
    <row r="1792" spans="3:3" hidden="1">
      <c r="C1792" s="74"/>
    </row>
    <row r="1793" spans="3:3" hidden="1">
      <c r="C1793" s="74"/>
    </row>
    <row r="1794" spans="3:3" hidden="1">
      <c r="C1794" s="74"/>
    </row>
    <row r="1795" spans="3:3" hidden="1">
      <c r="C1795" s="74"/>
    </row>
    <row r="1796" spans="3:3" hidden="1">
      <c r="C1796" s="74"/>
    </row>
    <row r="1797" spans="3:3" hidden="1">
      <c r="C1797" s="74"/>
    </row>
    <row r="1798" spans="3:3" hidden="1">
      <c r="C1798" s="74"/>
    </row>
    <row r="1799" spans="3:3" hidden="1">
      <c r="C1799" s="74"/>
    </row>
    <row r="1800" spans="3:3" hidden="1">
      <c r="C1800" s="74"/>
    </row>
    <row r="1801" spans="3:3" hidden="1">
      <c r="C1801" s="74"/>
    </row>
    <row r="1802" spans="3:3" hidden="1">
      <c r="C1802" s="74"/>
    </row>
    <row r="1803" spans="3:3" hidden="1">
      <c r="C1803" s="74"/>
    </row>
    <row r="1804" spans="3:3" hidden="1">
      <c r="C1804" s="74"/>
    </row>
    <row r="1805" spans="3:3" hidden="1">
      <c r="C1805" s="74"/>
    </row>
    <row r="1806" spans="3:3" hidden="1">
      <c r="C1806" s="74"/>
    </row>
    <row r="1807" spans="3:3" hidden="1">
      <c r="C1807" s="74"/>
    </row>
    <row r="1808" spans="3:3" hidden="1">
      <c r="C1808" s="74"/>
    </row>
    <row r="1809" spans="3:3" hidden="1">
      <c r="C1809" s="74"/>
    </row>
    <row r="1810" spans="3:3" hidden="1">
      <c r="C1810" s="74"/>
    </row>
    <row r="1811" spans="3:3" hidden="1">
      <c r="C1811" s="74"/>
    </row>
    <row r="1812" spans="3:3" hidden="1">
      <c r="C1812" s="74"/>
    </row>
    <row r="1813" spans="3:3" hidden="1">
      <c r="C1813" s="74"/>
    </row>
    <row r="1814" spans="3:3" hidden="1">
      <c r="C1814" s="74"/>
    </row>
    <row r="1815" spans="3:3" hidden="1">
      <c r="C1815" s="74"/>
    </row>
    <row r="1816" spans="3:3" hidden="1">
      <c r="C1816" s="74"/>
    </row>
    <row r="1817" spans="3:3" hidden="1">
      <c r="C1817" s="74"/>
    </row>
    <row r="1818" spans="3:3" hidden="1">
      <c r="C1818" s="74"/>
    </row>
    <row r="1819" spans="3:3" hidden="1">
      <c r="C1819" s="74"/>
    </row>
    <row r="1820" spans="3:3" hidden="1">
      <c r="C1820" s="74"/>
    </row>
    <row r="1821" spans="3:3" hidden="1">
      <c r="C1821" s="74"/>
    </row>
    <row r="1822" spans="3:3" hidden="1">
      <c r="C1822" s="74"/>
    </row>
    <row r="1823" spans="3:3" hidden="1">
      <c r="C1823" s="74"/>
    </row>
    <row r="1824" spans="3:3" hidden="1">
      <c r="C1824" s="74"/>
    </row>
    <row r="1825" spans="3:3" hidden="1">
      <c r="C1825" s="74"/>
    </row>
    <row r="1826" spans="3:3" hidden="1">
      <c r="C1826" s="74"/>
    </row>
    <row r="1827" spans="3:3" hidden="1">
      <c r="C1827" s="74"/>
    </row>
    <row r="1828" spans="3:3" hidden="1">
      <c r="C1828" s="74"/>
    </row>
    <row r="1829" spans="3:3" hidden="1">
      <c r="C1829" s="74"/>
    </row>
    <row r="1830" spans="3:3" hidden="1">
      <c r="C1830" s="74"/>
    </row>
    <row r="1831" spans="3:3" hidden="1">
      <c r="C1831" s="74"/>
    </row>
    <row r="1832" spans="3:3" hidden="1">
      <c r="C1832" s="74"/>
    </row>
    <row r="1833" spans="3:3" hidden="1">
      <c r="C1833" s="74"/>
    </row>
    <row r="1834" spans="3:3" hidden="1">
      <c r="C1834" s="74"/>
    </row>
    <row r="1835" spans="3:3" hidden="1">
      <c r="C1835" s="74"/>
    </row>
    <row r="1836" spans="3:3" hidden="1">
      <c r="C1836" s="74"/>
    </row>
    <row r="1837" spans="3:3" hidden="1">
      <c r="C1837" s="74"/>
    </row>
    <row r="1838" spans="3:3" hidden="1">
      <c r="C1838" s="74"/>
    </row>
    <row r="1839" spans="3:3" hidden="1">
      <c r="C1839" s="74"/>
    </row>
    <row r="1840" spans="3:3" hidden="1">
      <c r="C1840" s="74"/>
    </row>
    <row r="1841" spans="3:3" hidden="1">
      <c r="C1841" s="74"/>
    </row>
    <row r="1842" spans="3:3" hidden="1">
      <c r="C1842" s="74"/>
    </row>
    <row r="1843" spans="3:3" hidden="1">
      <c r="C1843" s="74"/>
    </row>
    <row r="1844" spans="3:3" hidden="1">
      <c r="C1844" s="74"/>
    </row>
    <row r="1845" spans="3:3" hidden="1">
      <c r="C1845" s="74"/>
    </row>
    <row r="1846" spans="3:3" hidden="1">
      <c r="C1846" s="74"/>
    </row>
    <row r="1847" spans="3:3" hidden="1">
      <c r="C1847" s="74"/>
    </row>
    <row r="1848" spans="3:3" hidden="1">
      <c r="C1848" s="74"/>
    </row>
    <row r="1849" spans="3:3" hidden="1">
      <c r="C1849" s="74"/>
    </row>
    <row r="1850" spans="3:3" hidden="1">
      <c r="C1850" s="74"/>
    </row>
    <row r="1851" spans="3:3" hidden="1">
      <c r="C1851" s="74"/>
    </row>
    <row r="1852" spans="3:3" hidden="1">
      <c r="C1852" s="74"/>
    </row>
    <row r="1853" spans="3:3" hidden="1">
      <c r="C1853" s="74"/>
    </row>
    <row r="1854" spans="3:3" hidden="1">
      <c r="C1854" s="74"/>
    </row>
    <row r="1855" spans="3:3" hidden="1">
      <c r="C1855" s="74"/>
    </row>
    <row r="1856" spans="3:3" hidden="1">
      <c r="C1856" s="74"/>
    </row>
    <row r="1857" spans="3:3" hidden="1">
      <c r="C1857" s="74"/>
    </row>
    <row r="1858" spans="3:3" hidden="1">
      <c r="C1858" s="74"/>
    </row>
    <row r="1859" spans="3:3" hidden="1">
      <c r="C1859" s="74"/>
    </row>
    <row r="1860" spans="3:3" hidden="1">
      <c r="C1860" s="74"/>
    </row>
    <row r="1861" spans="3:3" hidden="1">
      <c r="C1861" s="74"/>
    </row>
    <row r="1862" spans="3:3" hidden="1">
      <c r="C1862" s="74"/>
    </row>
    <row r="1863" spans="3:3" hidden="1">
      <c r="C1863" s="74"/>
    </row>
    <row r="1864" spans="3:3" hidden="1">
      <c r="C1864" s="74"/>
    </row>
    <row r="1865" spans="3:3" hidden="1">
      <c r="C1865" s="74"/>
    </row>
    <row r="1866" spans="3:3" hidden="1">
      <c r="C1866" s="74"/>
    </row>
    <row r="1867" spans="3:3" hidden="1">
      <c r="C1867" s="74"/>
    </row>
    <row r="1868" spans="3:3" hidden="1">
      <c r="C1868" s="74"/>
    </row>
    <row r="1869" spans="3:3" hidden="1">
      <c r="C1869" s="74"/>
    </row>
    <row r="1870" spans="3:3" hidden="1">
      <c r="C1870" s="74"/>
    </row>
    <row r="1871" spans="3:3" hidden="1">
      <c r="C1871" s="74"/>
    </row>
    <row r="1872" spans="3:3" hidden="1">
      <c r="C1872" s="74"/>
    </row>
    <row r="1873" spans="3:3" hidden="1">
      <c r="C1873" s="74"/>
    </row>
    <row r="1874" spans="3:3" hidden="1">
      <c r="C1874" s="74"/>
    </row>
    <row r="1875" spans="3:3" hidden="1">
      <c r="C1875" s="74"/>
    </row>
    <row r="1876" spans="3:3" hidden="1">
      <c r="C1876" s="74"/>
    </row>
    <row r="1877" spans="3:3" hidden="1">
      <c r="C1877" s="74"/>
    </row>
    <row r="1878" spans="3:3" hidden="1">
      <c r="C1878" s="74"/>
    </row>
    <row r="1879" spans="3:3" hidden="1">
      <c r="C1879" s="74"/>
    </row>
    <row r="1880" spans="3:3" hidden="1">
      <c r="C1880" s="74"/>
    </row>
    <row r="1881" spans="3:3" hidden="1">
      <c r="C1881" s="74"/>
    </row>
    <row r="1882" spans="3:3" hidden="1">
      <c r="C1882" s="74"/>
    </row>
    <row r="1883" spans="3:3" hidden="1">
      <c r="C1883" s="74"/>
    </row>
    <row r="1884" spans="3:3" hidden="1">
      <c r="C1884" s="74"/>
    </row>
    <row r="1885" spans="3:3" hidden="1">
      <c r="C1885" s="74"/>
    </row>
    <row r="1886" spans="3:3" hidden="1">
      <c r="C1886" s="74"/>
    </row>
    <row r="1887" spans="3:3" hidden="1">
      <c r="C1887" s="74"/>
    </row>
    <row r="1888" spans="3:3" hidden="1">
      <c r="C1888" s="74"/>
    </row>
    <row r="1889" spans="3:3" hidden="1">
      <c r="C1889" s="74"/>
    </row>
    <row r="1890" spans="3:3" hidden="1">
      <c r="C1890" s="74"/>
    </row>
    <row r="1891" spans="3:3" hidden="1">
      <c r="C1891" s="74"/>
    </row>
    <row r="1892" spans="3:3" hidden="1">
      <c r="C1892" s="74"/>
    </row>
    <row r="1893" spans="3:3" hidden="1">
      <c r="C1893" s="74"/>
    </row>
    <row r="1894" spans="3:3" hidden="1">
      <c r="C1894" s="74"/>
    </row>
    <row r="1895" spans="3:3" hidden="1">
      <c r="C1895" s="74"/>
    </row>
    <row r="1896" spans="3:3" hidden="1">
      <c r="C1896" s="74"/>
    </row>
    <row r="1897" spans="3:3" hidden="1">
      <c r="C1897" s="74"/>
    </row>
    <row r="1898" spans="3:3" hidden="1">
      <c r="C1898" s="74"/>
    </row>
    <row r="1899" spans="3:3" hidden="1">
      <c r="C1899" s="74"/>
    </row>
    <row r="1900" spans="3:3" hidden="1">
      <c r="C1900" s="74"/>
    </row>
    <row r="1901" spans="3:3" hidden="1">
      <c r="C1901" s="74"/>
    </row>
    <row r="1902" spans="3:3" hidden="1">
      <c r="C1902" s="74"/>
    </row>
    <row r="1903" spans="3:3" hidden="1">
      <c r="C1903" s="74"/>
    </row>
    <row r="1904" spans="3:3" hidden="1">
      <c r="C1904" s="74"/>
    </row>
    <row r="1905" spans="3:3" hidden="1">
      <c r="C1905" s="74"/>
    </row>
    <row r="1906" spans="3:3" hidden="1">
      <c r="C1906" s="74"/>
    </row>
    <row r="1907" spans="3:3" hidden="1">
      <c r="C1907" s="74"/>
    </row>
    <row r="1908" spans="3:3" hidden="1">
      <c r="C1908" s="74"/>
    </row>
    <row r="1909" spans="3:3" hidden="1">
      <c r="C1909" s="74"/>
    </row>
    <row r="1910" spans="3:3" hidden="1">
      <c r="C1910" s="74"/>
    </row>
    <row r="1911" spans="3:3" hidden="1">
      <c r="C1911" s="74"/>
    </row>
    <row r="1912" spans="3:3" hidden="1">
      <c r="C1912" s="74"/>
    </row>
    <row r="1913" spans="3:3" hidden="1">
      <c r="C1913" s="74"/>
    </row>
    <row r="1914" spans="3:3" hidden="1">
      <c r="C1914" s="74"/>
    </row>
    <row r="1915" spans="3:3" hidden="1">
      <c r="C1915" s="74"/>
    </row>
    <row r="1916" spans="3:3" hidden="1">
      <c r="C1916" s="74"/>
    </row>
    <row r="1917" spans="3:3" hidden="1">
      <c r="C1917" s="74"/>
    </row>
    <row r="1918" spans="3:3" hidden="1">
      <c r="C1918" s="74"/>
    </row>
    <row r="1919" spans="3:3" hidden="1">
      <c r="C1919" s="74"/>
    </row>
    <row r="1920" spans="3:3" hidden="1">
      <c r="C1920" s="74"/>
    </row>
    <row r="1921" spans="3:3" hidden="1">
      <c r="C1921" s="74"/>
    </row>
    <row r="1922" spans="3:3" hidden="1">
      <c r="C1922" s="74"/>
    </row>
    <row r="1923" spans="3:3" hidden="1">
      <c r="C1923" s="74"/>
    </row>
    <row r="1924" spans="3:3" hidden="1">
      <c r="C1924" s="74"/>
    </row>
    <row r="1925" spans="3:3" hidden="1">
      <c r="C1925" s="74"/>
    </row>
    <row r="1926" spans="3:3" hidden="1">
      <c r="C1926" s="74"/>
    </row>
    <row r="1927" spans="3:3" hidden="1">
      <c r="C1927" s="74"/>
    </row>
    <row r="1928" spans="3:3" hidden="1">
      <c r="C1928" s="74"/>
    </row>
    <row r="1929" spans="3:3" hidden="1">
      <c r="C1929" s="74"/>
    </row>
    <row r="1930" spans="3:3" hidden="1">
      <c r="C1930" s="74"/>
    </row>
    <row r="1931" spans="3:3" hidden="1">
      <c r="C1931" s="74"/>
    </row>
    <row r="1932" spans="3:3" hidden="1">
      <c r="C1932" s="74"/>
    </row>
    <row r="1933" spans="3:3" hidden="1">
      <c r="C1933" s="74"/>
    </row>
    <row r="1934" spans="3:3" hidden="1">
      <c r="C1934" s="74"/>
    </row>
    <row r="1935" spans="3:3" hidden="1">
      <c r="C1935" s="74"/>
    </row>
    <row r="1936" spans="3:3" hidden="1">
      <c r="C1936" s="74"/>
    </row>
    <row r="1937" spans="3:3" hidden="1">
      <c r="C1937" s="74"/>
    </row>
    <row r="1938" spans="3:3" hidden="1">
      <c r="C1938" s="74"/>
    </row>
    <row r="1939" spans="3:3" hidden="1">
      <c r="C1939" s="74"/>
    </row>
    <row r="1940" spans="3:3" hidden="1">
      <c r="C1940" s="74"/>
    </row>
    <row r="1941" spans="3:3" hidden="1">
      <c r="C1941" s="74"/>
    </row>
    <row r="1942" spans="3:3" hidden="1">
      <c r="C1942" s="74"/>
    </row>
    <row r="1943" spans="3:3" hidden="1">
      <c r="C1943" s="74"/>
    </row>
    <row r="1944" spans="3:3" hidden="1">
      <c r="C1944" s="74"/>
    </row>
    <row r="1945" spans="3:3" hidden="1">
      <c r="C1945" s="74"/>
    </row>
    <row r="1946" spans="3:3" hidden="1">
      <c r="C1946" s="74"/>
    </row>
    <row r="1947" spans="3:3" hidden="1">
      <c r="C1947" s="74"/>
    </row>
    <row r="1948" spans="3:3" hidden="1">
      <c r="C1948" s="74"/>
    </row>
    <row r="1949" spans="3:3" hidden="1">
      <c r="C1949" s="74"/>
    </row>
    <row r="1950" spans="3:3" hidden="1">
      <c r="C1950" s="74"/>
    </row>
    <row r="1951" spans="3:3" hidden="1">
      <c r="C1951" s="74"/>
    </row>
    <row r="1952" spans="3:3" hidden="1">
      <c r="C1952" s="74"/>
    </row>
    <row r="1953" spans="3:3" hidden="1">
      <c r="C1953" s="74"/>
    </row>
    <row r="1954" spans="3:3" hidden="1">
      <c r="C1954" s="74"/>
    </row>
    <row r="1955" spans="3:3" hidden="1">
      <c r="C1955" s="74"/>
    </row>
    <row r="1956" spans="3:3" hidden="1">
      <c r="C1956" s="74"/>
    </row>
    <row r="1957" spans="3:3" hidden="1">
      <c r="C1957" s="74"/>
    </row>
    <row r="1958" spans="3:3" hidden="1">
      <c r="C1958" s="74"/>
    </row>
    <row r="1959" spans="3:3" hidden="1">
      <c r="C1959" s="74"/>
    </row>
    <row r="1960" spans="3:3" hidden="1">
      <c r="C1960" s="74"/>
    </row>
    <row r="1961" spans="3:3" hidden="1">
      <c r="C1961" s="74"/>
    </row>
    <row r="1962" spans="3:3" hidden="1">
      <c r="C1962" s="74"/>
    </row>
    <row r="1963" spans="3:3" hidden="1">
      <c r="C1963" s="74"/>
    </row>
    <row r="1964" spans="3:3" hidden="1">
      <c r="C1964" s="74"/>
    </row>
    <row r="1965" spans="3:3" hidden="1">
      <c r="C1965" s="74"/>
    </row>
    <row r="1966" spans="3:3" hidden="1">
      <c r="C1966" s="74"/>
    </row>
    <row r="1967" spans="3:3" hidden="1">
      <c r="C1967" s="74"/>
    </row>
    <row r="1968" spans="3:3" hidden="1">
      <c r="C1968" s="74"/>
    </row>
    <row r="1969" spans="3:3" hidden="1">
      <c r="C1969" s="74"/>
    </row>
    <row r="1970" spans="3:3" hidden="1">
      <c r="C1970" s="74"/>
    </row>
    <row r="1971" spans="3:3" hidden="1">
      <c r="C1971" s="74"/>
    </row>
    <row r="1972" spans="3:3" hidden="1">
      <c r="C1972" s="74"/>
    </row>
    <row r="1973" spans="3:3" hidden="1">
      <c r="C1973" s="74"/>
    </row>
    <row r="1974" spans="3:3" hidden="1">
      <c r="C1974" s="74"/>
    </row>
    <row r="1975" spans="3:3" hidden="1">
      <c r="C1975" s="74"/>
    </row>
    <row r="1976" spans="3:3" hidden="1">
      <c r="C1976" s="74"/>
    </row>
    <row r="1977" spans="3:3" hidden="1">
      <c r="C1977" s="74"/>
    </row>
    <row r="1978" spans="3:3" hidden="1">
      <c r="C1978" s="74"/>
    </row>
    <row r="1979" spans="3:3" hidden="1">
      <c r="C1979" s="74"/>
    </row>
    <row r="1980" spans="3:3" hidden="1">
      <c r="C1980" s="74"/>
    </row>
    <row r="1981" spans="3:3" hidden="1">
      <c r="C1981" s="74"/>
    </row>
    <row r="1982" spans="3:3" hidden="1">
      <c r="C1982" s="74"/>
    </row>
    <row r="1983" spans="3:3" hidden="1">
      <c r="C1983" s="74"/>
    </row>
    <row r="1984" spans="3:3" hidden="1">
      <c r="C1984" s="74"/>
    </row>
    <row r="1985" spans="3:3" hidden="1">
      <c r="C1985" s="74"/>
    </row>
    <row r="1986" spans="3:3" hidden="1">
      <c r="C1986" s="74"/>
    </row>
    <row r="1987" spans="3:3" hidden="1">
      <c r="C1987" s="74"/>
    </row>
    <row r="1988" spans="3:3" hidden="1">
      <c r="C1988" s="74"/>
    </row>
    <row r="1989" spans="3:3" hidden="1">
      <c r="C1989" s="74"/>
    </row>
    <row r="1990" spans="3:3" hidden="1">
      <c r="C1990" s="74"/>
    </row>
    <row r="1991" spans="3:3" hidden="1">
      <c r="C1991" s="74"/>
    </row>
    <row r="1992" spans="3:3" hidden="1">
      <c r="C1992" s="74"/>
    </row>
    <row r="1993" spans="3:3" hidden="1">
      <c r="C1993" s="74"/>
    </row>
    <row r="1994" spans="3:3" hidden="1">
      <c r="C1994" s="74"/>
    </row>
    <row r="1995" spans="3:3" hidden="1">
      <c r="C1995" s="74"/>
    </row>
    <row r="1996" spans="3:3" hidden="1">
      <c r="C1996" s="74"/>
    </row>
    <row r="1997" spans="3:3" hidden="1">
      <c r="C1997" s="74"/>
    </row>
    <row r="1998" spans="3:3" hidden="1">
      <c r="C1998" s="74"/>
    </row>
    <row r="1999" spans="3:3" hidden="1">
      <c r="C1999" s="74"/>
    </row>
    <row r="2000" spans="3:3" hidden="1">
      <c r="C2000" s="74"/>
    </row>
    <row r="2001" spans="3:3" hidden="1">
      <c r="C2001" s="74"/>
    </row>
    <row r="2002" spans="3:3" hidden="1">
      <c r="C2002" s="74"/>
    </row>
    <row r="2003" spans="3:3" hidden="1">
      <c r="C2003" s="74"/>
    </row>
    <row r="2004" spans="3:3" hidden="1">
      <c r="C2004" s="74"/>
    </row>
    <row r="2005" spans="3:3" hidden="1">
      <c r="C2005" s="74"/>
    </row>
    <row r="2006" spans="3:3" hidden="1">
      <c r="C2006" s="74"/>
    </row>
    <row r="2007" spans="3:3" hidden="1">
      <c r="C2007" s="74"/>
    </row>
    <row r="2008" spans="3:3" hidden="1">
      <c r="C2008" s="74"/>
    </row>
    <row r="2009" spans="3:3" hidden="1">
      <c r="C2009" s="74"/>
    </row>
    <row r="2010" spans="3:3" hidden="1">
      <c r="C2010" s="74"/>
    </row>
    <row r="2011" spans="3:3" hidden="1">
      <c r="C2011" s="74"/>
    </row>
    <row r="2012" spans="3:3" hidden="1">
      <c r="C2012" s="74"/>
    </row>
    <row r="2013" spans="3:3" hidden="1">
      <c r="C2013" s="74"/>
    </row>
    <row r="2014" spans="3:3" hidden="1">
      <c r="C2014" s="74"/>
    </row>
    <row r="2015" spans="3:3" hidden="1">
      <c r="C2015" s="74"/>
    </row>
    <row r="2016" spans="3:3" hidden="1">
      <c r="C2016" s="74"/>
    </row>
    <row r="2017" spans="3:3" hidden="1">
      <c r="C2017" s="74"/>
    </row>
    <row r="2018" spans="3:3" hidden="1">
      <c r="C2018" s="74"/>
    </row>
    <row r="2019" spans="3:3" hidden="1">
      <c r="C2019" s="74"/>
    </row>
    <row r="2020" spans="3:3" hidden="1">
      <c r="C2020" s="74"/>
    </row>
    <row r="2021" spans="3:3" hidden="1">
      <c r="C2021" s="74"/>
    </row>
    <row r="2022" spans="3:3" hidden="1">
      <c r="C2022" s="74"/>
    </row>
    <row r="2023" spans="3:3" hidden="1">
      <c r="C2023" s="74"/>
    </row>
    <row r="2024" spans="3:3" hidden="1">
      <c r="C2024" s="74"/>
    </row>
    <row r="2025" spans="3:3" hidden="1">
      <c r="C2025" s="74"/>
    </row>
    <row r="2026" spans="3:3" hidden="1">
      <c r="C2026" s="74"/>
    </row>
    <row r="2027" spans="3:3" hidden="1">
      <c r="C2027" s="74"/>
    </row>
    <row r="2028" spans="3:3" hidden="1">
      <c r="C2028" s="74"/>
    </row>
    <row r="2029" spans="3:3" hidden="1">
      <c r="C2029" s="74"/>
    </row>
    <row r="2030" spans="3:3" hidden="1">
      <c r="C2030" s="74"/>
    </row>
    <row r="2031" spans="3:3" hidden="1">
      <c r="C2031" s="74"/>
    </row>
    <row r="2032" spans="3:3" hidden="1">
      <c r="C2032" s="74"/>
    </row>
    <row r="2033" spans="3:3" hidden="1">
      <c r="C2033" s="74"/>
    </row>
    <row r="2034" spans="3:3" hidden="1">
      <c r="C2034" s="74"/>
    </row>
    <row r="2035" spans="3:3" hidden="1">
      <c r="C2035" s="74"/>
    </row>
    <row r="2036" spans="3:3" hidden="1">
      <c r="C2036" s="74"/>
    </row>
    <row r="2037" spans="3:3" hidden="1">
      <c r="C2037" s="74"/>
    </row>
    <row r="2038" spans="3:3" hidden="1">
      <c r="C2038" s="74"/>
    </row>
    <row r="2039" spans="3:3" hidden="1">
      <c r="C2039" s="74"/>
    </row>
    <row r="2040" spans="3:3" hidden="1">
      <c r="C2040" s="74"/>
    </row>
    <row r="2041" spans="3:3" hidden="1">
      <c r="C2041" s="74"/>
    </row>
    <row r="2042" spans="3:3" hidden="1">
      <c r="C2042" s="74"/>
    </row>
    <row r="2043" spans="3:3" hidden="1">
      <c r="C2043" s="74"/>
    </row>
    <row r="2044" spans="3:3" hidden="1">
      <c r="C2044" s="74"/>
    </row>
    <row r="2045" spans="3:3" hidden="1">
      <c r="C2045" s="74"/>
    </row>
    <row r="2046" spans="3:3" hidden="1">
      <c r="C2046" s="74"/>
    </row>
    <row r="2047" spans="3:3" hidden="1">
      <c r="C2047" s="74"/>
    </row>
    <row r="2048" spans="3:3" hidden="1">
      <c r="C2048" s="74"/>
    </row>
    <row r="2049" spans="3:3" hidden="1">
      <c r="C2049" s="74"/>
    </row>
    <row r="2050" spans="3:3" hidden="1">
      <c r="C2050" s="74"/>
    </row>
    <row r="2051" spans="3:3" hidden="1">
      <c r="C2051" s="74"/>
    </row>
    <row r="2052" spans="3:3" hidden="1">
      <c r="C2052" s="74"/>
    </row>
    <row r="2053" spans="3:3" hidden="1">
      <c r="C2053" s="74"/>
    </row>
    <row r="2054" spans="3:3" hidden="1">
      <c r="C2054" s="74"/>
    </row>
    <row r="2055" spans="3:3" hidden="1">
      <c r="C2055" s="74"/>
    </row>
    <row r="2056" spans="3:3" hidden="1">
      <c r="C2056" s="74"/>
    </row>
    <row r="2057" spans="3:3" hidden="1">
      <c r="C2057" s="74"/>
    </row>
    <row r="2058" spans="3:3" hidden="1">
      <c r="C2058" s="74"/>
    </row>
    <row r="2059" spans="3:3" hidden="1">
      <c r="C2059" s="74"/>
    </row>
    <row r="2060" spans="3:3" hidden="1">
      <c r="C2060" s="74"/>
    </row>
    <row r="2061" spans="3:3" hidden="1">
      <c r="C2061" s="74"/>
    </row>
    <row r="2062" spans="3:3" hidden="1">
      <c r="C2062" s="74"/>
    </row>
    <row r="2063" spans="3:3" hidden="1">
      <c r="C2063" s="74"/>
    </row>
    <row r="2064" spans="3:3" hidden="1">
      <c r="C2064" s="74"/>
    </row>
    <row r="2065" spans="3:3" hidden="1">
      <c r="C2065" s="74"/>
    </row>
    <row r="2066" spans="3:3" hidden="1">
      <c r="C2066" s="74"/>
    </row>
    <row r="2067" spans="3:3" hidden="1">
      <c r="C2067" s="74"/>
    </row>
    <row r="2068" spans="3:3" hidden="1">
      <c r="C2068" s="74"/>
    </row>
    <row r="2069" spans="3:3" hidden="1">
      <c r="C2069" s="74"/>
    </row>
    <row r="2070" spans="3:3" hidden="1">
      <c r="C2070" s="74"/>
    </row>
    <row r="2071" spans="3:3" hidden="1">
      <c r="C2071" s="74"/>
    </row>
    <row r="2072" spans="3:3" hidden="1">
      <c r="C2072" s="74"/>
    </row>
    <row r="2073" spans="3:3" hidden="1">
      <c r="C2073" s="74"/>
    </row>
    <row r="2074" spans="3:3" hidden="1">
      <c r="C2074" s="74"/>
    </row>
    <row r="2075" spans="3:3" hidden="1">
      <c r="C2075" s="74"/>
    </row>
    <row r="2076" spans="3:3" hidden="1">
      <c r="C2076" s="74"/>
    </row>
    <row r="2077" spans="3:3" hidden="1">
      <c r="C2077" s="74"/>
    </row>
    <row r="2078" spans="3:3" hidden="1">
      <c r="C2078" s="74"/>
    </row>
    <row r="2079" spans="3:3" hidden="1">
      <c r="C2079" s="74"/>
    </row>
    <row r="2080" spans="3:3" hidden="1">
      <c r="C2080" s="74"/>
    </row>
    <row r="2081" spans="3:3" hidden="1">
      <c r="C2081" s="74"/>
    </row>
    <row r="2082" spans="3:3" hidden="1">
      <c r="C2082" s="74"/>
    </row>
    <row r="2083" spans="3:3" hidden="1">
      <c r="C2083" s="74"/>
    </row>
    <row r="2084" spans="3:3" hidden="1">
      <c r="C2084" s="74"/>
    </row>
    <row r="2085" spans="3:3" hidden="1">
      <c r="C2085" s="74"/>
    </row>
    <row r="2086" spans="3:3" hidden="1">
      <c r="C2086" s="74"/>
    </row>
    <row r="2087" spans="3:3" hidden="1">
      <c r="C2087" s="74"/>
    </row>
    <row r="2088" spans="3:3" hidden="1">
      <c r="C2088" s="74"/>
    </row>
    <row r="2089" spans="3:3" hidden="1">
      <c r="C2089" s="74"/>
    </row>
    <row r="2090" spans="3:3" hidden="1">
      <c r="C2090" s="74"/>
    </row>
    <row r="2091" spans="3:3" hidden="1">
      <c r="C2091" s="74"/>
    </row>
    <row r="2092" spans="3:3" hidden="1">
      <c r="C2092" s="74"/>
    </row>
    <row r="2093" spans="3:3" hidden="1">
      <c r="C2093" s="74"/>
    </row>
    <row r="2094" spans="3:3" hidden="1">
      <c r="C2094" s="74"/>
    </row>
    <row r="2095" spans="3:3" hidden="1">
      <c r="C2095" s="74"/>
    </row>
    <row r="2096" spans="3:3" hidden="1">
      <c r="C2096" s="74"/>
    </row>
    <row r="2097" spans="3:3" hidden="1">
      <c r="C2097" s="74"/>
    </row>
    <row r="2098" spans="3:3" hidden="1">
      <c r="C2098" s="74"/>
    </row>
    <row r="2099" spans="3:3" hidden="1">
      <c r="C2099" s="74"/>
    </row>
    <row r="2100" spans="3:3" hidden="1">
      <c r="C2100" s="74"/>
    </row>
    <row r="2101" spans="3:3" hidden="1">
      <c r="C2101" s="74"/>
    </row>
    <row r="2102" spans="3:3" hidden="1">
      <c r="C2102" s="74"/>
    </row>
    <row r="2103" spans="3:3" hidden="1">
      <c r="C2103" s="74"/>
    </row>
    <row r="2104" spans="3:3" hidden="1">
      <c r="C2104" s="74"/>
    </row>
    <row r="2105" spans="3:3" hidden="1">
      <c r="C2105" s="74"/>
    </row>
    <row r="2106" spans="3:3" hidden="1">
      <c r="C2106" s="74"/>
    </row>
    <row r="2107" spans="3:3" hidden="1">
      <c r="C2107" s="74"/>
    </row>
    <row r="2108" spans="3:3" hidden="1">
      <c r="C2108" s="74"/>
    </row>
    <row r="2109" spans="3:3" hidden="1">
      <c r="C2109" s="74"/>
    </row>
    <row r="2110" spans="3:3" hidden="1">
      <c r="C2110" s="74"/>
    </row>
    <row r="2111" spans="3:3" hidden="1">
      <c r="C2111" s="74"/>
    </row>
    <row r="2112" spans="3:3" hidden="1">
      <c r="C2112" s="74"/>
    </row>
    <row r="2113" spans="3:3" hidden="1">
      <c r="C2113" s="74"/>
    </row>
    <row r="2114" spans="3:3" hidden="1">
      <c r="C2114" s="74"/>
    </row>
    <row r="2115" spans="3:3" hidden="1">
      <c r="C2115" s="74"/>
    </row>
    <row r="2116" spans="3:3" hidden="1">
      <c r="C2116" s="74"/>
    </row>
    <row r="2117" spans="3:3" hidden="1">
      <c r="C2117" s="74"/>
    </row>
    <row r="2118" spans="3:3" hidden="1">
      <c r="C2118" s="74"/>
    </row>
    <row r="2119" spans="3:3" hidden="1">
      <c r="C2119" s="74"/>
    </row>
    <row r="2120" spans="3:3" hidden="1">
      <c r="C2120" s="74"/>
    </row>
    <row r="2121" spans="3:3" hidden="1">
      <c r="C2121" s="74"/>
    </row>
    <row r="2122" spans="3:3" hidden="1">
      <c r="C2122" s="74"/>
    </row>
    <row r="2123" spans="3:3" hidden="1">
      <c r="C2123" s="74"/>
    </row>
    <row r="2124" spans="3:3" hidden="1">
      <c r="C2124" s="74"/>
    </row>
    <row r="2125" spans="3:3" hidden="1">
      <c r="C2125" s="74"/>
    </row>
    <row r="2126" spans="3:3" hidden="1">
      <c r="C2126" s="74"/>
    </row>
    <row r="2127" spans="3:3" hidden="1">
      <c r="C2127" s="74"/>
    </row>
    <row r="2128" spans="3:3" hidden="1">
      <c r="C2128" s="74"/>
    </row>
    <row r="2129" spans="3:3" hidden="1">
      <c r="C2129" s="74"/>
    </row>
    <row r="2130" spans="3:3" hidden="1">
      <c r="C2130" s="74"/>
    </row>
    <row r="2131" spans="3:3" hidden="1">
      <c r="C2131" s="74"/>
    </row>
    <row r="2132" spans="3:3" hidden="1">
      <c r="C2132" s="74"/>
    </row>
    <row r="2133" spans="3:3" hidden="1">
      <c r="C2133" s="74"/>
    </row>
    <row r="2134" spans="3:3" hidden="1">
      <c r="C2134" s="74"/>
    </row>
    <row r="2135" spans="3:3" hidden="1">
      <c r="C2135" s="74"/>
    </row>
    <row r="2136" spans="3:3" hidden="1">
      <c r="C2136" s="74"/>
    </row>
    <row r="2137" spans="3:3" hidden="1">
      <c r="C2137" s="74"/>
    </row>
    <row r="2138" spans="3:3" hidden="1">
      <c r="C2138" s="74"/>
    </row>
    <row r="2139" spans="3:3" hidden="1">
      <c r="C2139" s="74"/>
    </row>
    <row r="2140" spans="3:3" hidden="1">
      <c r="C2140" s="74"/>
    </row>
    <row r="2141" spans="3:3" hidden="1">
      <c r="C2141" s="74"/>
    </row>
    <row r="2142" spans="3:3" hidden="1">
      <c r="C2142" s="74"/>
    </row>
    <row r="2143" spans="3:3" hidden="1">
      <c r="C2143" s="74"/>
    </row>
    <row r="2144" spans="3:3" hidden="1">
      <c r="C2144" s="74"/>
    </row>
    <row r="2145" spans="3:3" hidden="1">
      <c r="C2145" s="74"/>
    </row>
    <row r="2146" spans="3:3" hidden="1">
      <c r="C2146" s="74"/>
    </row>
    <row r="2147" spans="3:3" hidden="1">
      <c r="C2147" s="74"/>
    </row>
    <row r="2148" spans="3:3" hidden="1">
      <c r="C2148" s="74"/>
    </row>
    <row r="2149" spans="3:3" hidden="1">
      <c r="C2149" s="74"/>
    </row>
    <row r="2150" spans="3:3" hidden="1">
      <c r="C2150" s="74"/>
    </row>
    <row r="2151" spans="3:3" hidden="1">
      <c r="C2151" s="74"/>
    </row>
    <row r="2152" spans="3:3" hidden="1">
      <c r="C2152" s="74"/>
    </row>
    <row r="2153" spans="3:3" hidden="1">
      <c r="C2153" s="74"/>
    </row>
    <row r="2154" spans="3:3" hidden="1">
      <c r="C2154" s="74"/>
    </row>
    <row r="2155" spans="3:3" hidden="1">
      <c r="C2155" s="74"/>
    </row>
    <row r="2156" spans="3:3" hidden="1">
      <c r="C2156" s="74"/>
    </row>
    <row r="2157" spans="3:3" hidden="1">
      <c r="C2157" s="74"/>
    </row>
    <row r="2158" spans="3:3" hidden="1">
      <c r="C2158" s="74"/>
    </row>
    <row r="2159" spans="3:3" hidden="1">
      <c r="C2159" s="74"/>
    </row>
    <row r="2160" spans="3:3" hidden="1">
      <c r="C2160" s="74"/>
    </row>
    <row r="2161" spans="3:3" hidden="1">
      <c r="C2161" s="74"/>
    </row>
    <row r="2162" spans="3:3" hidden="1">
      <c r="C2162" s="74"/>
    </row>
    <row r="2163" spans="3:3" hidden="1">
      <c r="C2163" s="74"/>
    </row>
    <row r="2164" spans="3:3" hidden="1">
      <c r="C2164" s="74"/>
    </row>
    <row r="2165" spans="3:3" hidden="1">
      <c r="C2165" s="74"/>
    </row>
    <row r="2166" spans="3:3" hidden="1">
      <c r="C2166" s="74"/>
    </row>
    <row r="2167" spans="3:3" hidden="1">
      <c r="C2167" s="74"/>
    </row>
    <row r="2168" spans="3:3" hidden="1">
      <c r="C2168" s="74"/>
    </row>
    <row r="2169" spans="3:3" hidden="1">
      <c r="C2169" s="74"/>
    </row>
    <row r="2170" spans="3:3" hidden="1">
      <c r="C2170" s="74"/>
    </row>
    <row r="2171" spans="3:3" hidden="1">
      <c r="C2171" s="74"/>
    </row>
    <row r="2172" spans="3:3" hidden="1">
      <c r="C2172" s="74"/>
    </row>
    <row r="2173" spans="3:3" hidden="1">
      <c r="C2173" s="74"/>
    </row>
    <row r="2174" spans="3:3" hidden="1">
      <c r="C2174" s="74"/>
    </row>
    <row r="2175" spans="3:3" hidden="1">
      <c r="C2175" s="74"/>
    </row>
    <row r="2176" spans="3:3" hidden="1">
      <c r="C2176" s="74"/>
    </row>
    <row r="2177" spans="3:3" hidden="1">
      <c r="C2177" s="74"/>
    </row>
    <row r="2178" spans="3:3" hidden="1">
      <c r="C2178" s="74"/>
    </row>
    <row r="2179" spans="3:3" hidden="1">
      <c r="C2179" s="74"/>
    </row>
    <row r="2180" spans="3:3" hidden="1">
      <c r="C2180" s="74"/>
    </row>
    <row r="2181" spans="3:3" hidden="1">
      <c r="C2181" s="74"/>
    </row>
    <row r="2182" spans="3:3" hidden="1">
      <c r="C2182" s="74"/>
    </row>
    <row r="2183" spans="3:3" hidden="1">
      <c r="C2183" s="74"/>
    </row>
    <row r="2184" spans="3:3" hidden="1">
      <c r="C2184" s="74"/>
    </row>
    <row r="2185" spans="3:3" hidden="1">
      <c r="C2185" s="74"/>
    </row>
    <row r="2186" spans="3:3" hidden="1">
      <c r="C2186" s="74"/>
    </row>
    <row r="2187" spans="3:3" hidden="1">
      <c r="C2187" s="74"/>
    </row>
    <row r="2188" spans="3:3" hidden="1">
      <c r="C2188" s="74"/>
    </row>
    <row r="2189" spans="3:3" hidden="1">
      <c r="C2189" s="74"/>
    </row>
    <row r="2190" spans="3:3" hidden="1">
      <c r="C2190" s="74"/>
    </row>
    <row r="2191" spans="3:3" hidden="1">
      <c r="C2191" s="74"/>
    </row>
    <row r="2192" spans="3:3" hidden="1">
      <c r="C2192" s="74"/>
    </row>
    <row r="2193" spans="3:3" hidden="1">
      <c r="C2193" s="74"/>
    </row>
    <row r="2194" spans="3:3" hidden="1">
      <c r="C2194" s="74"/>
    </row>
    <row r="2195" spans="3:3" hidden="1">
      <c r="C2195" s="74"/>
    </row>
    <row r="2196" spans="3:3" hidden="1">
      <c r="C2196" s="74"/>
    </row>
    <row r="2197" spans="3:3" hidden="1">
      <c r="C2197" s="74"/>
    </row>
    <row r="2198" spans="3:3" hidden="1">
      <c r="C2198" s="74"/>
    </row>
    <row r="2199" spans="3:3" hidden="1">
      <c r="C2199" s="74"/>
    </row>
    <row r="2200" spans="3:3" hidden="1">
      <c r="C2200" s="74"/>
    </row>
    <row r="2201" spans="3:3" hidden="1">
      <c r="C2201" s="74"/>
    </row>
    <row r="2202" spans="3:3" hidden="1">
      <c r="C2202" s="74"/>
    </row>
    <row r="2203" spans="3:3" hidden="1">
      <c r="C2203" s="74"/>
    </row>
  </sheetData>
  <sheetProtection password="DECB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A5" sqref="A5"/>
    </sheetView>
  </sheetViews>
  <sheetFormatPr defaultRowHeight="13.5"/>
  <cols>
    <col min="1" max="1" width="10.5" bestFit="1" customWidth="1"/>
    <col min="2" max="2" width="16.125" bestFit="1" customWidth="1"/>
    <col min="3" max="3" width="19.875" bestFit="1" customWidth="1"/>
    <col min="4" max="4" width="21.25" customWidth="1"/>
    <col min="5" max="5" width="5.875" bestFit="1" customWidth="1"/>
    <col min="6" max="6" width="3.625" bestFit="1" customWidth="1"/>
    <col min="7" max="7" width="5.875" bestFit="1" customWidth="1"/>
    <col min="8" max="8" width="7.5" bestFit="1" customWidth="1"/>
    <col min="9" max="9" width="3.5" bestFit="1" customWidth="1"/>
    <col min="10" max="10" width="3.875" bestFit="1" customWidth="1"/>
    <col min="11" max="11" width="5.75" customWidth="1"/>
    <col min="12" max="12" width="14.25" bestFit="1" customWidth="1"/>
    <col min="13" max="14" width="14.25" customWidth="1"/>
    <col min="15" max="15" width="2.5" bestFit="1" customWidth="1"/>
    <col min="16" max="20" width="14.25" customWidth="1"/>
  </cols>
  <sheetData>
    <row r="1" spans="1:24">
      <c r="A1" t="s">
        <v>1572</v>
      </c>
      <c r="B1" t="s">
        <v>1573</v>
      </c>
      <c r="C1" t="s">
        <v>1574</v>
      </c>
      <c r="D1" t="s">
        <v>6263</v>
      </c>
      <c r="E1" t="s">
        <v>6264</v>
      </c>
      <c r="F1" t="s">
        <v>1575</v>
      </c>
      <c r="G1" t="s">
        <v>1576</v>
      </c>
      <c r="H1" t="s">
        <v>1577</v>
      </c>
      <c r="I1" t="s">
        <v>1578</v>
      </c>
      <c r="J1" t="s">
        <v>1579</v>
      </c>
      <c r="K1" t="s">
        <v>1580</v>
      </c>
      <c r="L1" t="s">
        <v>1581</v>
      </c>
      <c r="Q1" t="s">
        <v>6290</v>
      </c>
      <c r="U1" t="s">
        <v>3680</v>
      </c>
      <c r="V1" t="s">
        <v>3681</v>
      </c>
      <c r="W1" t="s">
        <v>3682</v>
      </c>
      <c r="X1" t="s">
        <v>3683</v>
      </c>
    </row>
    <row r="2" spans="1:24">
      <c r="A2" t="e">
        <f>VLOOKUP(K2,男子登録!$A$2:$S$2060,2,0)</f>
        <v>#N/A</v>
      </c>
      <c r="B2" t="e">
        <f>VLOOKUP(K2,男子登録!$A$2:$J$2060,3,0)</f>
        <v>#N/A</v>
      </c>
      <c r="C2" t="e">
        <f>VLOOKUP(K2,男子登録!$A$2:$J$2060,4,0)</f>
        <v>#N/A</v>
      </c>
      <c r="D2" t="e">
        <f>VLOOKUP(K2,男子登録!$A$2:$E$2060,5,0)</f>
        <v>#N/A</v>
      </c>
      <c r="E2" t="e">
        <f>VLOOKUP(K2,男子登録!$A$2:$J$2060,6,0)</f>
        <v>#N/A</v>
      </c>
      <c r="F2">
        <v>1</v>
      </c>
      <c r="G2" t="e">
        <f>VLOOKUP(K2,男子登録!$A$2:$S$2060,7,0)</f>
        <v>#N/A</v>
      </c>
      <c r="H2" t="e">
        <f>VLOOKUP(K2,男子登録!$A$2:$H$2060,8,0)</f>
        <v>#N/A</v>
      </c>
      <c r="K2">
        <f>'種目別申込一覧表（男子）'!D8</f>
        <v>0</v>
      </c>
      <c r="L2" t="str">
        <f>X2</f>
        <v>00200 00</v>
      </c>
      <c r="M2" t="e">
        <f t="shared" ref="M2:M33" si="0">A2</f>
        <v>#N/A</v>
      </c>
      <c r="N2" t="e">
        <f t="shared" ref="N2:N33" si="1">B2</f>
        <v>#N/A</v>
      </c>
      <c r="O2">
        <v>1</v>
      </c>
      <c r="P2" t="str">
        <f t="shared" ref="P2:P33" si="2">L2</f>
        <v>00200 00</v>
      </c>
      <c r="Q2">
        <f>IF(R2&lt;=13,'種目別申込一覧表（男子）'!J8,RIGHT('種目別申込一覧表（男子）'!J8,4))</f>
        <v>0</v>
      </c>
      <c r="R2">
        <f>VLOOKUP(U2,リスト!$E$2:$G$22,3,0)</f>
        <v>1</v>
      </c>
      <c r="U2" t="s">
        <v>275</v>
      </c>
      <c r="V2" t="s">
        <v>3684</v>
      </c>
      <c r="W2" s="101">
        <f>'種目別申込一覧表（男子）'!K8</f>
        <v>0</v>
      </c>
      <c r="X2" t="str">
        <f>V2&amp;" 0"&amp;W2</f>
        <v>00200 00</v>
      </c>
    </row>
    <row r="3" spans="1:24">
      <c r="A3" t="e">
        <f>VLOOKUP(K3,男子登録!$A$2:$S$2060,2,0)</f>
        <v>#N/A</v>
      </c>
      <c r="B3" t="e">
        <f>VLOOKUP(K3,男子登録!$A$2:$J$2060,3,0)</f>
        <v>#N/A</v>
      </c>
      <c r="C3" t="e">
        <f>VLOOKUP(K3,男子登録!$A$2:$J$2060,4,0)</f>
        <v>#N/A</v>
      </c>
      <c r="D3" t="e">
        <f>VLOOKUP(K3,男子登録!$A$2:$E$2060,5,0)</f>
        <v>#N/A</v>
      </c>
      <c r="E3" t="e">
        <f>VLOOKUP(K3,男子登録!$A$2:$J$2060,6,0)</f>
        <v>#N/A</v>
      </c>
      <c r="F3">
        <v>1</v>
      </c>
      <c r="G3" t="e">
        <f>VLOOKUP(K3,男子登録!$A$2:$S$2060,7,0)</f>
        <v>#N/A</v>
      </c>
      <c r="H3" t="e">
        <f>VLOOKUP(K3,男子登録!$A$2:$H$2060,8,0)</f>
        <v>#N/A</v>
      </c>
      <c r="K3">
        <f>'種目別申込一覧表（男子）'!D9</f>
        <v>0</v>
      </c>
      <c r="L3" t="str">
        <f t="shared" ref="L3:L54" si="3">X3</f>
        <v>00200 00</v>
      </c>
      <c r="M3" t="e">
        <f t="shared" si="0"/>
        <v>#N/A</v>
      </c>
      <c r="N3" t="e">
        <f t="shared" si="1"/>
        <v>#N/A</v>
      </c>
      <c r="O3">
        <v>1</v>
      </c>
      <c r="P3" t="str">
        <f t="shared" si="2"/>
        <v>00200 00</v>
      </c>
      <c r="Q3">
        <f>IF(R3&lt;=13,'種目別申込一覧表（男子）'!J9,RIGHT('種目別申込一覧表（男子）'!J9,4))</f>
        <v>0</v>
      </c>
      <c r="R3">
        <f>VLOOKUP(U3,リスト!$E$2:$G$22,3,0)</f>
        <v>1</v>
      </c>
      <c r="U3" t="s">
        <v>275</v>
      </c>
      <c r="V3" t="s">
        <v>3684</v>
      </c>
      <c r="W3" s="101">
        <f>'種目別申込一覧表（男子）'!K9</f>
        <v>0</v>
      </c>
      <c r="X3" t="str">
        <f t="shared" ref="X3:X40" si="4">V3&amp;" 0"&amp;W3</f>
        <v>00200 00</v>
      </c>
    </row>
    <row r="4" spans="1:24">
      <c r="A4" t="e">
        <f>VLOOKUP(K4,男子登録!$A$2:$S$2060,2,0)</f>
        <v>#N/A</v>
      </c>
      <c r="B4" t="e">
        <f>VLOOKUP(K4,男子登録!$A$2:$J$2060,3,0)</f>
        <v>#N/A</v>
      </c>
      <c r="C4" t="e">
        <f>VLOOKUP(K4,男子登録!$A$2:$J$2060,4,0)</f>
        <v>#N/A</v>
      </c>
      <c r="D4" t="e">
        <f>VLOOKUP(K4,男子登録!$A$2:$E$2060,5,0)</f>
        <v>#N/A</v>
      </c>
      <c r="E4" t="e">
        <f>VLOOKUP(K4,男子登録!$A$2:$J$2060,6,0)</f>
        <v>#N/A</v>
      </c>
      <c r="F4">
        <v>1</v>
      </c>
      <c r="G4" t="e">
        <f>VLOOKUP(K4,男子登録!$A$2:$S$2060,7,0)</f>
        <v>#N/A</v>
      </c>
      <c r="H4" t="e">
        <f>VLOOKUP(K4,男子登録!$A$2:$H$2060,8,0)</f>
        <v>#N/A</v>
      </c>
      <c r="K4">
        <f>'種目別申込一覧表（男子）'!D10</f>
        <v>0</v>
      </c>
      <c r="L4" t="str">
        <f t="shared" si="3"/>
        <v>00200 00</v>
      </c>
      <c r="M4" t="e">
        <f t="shared" si="0"/>
        <v>#N/A</v>
      </c>
      <c r="N4" t="e">
        <f t="shared" si="1"/>
        <v>#N/A</v>
      </c>
      <c r="O4">
        <v>1</v>
      </c>
      <c r="P4" t="str">
        <f t="shared" si="2"/>
        <v>00200 00</v>
      </c>
      <c r="Q4">
        <f>IF(R4&lt;=13,'種目別申込一覧表（男子）'!J10,RIGHT('種目別申込一覧表（男子）'!J10,4))</f>
        <v>0</v>
      </c>
      <c r="R4">
        <f>VLOOKUP(U4,リスト!$E$2:$G$22,3,0)</f>
        <v>1</v>
      </c>
      <c r="U4" t="s">
        <v>275</v>
      </c>
      <c r="V4" t="s">
        <v>3684</v>
      </c>
      <c r="W4" s="101">
        <f>'種目別申込一覧表（男子）'!K10</f>
        <v>0</v>
      </c>
      <c r="X4" t="str">
        <f t="shared" si="4"/>
        <v>00200 00</v>
      </c>
    </row>
    <row r="5" spans="1:24">
      <c r="A5" t="e">
        <f>VLOOKUP(K5,男子登録!$A$2:$S$2060,2,0)</f>
        <v>#N/A</v>
      </c>
      <c r="B5" t="e">
        <f>VLOOKUP(K5,男子登録!$A$2:$J$2060,3,0)</f>
        <v>#N/A</v>
      </c>
      <c r="C5" t="e">
        <f>VLOOKUP(K5,男子登録!$A$2:$J$2060,4,0)</f>
        <v>#N/A</v>
      </c>
      <c r="D5" t="e">
        <f>VLOOKUP(K5,男子登録!$A$2:$E$2060,5,0)</f>
        <v>#N/A</v>
      </c>
      <c r="E5" t="e">
        <f>VLOOKUP(K5,男子登録!$A$2:$J$2060,6,0)</f>
        <v>#N/A</v>
      </c>
      <c r="F5">
        <v>1</v>
      </c>
      <c r="G5" t="e">
        <f>VLOOKUP(K5,男子登録!$A$2:$S$2060,7,0)</f>
        <v>#N/A</v>
      </c>
      <c r="H5" t="e">
        <f>VLOOKUP(K5,男子登録!$A$2:$H$2060,8,0)</f>
        <v>#N/A</v>
      </c>
      <c r="K5">
        <f>'種目別申込一覧表（男子）'!D11</f>
        <v>0</v>
      </c>
      <c r="L5" t="str">
        <f t="shared" si="3"/>
        <v>00300 00</v>
      </c>
      <c r="M5" t="e">
        <f t="shared" si="0"/>
        <v>#N/A</v>
      </c>
      <c r="N5" t="e">
        <f t="shared" si="1"/>
        <v>#N/A</v>
      </c>
      <c r="O5">
        <v>1</v>
      </c>
      <c r="P5" t="str">
        <f t="shared" si="2"/>
        <v>00300 00</v>
      </c>
      <c r="Q5">
        <f>IF(R5&lt;=13,'種目別申込一覧表（男子）'!J11,RIGHT('種目別申込一覧表（男子）'!J11,4))</f>
        <v>0</v>
      </c>
      <c r="R5">
        <f>VLOOKUP(U5,リスト!$E$2:$G$22,3,0)</f>
        <v>2</v>
      </c>
      <c r="U5" t="s">
        <v>277</v>
      </c>
      <c r="V5" s="100" t="s">
        <v>3685</v>
      </c>
      <c r="W5" s="101">
        <f>'種目別申込一覧表（男子）'!K11</f>
        <v>0</v>
      </c>
      <c r="X5" t="str">
        <f t="shared" si="4"/>
        <v>00300 00</v>
      </c>
    </row>
    <row r="6" spans="1:24">
      <c r="A6" t="e">
        <f>VLOOKUP(K6,男子登録!$A$2:$S$2060,2,0)</f>
        <v>#N/A</v>
      </c>
      <c r="B6" t="e">
        <f>VLOOKUP(K6,男子登録!$A$2:$J$2060,3,0)</f>
        <v>#N/A</v>
      </c>
      <c r="C6" t="e">
        <f>VLOOKUP(K6,男子登録!$A$2:$J$2060,4,0)</f>
        <v>#N/A</v>
      </c>
      <c r="D6" t="e">
        <f>VLOOKUP(K6,男子登録!$A$2:$E$2060,5,0)</f>
        <v>#N/A</v>
      </c>
      <c r="E6" t="e">
        <f>VLOOKUP(K6,男子登録!$A$2:$J$2060,6,0)</f>
        <v>#N/A</v>
      </c>
      <c r="F6">
        <v>1</v>
      </c>
      <c r="G6" t="e">
        <f>VLOOKUP(K6,男子登録!$A$2:$S$2060,7,0)</f>
        <v>#N/A</v>
      </c>
      <c r="H6" t="e">
        <f>VLOOKUP(K6,男子登録!$A$2:$H$2060,8,0)</f>
        <v>#N/A</v>
      </c>
      <c r="K6">
        <f>'種目別申込一覧表（男子）'!D12</f>
        <v>0</v>
      </c>
      <c r="L6" t="str">
        <f t="shared" si="3"/>
        <v>00300 00</v>
      </c>
      <c r="M6" t="e">
        <f t="shared" si="0"/>
        <v>#N/A</v>
      </c>
      <c r="N6" t="e">
        <f t="shared" si="1"/>
        <v>#N/A</v>
      </c>
      <c r="O6">
        <v>1</v>
      </c>
      <c r="P6" t="str">
        <f t="shared" si="2"/>
        <v>00300 00</v>
      </c>
      <c r="Q6">
        <f>IF(R6&lt;=13,'種目別申込一覧表（男子）'!J12,RIGHT('種目別申込一覧表（男子）'!J12,4))</f>
        <v>0</v>
      </c>
      <c r="R6">
        <f>VLOOKUP(U6,リスト!$E$2:$G$22,3,0)</f>
        <v>2</v>
      </c>
      <c r="U6" t="s">
        <v>277</v>
      </c>
      <c r="V6" s="100" t="s">
        <v>3685</v>
      </c>
      <c r="W6" s="101">
        <f>'種目別申込一覧表（男子）'!K12</f>
        <v>0</v>
      </c>
      <c r="X6" t="str">
        <f t="shared" si="4"/>
        <v>00300 00</v>
      </c>
    </row>
    <row r="7" spans="1:24">
      <c r="A7" t="e">
        <f>VLOOKUP(K7,男子登録!$A$2:$S$2060,2,0)</f>
        <v>#N/A</v>
      </c>
      <c r="B7" t="e">
        <f>VLOOKUP(K7,男子登録!$A$2:$J$2060,3,0)</f>
        <v>#N/A</v>
      </c>
      <c r="C7" t="e">
        <f>VLOOKUP(K7,男子登録!$A$2:$J$2060,4,0)</f>
        <v>#N/A</v>
      </c>
      <c r="D7" t="e">
        <f>VLOOKUP(K7,男子登録!$A$2:$E$2060,5,0)</f>
        <v>#N/A</v>
      </c>
      <c r="E7" t="e">
        <f>VLOOKUP(K7,男子登録!$A$2:$J$2060,6,0)</f>
        <v>#N/A</v>
      </c>
      <c r="F7">
        <v>1</v>
      </c>
      <c r="G7" t="e">
        <f>VLOOKUP(K7,男子登録!$A$2:$S$2060,7,0)</f>
        <v>#N/A</v>
      </c>
      <c r="H7" t="e">
        <f>VLOOKUP(K7,男子登録!$A$2:$H$2060,8,0)</f>
        <v>#N/A</v>
      </c>
      <c r="K7">
        <f>'種目別申込一覧表（男子）'!D13</f>
        <v>0</v>
      </c>
      <c r="L7" t="str">
        <f t="shared" si="3"/>
        <v>00300 00</v>
      </c>
      <c r="M7" t="e">
        <f t="shared" si="0"/>
        <v>#N/A</v>
      </c>
      <c r="N7" t="e">
        <f t="shared" si="1"/>
        <v>#N/A</v>
      </c>
      <c r="O7">
        <v>1</v>
      </c>
      <c r="P7" t="str">
        <f t="shared" si="2"/>
        <v>00300 00</v>
      </c>
      <c r="Q7">
        <f>IF(R7&lt;=13,'種目別申込一覧表（男子）'!J13,RIGHT('種目別申込一覧表（男子）'!J13,4))</f>
        <v>0</v>
      </c>
      <c r="R7">
        <f>VLOOKUP(U7,リスト!$E$2:$G$22,3,0)</f>
        <v>2</v>
      </c>
      <c r="U7" t="s">
        <v>277</v>
      </c>
      <c r="V7" s="100" t="s">
        <v>3685</v>
      </c>
      <c r="W7" s="101">
        <f>'種目別申込一覧表（男子）'!K13</f>
        <v>0</v>
      </c>
      <c r="X7" t="str">
        <f t="shared" si="4"/>
        <v>00300 00</v>
      </c>
    </row>
    <row r="8" spans="1:24">
      <c r="A8" t="e">
        <f>VLOOKUP(K8,男子登録!$A$2:$S$2060,2,0)</f>
        <v>#N/A</v>
      </c>
      <c r="B8" t="e">
        <f>VLOOKUP(K8,男子登録!$A$2:$J$2060,3,0)</f>
        <v>#N/A</v>
      </c>
      <c r="C8" t="e">
        <f>VLOOKUP(K8,男子登録!$A$2:$J$2060,4,0)</f>
        <v>#N/A</v>
      </c>
      <c r="D8" t="e">
        <f>VLOOKUP(K8,男子登録!$A$2:$E$2060,5,0)</f>
        <v>#N/A</v>
      </c>
      <c r="E8" t="e">
        <f>VLOOKUP(K8,男子登録!$A$2:$J$2060,6,0)</f>
        <v>#N/A</v>
      </c>
      <c r="F8">
        <v>1</v>
      </c>
      <c r="G8" t="e">
        <f>VLOOKUP(K8,男子登録!$A$2:$S$2060,7,0)</f>
        <v>#N/A</v>
      </c>
      <c r="H8" t="e">
        <f>VLOOKUP(K8,男子登録!$A$2:$H$2060,8,0)</f>
        <v>#N/A</v>
      </c>
      <c r="K8">
        <f>'種目別申込一覧表（男子）'!D14</f>
        <v>0</v>
      </c>
      <c r="L8" t="str">
        <f t="shared" si="3"/>
        <v>00500 00</v>
      </c>
      <c r="M8" t="e">
        <f t="shared" si="0"/>
        <v>#N/A</v>
      </c>
      <c r="N8" t="e">
        <f t="shared" si="1"/>
        <v>#N/A</v>
      </c>
      <c r="O8">
        <v>1</v>
      </c>
      <c r="P8" t="str">
        <f t="shared" si="2"/>
        <v>00500 00</v>
      </c>
      <c r="Q8">
        <f>IF(R8&lt;=13,'種目別申込一覧表（男子）'!J14,RIGHT('種目別申込一覧表（男子）'!J14,4))</f>
        <v>0</v>
      </c>
      <c r="R8">
        <f>VLOOKUP(U8,リスト!$E$2:$G$22,3,0)</f>
        <v>3</v>
      </c>
      <c r="U8" t="s">
        <v>279</v>
      </c>
      <c r="V8" s="100" t="s">
        <v>3686</v>
      </c>
      <c r="W8" s="101">
        <f>'種目別申込一覧表（男子）'!K14</f>
        <v>0</v>
      </c>
      <c r="X8" t="str">
        <f t="shared" si="4"/>
        <v>00500 00</v>
      </c>
    </row>
    <row r="9" spans="1:24">
      <c r="A9" t="e">
        <f>VLOOKUP(K9,男子登録!$A$2:$S$2060,2,0)</f>
        <v>#N/A</v>
      </c>
      <c r="B9" t="e">
        <f>VLOOKUP(K9,男子登録!$A$2:$J$2060,3,0)</f>
        <v>#N/A</v>
      </c>
      <c r="C9" t="e">
        <f>VLOOKUP(K9,男子登録!$A$2:$J$2060,4,0)</f>
        <v>#N/A</v>
      </c>
      <c r="D9" t="e">
        <f>VLOOKUP(K9,男子登録!$A$2:$E$2060,5,0)</f>
        <v>#N/A</v>
      </c>
      <c r="E9" t="e">
        <f>VLOOKUP(K9,男子登録!$A$2:$J$2060,6,0)</f>
        <v>#N/A</v>
      </c>
      <c r="F9">
        <v>1</v>
      </c>
      <c r="G9" t="e">
        <f>VLOOKUP(K9,男子登録!$A$2:$S$2060,7,0)</f>
        <v>#N/A</v>
      </c>
      <c r="H9" t="e">
        <f>VLOOKUP(K9,男子登録!$A$2:$H$2060,8,0)</f>
        <v>#N/A</v>
      </c>
      <c r="K9">
        <f>'種目別申込一覧表（男子）'!D15</f>
        <v>0</v>
      </c>
      <c r="L9" t="str">
        <f t="shared" si="3"/>
        <v>00500 00</v>
      </c>
      <c r="M9" t="e">
        <f t="shared" si="0"/>
        <v>#N/A</v>
      </c>
      <c r="N9" t="e">
        <f t="shared" si="1"/>
        <v>#N/A</v>
      </c>
      <c r="O9">
        <v>1</v>
      </c>
      <c r="P9" t="str">
        <f t="shared" si="2"/>
        <v>00500 00</v>
      </c>
      <c r="Q9">
        <f>IF(R9&lt;=13,'種目別申込一覧表（男子）'!J15,RIGHT('種目別申込一覧表（男子）'!J15,4))</f>
        <v>0</v>
      </c>
      <c r="R9">
        <f>VLOOKUP(U9,リスト!$E$2:$G$22,3,0)</f>
        <v>3</v>
      </c>
      <c r="U9" t="s">
        <v>279</v>
      </c>
      <c r="V9" s="100" t="s">
        <v>3686</v>
      </c>
      <c r="W9" s="101">
        <f>'種目別申込一覧表（男子）'!K15</f>
        <v>0</v>
      </c>
      <c r="X9" t="str">
        <f t="shared" si="4"/>
        <v>00500 00</v>
      </c>
    </row>
    <row r="10" spans="1:24">
      <c r="A10" t="e">
        <f>VLOOKUP(K10,男子登録!$A$2:$S$2060,2,0)</f>
        <v>#N/A</v>
      </c>
      <c r="B10" t="e">
        <f>VLOOKUP(K10,男子登録!$A$2:$J$2060,3,0)</f>
        <v>#N/A</v>
      </c>
      <c r="C10" t="e">
        <f>VLOOKUP(K10,男子登録!$A$2:$J$2060,4,0)</f>
        <v>#N/A</v>
      </c>
      <c r="D10" t="e">
        <f>VLOOKUP(K10,男子登録!$A$2:$E$2060,5,0)</f>
        <v>#N/A</v>
      </c>
      <c r="E10" t="e">
        <f>VLOOKUP(K10,男子登録!$A$2:$J$2060,6,0)</f>
        <v>#N/A</v>
      </c>
      <c r="F10">
        <v>1</v>
      </c>
      <c r="G10" t="e">
        <f>VLOOKUP(K10,男子登録!$A$2:$S$2060,7,0)</f>
        <v>#N/A</v>
      </c>
      <c r="H10" t="e">
        <f>VLOOKUP(K10,男子登録!$A$2:$H$2060,8,0)</f>
        <v>#N/A</v>
      </c>
      <c r="K10">
        <f>'種目別申込一覧表（男子）'!D16</f>
        <v>0</v>
      </c>
      <c r="L10" t="str">
        <f t="shared" si="3"/>
        <v>00500 00</v>
      </c>
      <c r="M10" t="e">
        <f t="shared" si="0"/>
        <v>#N/A</v>
      </c>
      <c r="N10" t="e">
        <f t="shared" si="1"/>
        <v>#N/A</v>
      </c>
      <c r="O10">
        <v>1</v>
      </c>
      <c r="P10" t="str">
        <f t="shared" si="2"/>
        <v>00500 00</v>
      </c>
      <c r="Q10">
        <f>IF(R10&lt;=13,'種目別申込一覧表（男子）'!J16,RIGHT('種目別申込一覧表（男子）'!J16,4))</f>
        <v>0</v>
      </c>
      <c r="R10">
        <f>VLOOKUP(U10,リスト!$E$2:$G$22,3,0)</f>
        <v>3</v>
      </c>
      <c r="U10" t="s">
        <v>279</v>
      </c>
      <c r="V10" s="100" t="s">
        <v>3686</v>
      </c>
      <c r="W10" s="101">
        <f>'種目別申込一覧表（男子）'!K16</f>
        <v>0</v>
      </c>
      <c r="X10" t="str">
        <f t="shared" si="4"/>
        <v>00500 00</v>
      </c>
    </row>
    <row r="11" spans="1:24">
      <c r="A11" t="e">
        <f>VLOOKUP(K11,男子登録!$A$2:$S$2060,2,0)</f>
        <v>#N/A</v>
      </c>
      <c r="B11" t="e">
        <f>VLOOKUP(K11,男子登録!$A$2:$J$2060,3,0)</f>
        <v>#N/A</v>
      </c>
      <c r="C11" t="e">
        <f>VLOOKUP(K11,男子登録!$A$2:$J$2060,4,0)</f>
        <v>#N/A</v>
      </c>
      <c r="D11" t="e">
        <f>VLOOKUP(K11,男子登録!$A$2:$E$2060,5,0)</f>
        <v>#N/A</v>
      </c>
      <c r="E11" t="e">
        <f>VLOOKUP(K11,男子登録!$A$2:$J$2060,6,0)</f>
        <v>#N/A</v>
      </c>
      <c r="F11">
        <v>1</v>
      </c>
      <c r="G11" t="e">
        <f>VLOOKUP(K11,男子登録!$A$2:$S$2060,7,0)</f>
        <v>#N/A</v>
      </c>
      <c r="H11" t="e">
        <f>VLOOKUP(K11,男子登録!$A$2:$H$2060,8,0)</f>
        <v>#N/A</v>
      </c>
      <c r="K11">
        <f>'種目別申込一覧表（男子）'!D17</f>
        <v>0</v>
      </c>
      <c r="L11" t="str">
        <f t="shared" si="3"/>
        <v>00600 00</v>
      </c>
      <c r="M11" t="e">
        <f t="shared" si="0"/>
        <v>#N/A</v>
      </c>
      <c r="N11" t="e">
        <f t="shared" si="1"/>
        <v>#N/A</v>
      </c>
      <c r="O11">
        <v>1</v>
      </c>
      <c r="P11" t="str">
        <f t="shared" si="2"/>
        <v>00600 00</v>
      </c>
      <c r="Q11">
        <f>IF(R11&lt;=13,'種目別申込一覧表（男子）'!J17,RIGHT('種目別申込一覧表（男子）'!J17,4))</f>
        <v>0</v>
      </c>
      <c r="R11">
        <f>VLOOKUP(U11,リスト!$E$2:$G$22,3,0)</f>
        <v>4</v>
      </c>
      <c r="U11" t="s">
        <v>281</v>
      </c>
      <c r="V11" s="100" t="s">
        <v>3687</v>
      </c>
      <c r="W11" s="101">
        <f>'種目別申込一覧表（男子）'!K17</f>
        <v>0</v>
      </c>
      <c r="X11" t="str">
        <f t="shared" si="4"/>
        <v>00600 00</v>
      </c>
    </row>
    <row r="12" spans="1:24">
      <c r="A12" t="e">
        <f>VLOOKUP(K12,男子登録!$A$2:$S$2060,2,0)</f>
        <v>#N/A</v>
      </c>
      <c r="B12" t="e">
        <f>VLOOKUP(K12,男子登録!$A$2:$J$2060,3,0)</f>
        <v>#N/A</v>
      </c>
      <c r="C12" t="e">
        <f>VLOOKUP(K12,男子登録!$A$2:$J$2060,4,0)</f>
        <v>#N/A</v>
      </c>
      <c r="D12" t="e">
        <f>VLOOKUP(K12,男子登録!$A$2:$E$2060,5,0)</f>
        <v>#N/A</v>
      </c>
      <c r="E12" t="e">
        <f>VLOOKUP(K12,男子登録!$A$2:$J$2060,6,0)</f>
        <v>#N/A</v>
      </c>
      <c r="F12">
        <v>1</v>
      </c>
      <c r="G12" t="e">
        <f>VLOOKUP(K12,男子登録!$A$2:$S$2060,7,0)</f>
        <v>#N/A</v>
      </c>
      <c r="H12" t="e">
        <f>VLOOKUP(K12,男子登録!$A$2:$H$2060,8,0)</f>
        <v>#N/A</v>
      </c>
      <c r="K12">
        <f>'種目別申込一覧表（男子）'!D18</f>
        <v>0</v>
      </c>
      <c r="L12" t="str">
        <f t="shared" si="3"/>
        <v>00600 00</v>
      </c>
      <c r="M12" t="e">
        <f t="shared" si="0"/>
        <v>#N/A</v>
      </c>
      <c r="N12" t="e">
        <f t="shared" si="1"/>
        <v>#N/A</v>
      </c>
      <c r="O12">
        <v>1</v>
      </c>
      <c r="P12" t="str">
        <f t="shared" si="2"/>
        <v>00600 00</v>
      </c>
      <c r="Q12">
        <f>IF(R12&lt;=13,'種目別申込一覧表（男子）'!J18,RIGHT('種目別申込一覧表（男子）'!J18,4))</f>
        <v>0</v>
      </c>
      <c r="R12">
        <f>VLOOKUP(U12,リスト!$E$2:$G$22,3,0)</f>
        <v>4</v>
      </c>
      <c r="U12" t="s">
        <v>281</v>
      </c>
      <c r="V12" s="100" t="s">
        <v>3687</v>
      </c>
      <c r="W12" s="101">
        <f>'種目別申込一覧表（男子）'!K18</f>
        <v>0</v>
      </c>
      <c r="X12" t="str">
        <f t="shared" si="4"/>
        <v>00600 00</v>
      </c>
    </row>
    <row r="13" spans="1:24">
      <c r="A13" t="e">
        <f>VLOOKUP(K13,男子登録!$A$2:$S$2060,2,0)</f>
        <v>#N/A</v>
      </c>
      <c r="B13" t="e">
        <f>VLOOKUP(K13,男子登録!$A$2:$J$2060,3,0)</f>
        <v>#N/A</v>
      </c>
      <c r="C13" t="e">
        <f>VLOOKUP(K13,男子登録!$A$2:$J$2060,4,0)</f>
        <v>#N/A</v>
      </c>
      <c r="D13" t="e">
        <f>VLOOKUP(K13,男子登録!$A$2:$E$2060,5,0)</f>
        <v>#N/A</v>
      </c>
      <c r="E13" t="e">
        <f>VLOOKUP(K13,男子登録!$A$2:$J$2060,6,0)</f>
        <v>#N/A</v>
      </c>
      <c r="F13">
        <v>1</v>
      </c>
      <c r="G13" t="e">
        <f>VLOOKUP(K13,男子登録!$A$2:$S$2060,7,0)</f>
        <v>#N/A</v>
      </c>
      <c r="H13" t="e">
        <f>VLOOKUP(K13,男子登録!$A$2:$H$2060,8,0)</f>
        <v>#N/A</v>
      </c>
      <c r="K13">
        <f>'種目別申込一覧表（男子）'!D19</f>
        <v>0</v>
      </c>
      <c r="L13" t="str">
        <f t="shared" si="3"/>
        <v>00600 00</v>
      </c>
      <c r="M13" t="e">
        <f t="shared" si="0"/>
        <v>#N/A</v>
      </c>
      <c r="N13" t="e">
        <f t="shared" si="1"/>
        <v>#N/A</v>
      </c>
      <c r="O13">
        <v>1</v>
      </c>
      <c r="P13" t="str">
        <f t="shared" si="2"/>
        <v>00600 00</v>
      </c>
      <c r="Q13">
        <f>IF(R13&lt;=13,'種目別申込一覧表（男子）'!J19,RIGHT('種目別申込一覧表（男子）'!J19,4))</f>
        <v>0</v>
      </c>
      <c r="R13">
        <f>VLOOKUP(U13,リスト!$E$2:$G$22,3,0)</f>
        <v>4</v>
      </c>
      <c r="U13" t="s">
        <v>281</v>
      </c>
      <c r="V13" s="100" t="s">
        <v>3687</v>
      </c>
      <c r="W13" s="101">
        <f>'種目別申込一覧表（男子）'!K19</f>
        <v>0</v>
      </c>
      <c r="X13" t="str">
        <f t="shared" si="4"/>
        <v>00600 00</v>
      </c>
    </row>
    <row r="14" spans="1:24">
      <c r="A14" t="e">
        <f>VLOOKUP(K14,男子登録!$A$2:$S$2060,2,0)</f>
        <v>#N/A</v>
      </c>
      <c r="B14" t="e">
        <f>VLOOKUP(K14,男子登録!$A$2:$J$2060,3,0)</f>
        <v>#N/A</v>
      </c>
      <c r="C14" t="e">
        <f>VLOOKUP(K14,男子登録!$A$2:$J$2060,4,0)</f>
        <v>#N/A</v>
      </c>
      <c r="D14" t="e">
        <f>VLOOKUP(K14,男子登録!$A$2:$E$2060,5,0)</f>
        <v>#N/A</v>
      </c>
      <c r="E14" t="e">
        <f>VLOOKUP(K14,男子登録!$A$2:$J$2060,6,0)</f>
        <v>#N/A</v>
      </c>
      <c r="F14">
        <v>1</v>
      </c>
      <c r="G14" t="e">
        <f>VLOOKUP(K14,男子登録!$A$2:$S$2060,7,0)</f>
        <v>#N/A</v>
      </c>
      <c r="H14" t="e">
        <f>VLOOKUP(K14,男子登録!$A$2:$H$2060,8,0)</f>
        <v>#N/A</v>
      </c>
      <c r="K14">
        <f>'種目別申込一覧表（男子）'!D20</f>
        <v>0</v>
      </c>
      <c r="L14" t="str">
        <f t="shared" si="3"/>
        <v>00800 00</v>
      </c>
      <c r="M14" t="e">
        <f t="shared" si="0"/>
        <v>#N/A</v>
      </c>
      <c r="N14" t="e">
        <f t="shared" si="1"/>
        <v>#N/A</v>
      </c>
      <c r="O14">
        <v>1</v>
      </c>
      <c r="P14" t="str">
        <f t="shared" si="2"/>
        <v>00800 00</v>
      </c>
      <c r="Q14">
        <f>IF(R14&lt;=13,'種目別申込一覧表（男子）'!J20,RIGHT('種目別申込一覧表（男子）'!J20,4))</f>
        <v>0</v>
      </c>
      <c r="R14">
        <f>VLOOKUP(U14,リスト!$E$2:$G$22,3,0)</f>
        <v>5</v>
      </c>
      <c r="U14" t="s">
        <v>283</v>
      </c>
      <c r="V14" s="100" t="s">
        <v>3688</v>
      </c>
      <c r="W14" s="101">
        <f>'種目別申込一覧表（男子）'!K20</f>
        <v>0</v>
      </c>
      <c r="X14" t="str">
        <f t="shared" si="4"/>
        <v>00800 00</v>
      </c>
    </row>
    <row r="15" spans="1:24">
      <c r="A15" t="e">
        <f>VLOOKUP(K15,男子登録!$A$2:$S$2060,2,0)</f>
        <v>#N/A</v>
      </c>
      <c r="B15" t="e">
        <f>VLOOKUP(K15,男子登録!$A$2:$J$2060,3,0)</f>
        <v>#N/A</v>
      </c>
      <c r="C15" t="e">
        <f>VLOOKUP(K15,男子登録!$A$2:$J$2060,4,0)</f>
        <v>#N/A</v>
      </c>
      <c r="D15" t="e">
        <f>VLOOKUP(K15,男子登録!$A$2:$E$2060,5,0)</f>
        <v>#N/A</v>
      </c>
      <c r="E15" t="e">
        <f>VLOOKUP(K15,男子登録!$A$2:$J$2060,6,0)</f>
        <v>#N/A</v>
      </c>
      <c r="F15">
        <v>1</v>
      </c>
      <c r="G15" t="e">
        <f>VLOOKUP(K15,男子登録!$A$2:$S$2060,7,0)</f>
        <v>#N/A</v>
      </c>
      <c r="H15" t="e">
        <f>VLOOKUP(K15,男子登録!$A$2:$H$2060,8,0)</f>
        <v>#N/A</v>
      </c>
      <c r="K15">
        <f>'種目別申込一覧表（男子）'!D21</f>
        <v>0</v>
      </c>
      <c r="L15" t="str">
        <f t="shared" si="3"/>
        <v>00800 00</v>
      </c>
      <c r="M15" t="e">
        <f t="shared" si="0"/>
        <v>#N/A</v>
      </c>
      <c r="N15" t="e">
        <f t="shared" si="1"/>
        <v>#N/A</v>
      </c>
      <c r="O15">
        <v>1</v>
      </c>
      <c r="P15" t="str">
        <f t="shared" si="2"/>
        <v>00800 00</v>
      </c>
      <c r="Q15">
        <f>IF(R15&lt;=13,'種目別申込一覧表（男子）'!J21,RIGHT('種目別申込一覧表（男子）'!J21,4))</f>
        <v>0</v>
      </c>
      <c r="R15">
        <f>VLOOKUP(U15,リスト!$E$2:$G$22,3,0)</f>
        <v>5</v>
      </c>
      <c r="U15" t="s">
        <v>283</v>
      </c>
      <c r="V15" s="100" t="s">
        <v>3688</v>
      </c>
      <c r="W15" s="101">
        <f>'種目別申込一覧表（男子）'!K21</f>
        <v>0</v>
      </c>
      <c r="X15" t="str">
        <f t="shared" si="4"/>
        <v>00800 00</v>
      </c>
    </row>
    <row r="16" spans="1:24">
      <c r="A16" t="e">
        <f>VLOOKUP(K16,男子登録!$A$2:$S$2060,2,0)</f>
        <v>#N/A</v>
      </c>
      <c r="B16" t="e">
        <f>VLOOKUP(K16,男子登録!$A$2:$J$2060,3,0)</f>
        <v>#N/A</v>
      </c>
      <c r="C16" t="e">
        <f>VLOOKUP(K16,男子登録!$A$2:$J$2060,4,0)</f>
        <v>#N/A</v>
      </c>
      <c r="D16" t="e">
        <f>VLOOKUP(K16,男子登録!$A$2:$E$2060,5,0)</f>
        <v>#N/A</v>
      </c>
      <c r="E16" t="e">
        <f>VLOOKUP(K16,男子登録!$A$2:$J$2060,6,0)</f>
        <v>#N/A</v>
      </c>
      <c r="F16">
        <v>1</v>
      </c>
      <c r="G16" t="e">
        <f>VLOOKUP(K16,男子登録!$A$2:$S$2060,7,0)</f>
        <v>#N/A</v>
      </c>
      <c r="H16" t="e">
        <f>VLOOKUP(K16,男子登録!$A$2:$H$2060,8,0)</f>
        <v>#N/A</v>
      </c>
      <c r="K16">
        <f>'種目別申込一覧表（男子）'!D22</f>
        <v>0</v>
      </c>
      <c r="L16" t="str">
        <f t="shared" si="3"/>
        <v>00800 00</v>
      </c>
      <c r="M16" t="e">
        <f t="shared" si="0"/>
        <v>#N/A</v>
      </c>
      <c r="N16" t="e">
        <f t="shared" si="1"/>
        <v>#N/A</v>
      </c>
      <c r="O16">
        <v>1</v>
      </c>
      <c r="P16" t="str">
        <f t="shared" si="2"/>
        <v>00800 00</v>
      </c>
      <c r="Q16">
        <f>IF(R16&lt;=13,'種目別申込一覧表（男子）'!J22,RIGHT('種目別申込一覧表（男子）'!J22,4))</f>
        <v>0</v>
      </c>
      <c r="R16">
        <f>VLOOKUP(U16,リスト!$E$2:$G$22,3,0)</f>
        <v>5</v>
      </c>
      <c r="U16" t="s">
        <v>283</v>
      </c>
      <c r="V16" s="100" t="s">
        <v>3688</v>
      </c>
      <c r="W16" s="101">
        <f>'種目別申込一覧表（男子）'!K22</f>
        <v>0</v>
      </c>
      <c r="X16" t="str">
        <f t="shared" si="4"/>
        <v>00800 00</v>
      </c>
    </row>
    <row r="17" spans="1:24">
      <c r="A17" t="e">
        <f>VLOOKUP(K17,男子登録!$A$2:$S$2060,2,0)</f>
        <v>#N/A</v>
      </c>
      <c r="B17" t="e">
        <f>VLOOKUP(K17,男子登録!$A$2:$J$2060,3,0)</f>
        <v>#N/A</v>
      </c>
      <c r="C17" t="e">
        <f>VLOOKUP(K17,男子登録!$A$2:$J$2060,4,0)</f>
        <v>#N/A</v>
      </c>
      <c r="D17" t="e">
        <f>VLOOKUP(K17,男子登録!$A$2:$E$2060,5,0)</f>
        <v>#N/A</v>
      </c>
      <c r="E17" t="e">
        <f>VLOOKUP(K17,男子登録!$A$2:$J$2060,6,0)</f>
        <v>#N/A</v>
      </c>
      <c r="F17">
        <v>1</v>
      </c>
      <c r="G17" t="e">
        <f>VLOOKUP(K17,男子登録!$A$2:$S$2060,7,0)</f>
        <v>#N/A</v>
      </c>
      <c r="H17" t="e">
        <f>VLOOKUP(K17,男子登録!$A$2:$H$2060,8,0)</f>
        <v>#N/A</v>
      </c>
      <c r="K17">
        <f>'種目別申込一覧表（男子）'!D23</f>
        <v>0</v>
      </c>
      <c r="L17" t="str">
        <f t="shared" si="3"/>
        <v>01100 00</v>
      </c>
      <c r="M17" t="e">
        <f t="shared" si="0"/>
        <v>#N/A</v>
      </c>
      <c r="N17" t="e">
        <f t="shared" si="1"/>
        <v>#N/A</v>
      </c>
      <c r="O17">
        <v>1</v>
      </c>
      <c r="P17" t="str">
        <f t="shared" si="2"/>
        <v>01100 00</v>
      </c>
      <c r="Q17">
        <f>IF(R17&lt;=13,'種目別申込一覧表（男子）'!J23,RIGHT('種目別申込一覧表（男子）'!J23,4))</f>
        <v>0</v>
      </c>
      <c r="R17">
        <f>VLOOKUP(U17,リスト!$E$2:$G$22,3,0)</f>
        <v>6</v>
      </c>
      <c r="U17" t="s">
        <v>285</v>
      </c>
      <c r="V17" s="100" t="s">
        <v>3689</v>
      </c>
      <c r="W17" s="101">
        <f>'種目別申込一覧表（男子）'!K23</f>
        <v>0</v>
      </c>
      <c r="X17" t="str">
        <f t="shared" si="4"/>
        <v>01100 00</v>
      </c>
    </row>
    <row r="18" spans="1:24">
      <c r="A18" t="e">
        <f>VLOOKUP(K18,男子登録!$A$2:$S$2060,2,0)</f>
        <v>#N/A</v>
      </c>
      <c r="B18" t="e">
        <f>VLOOKUP(K18,男子登録!$A$2:$J$2060,3,0)</f>
        <v>#N/A</v>
      </c>
      <c r="C18" t="e">
        <f>VLOOKUP(K18,男子登録!$A$2:$J$2060,4,0)</f>
        <v>#N/A</v>
      </c>
      <c r="D18" t="e">
        <f>VLOOKUP(K18,男子登録!$A$2:$E$2060,5,0)</f>
        <v>#N/A</v>
      </c>
      <c r="E18" t="e">
        <f>VLOOKUP(K18,男子登録!$A$2:$J$2060,6,0)</f>
        <v>#N/A</v>
      </c>
      <c r="F18">
        <v>1</v>
      </c>
      <c r="G18" t="e">
        <f>VLOOKUP(K18,男子登録!$A$2:$S$2060,7,0)</f>
        <v>#N/A</v>
      </c>
      <c r="H18" t="e">
        <f>VLOOKUP(K18,男子登録!$A$2:$H$2060,8,0)</f>
        <v>#N/A</v>
      </c>
      <c r="K18">
        <f>'種目別申込一覧表（男子）'!D24</f>
        <v>0</v>
      </c>
      <c r="L18" t="str">
        <f t="shared" si="3"/>
        <v>01100 00</v>
      </c>
      <c r="M18" t="e">
        <f t="shared" si="0"/>
        <v>#N/A</v>
      </c>
      <c r="N18" t="e">
        <f t="shared" si="1"/>
        <v>#N/A</v>
      </c>
      <c r="O18">
        <v>1</v>
      </c>
      <c r="P18" t="str">
        <f t="shared" si="2"/>
        <v>01100 00</v>
      </c>
      <c r="Q18">
        <f>IF(R18&lt;=13,'種目別申込一覧表（男子）'!J24,RIGHT('種目別申込一覧表（男子）'!J24,4))</f>
        <v>0</v>
      </c>
      <c r="R18">
        <f>VLOOKUP(U18,リスト!$E$2:$G$22,3,0)</f>
        <v>6</v>
      </c>
      <c r="U18" t="s">
        <v>285</v>
      </c>
      <c r="V18" s="100" t="s">
        <v>3689</v>
      </c>
      <c r="W18" s="101">
        <f>'種目別申込一覧表（男子）'!K24</f>
        <v>0</v>
      </c>
      <c r="X18" t="str">
        <f t="shared" si="4"/>
        <v>01100 00</v>
      </c>
    </row>
    <row r="19" spans="1:24">
      <c r="A19" t="e">
        <f>VLOOKUP(K19,男子登録!$A$2:$S$2060,2,0)</f>
        <v>#N/A</v>
      </c>
      <c r="B19" t="e">
        <f>VLOOKUP(K19,男子登録!$A$2:$J$2060,3,0)</f>
        <v>#N/A</v>
      </c>
      <c r="C19" t="e">
        <f>VLOOKUP(K19,男子登録!$A$2:$J$2060,4,0)</f>
        <v>#N/A</v>
      </c>
      <c r="D19" t="e">
        <f>VLOOKUP(K19,男子登録!$A$2:$E$2060,5,0)</f>
        <v>#N/A</v>
      </c>
      <c r="E19" t="e">
        <f>VLOOKUP(K19,男子登録!$A$2:$J$2060,6,0)</f>
        <v>#N/A</v>
      </c>
      <c r="F19">
        <v>1</v>
      </c>
      <c r="G19" t="e">
        <f>VLOOKUP(K19,男子登録!$A$2:$S$2060,7,0)</f>
        <v>#N/A</v>
      </c>
      <c r="H19" t="e">
        <f>VLOOKUP(K19,男子登録!$A$2:$H$2060,8,0)</f>
        <v>#N/A</v>
      </c>
      <c r="K19">
        <f>'種目別申込一覧表（男子）'!D25</f>
        <v>0</v>
      </c>
      <c r="L19" t="str">
        <f t="shared" si="3"/>
        <v>01100 00</v>
      </c>
      <c r="M19" t="e">
        <f t="shared" si="0"/>
        <v>#N/A</v>
      </c>
      <c r="N19" t="e">
        <f t="shared" si="1"/>
        <v>#N/A</v>
      </c>
      <c r="O19">
        <v>1</v>
      </c>
      <c r="P19" t="str">
        <f t="shared" si="2"/>
        <v>01100 00</v>
      </c>
      <c r="Q19">
        <f>IF(R19&lt;=13,'種目別申込一覧表（男子）'!J25,RIGHT('種目別申込一覧表（男子）'!J25,4))</f>
        <v>0</v>
      </c>
      <c r="R19">
        <f>VLOOKUP(U19,リスト!$E$2:$G$22,3,0)</f>
        <v>6</v>
      </c>
      <c r="U19" t="s">
        <v>285</v>
      </c>
      <c r="V19" s="100" t="s">
        <v>3689</v>
      </c>
      <c r="W19" s="101">
        <f>'種目別申込一覧表（男子）'!K25</f>
        <v>0</v>
      </c>
      <c r="X19" t="str">
        <f t="shared" si="4"/>
        <v>01100 00</v>
      </c>
    </row>
    <row r="20" spans="1:24">
      <c r="A20" t="e">
        <f>VLOOKUP(K20,男子登録!$A$2:$S$2060,2,0)</f>
        <v>#N/A</v>
      </c>
      <c r="B20" t="e">
        <f>VLOOKUP(K20,男子登録!$A$2:$J$2060,3,0)</f>
        <v>#N/A</v>
      </c>
      <c r="C20" t="e">
        <f>VLOOKUP(K20,男子登録!$A$2:$J$2060,4,0)</f>
        <v>#N/A</v>
      </c>
      <c r="D20" t="e">
        <f>VLOOKUP(K20,男子登録!$A$2:$E$2060,5,0)</f>
        <v>#N/A</v>
      </c>
      <c r="E20" t="e">
        <f>VLOOKUP(K20,男子登録!$A$2:$J$2060,6,0)</f>
        <v>#N/A</v>
      </c>
      <c r="F20">
        <v>1</v>
      </c>
      <c r="G20" t="e">
        <f>VLOOKUP(K20,男子登録!$A$2:$S$2060,7,0)</f>
        <v>#N/A</v>
      </c>
      <c r="H20" t="e">
        <f>VLOOKUP(K20,男子登録!$A$2:$H$2060,8,0)</f>
        <v>#N/A</v>
      </c>
      <c r="K20">
        <f>'種目別申込一覧表（男子）'!D26</f>
        <v>0</v>
      </c>
      <c r="L20" t="str">
        <f t="shared" si="3"/>
        <v>01200 00</v>
      </c>
      <c r="M20" t="e">
        <f t="shared" si="0"/>
        <v>#N/A</v>
      </c>
      <c r="N20" t="e">
        <f t="shared" si="1"/>
        <v>#N/A</v>
      </c>
      <c r="O20">
        <v>1</v>
      </c>
      <c r="P20" t="str">
        <f t="shared" si="2"/>
        <v>01200 00</v>
      </c>
      <c r="Q20">
        <f>IF(R20&lt;=13,'種目別申込一覧表（男子）'!J26,RIGHT('種目別申込一覧表（男子）'!J26,4))</f>
        <v>0</v>
      </c>
      <c r="R20">
        <f>VLOOKUP(U20,リスト!$E$2:$G$22,3,0)</f>
        <v>7</v>
      </c>
      <c r="U20" t="s">
        <v>287</v>
      </c>
      <c r="V20" s="100" t="s">
        <v>3690</v>
      </c>
      <c r="W20" s="101">
        <f>'種目別申込一覧表（男子）'!K26</f>
        <v>0</v>
      </c>
      <c r="X20" t="str">
        <f t="shared" si="4"/>
        <v>01200 00</v>
      </c>
    </row>
    <row r="21" spans="1:24">
      <c r="A21" t="e">
        <f>VLOOKUP(K21,男子登録!$A$2:$S$2060,2,0)</f>
        <v>#N/A</v>
      </c>
      <c r="B21" t="e">
        <f>VLOOKUP(K21,男子登録!$A$2:$J$2060,3,0)</f>
        <v>#N/A</v>
      </c>
      <c r="C21" t="e">
        <f>VLOOKUP(K21,男子登録!$A$2:$J$2060,4,0)</f>
        <v>#N/A</v>
      </c>
      <c r="D21" t="e">
        <f>VLOOKUP(K21,男子登録!$A$2:$E$2060,5,0)</f>
        <v>#N/A</v>
      </c>
      <c r="E21" t="e">
        <f>VLOOKUP(K21,男子登録!$A$2:$J$2060,6,0)</f>
        <v>#N/A</v>
      </c>
      <c r="F21">
        <v>1</v>
      </c>
      <c r="G21" t="e">
        <f>VLOOKUP(K21,男子登録!$A$2:$S$2060,7,0)</f>
        <v>#N/A</v>
      </c>
      <c r="H21" t="e">
        <f>VLOOKUP(K21,男子登録!$A$2:$H$2060,8,0)</f>
        <v>#N/A</v>
      </c>
      <c r="K21">
        <f>'種目別申込一覧表（男子）'!D27</f>
        <v>0</v>
      </c>
      <c r="L21" t="str">
        <f t="shared" si="3"/>
        <v>01200 00</v>
      </c>
      <c r="M21" t="e">
        <f t="shared" si="0"/>
        <v>#N/A</v>
      </c>
      <c r="N21" t="e">
        <f t="shared" si="1"/>
        <v>#N/A</v>
      </c>
      <c r="O21">
        <v>1</v>
      </c>
      <c r="P21" t="str">
        <f t="shared" si="2"/>
        <v>01200 00</v>
      </c>
      <c r="Q21">
        <f>IF(R21&lt;=13,'種目別申込一覧表（男子）'!J27,RIGHT('種目別申込一覧表（男子）'!J27,4))</f>
        <v>0</v>
      </c>
      <c r="R21">
        <f>VLOOKUP(U21,リスト!$E$2:$G$22,3,0)</f>
        <v>7</v>
      </c>
      <c r="U21" t="s">
        <v>287</v>
      </c>
      <c r="V21" s="100" t="s">
        <v>3690</v>
      </c>
      <c r="W21" s="101">
        <f>'種目別申込一覧表（男子）'!K27</f>
        <v>0</v>
      </c>
      <c r="X21" t="str">
        <f t="shared" si="4"/>
        <v>01200 00</v>
      </c>
    </row>
    <row r="22" spans="1:24">
      <c r="A22" t="e">
        <f>VLOOKUP(K22,男子登録!$A$2:$S$2060,2,0)</f>
        <v>#N/A</v>
      </c>
      <c r="B22" t="e">
        <f>VLOOKUP(K22,男子登録!$A$2:$J$2060,3,0)</f>
        <v>#N/A</v>
      </c>
      <c r="C22" t="e">
        <f>VLOOKUP(K22,男子登録!$A$2:$J$2060,4,0)</f>
        <v>#N/A</v>
      </c>
      <c r="D22" t="e">
        <f>VLOOKUP(K22,男子登録!$A$2:$E$2060,5,0)</f>
        <v>#N/A</v>
      </c>
      <c r="E22" t="e">
        <f>VLOOKUP(K22,男子登録!$A$2:$J$2060,6,0)</f>
        <v>#N/A</v>
      </c>
      <c r="F22">
        <v>1</v>
      </c>
      <c r="G22" t="e">
        <f>VLOOKUP(K22,男子登録!$A$2:$S$2060,7,0)</f>
        <v>#N/A</v>
      </c>
      <c r="H22" t="e">
        <f>VLOOKUP(K22,男子登録!$A$2:$H$2060,8,0)</f>
        <v>#N/A</v>
      </c>
      <c r="K22">
        <f>'種目別申込一覧表（男子）'!D28</f>
        <v>0</v>
      </c>
      <c r="L22" t="str">
        <f t="shared" si="3"/>
        <v>01200 00</v>
      </c>
      <c r="M22" t="e">
        <f t="shared" si="0"/>
        <v>#N/A</v>
      </c>
      <c r="N22" t="e">
        <f t="shared" si="1"/>
        <v>#N/A</v>
      </c>
      <c r="O22">
        <v>1</v>
      </c>
      <c r="P22" t="str">
        <f t="shared" si="2"/>
        <v>01200 00</v>
      </c>
      <c r="Q22">
        <f>IF(R22&lt;=13,'種目別申込一覧表（男子）'!J28,RIGHT('種目別申込一覧表（男子）'!J28,4))</f>
        <v>0</v>
      </c>
      <c r="R22">
        <f>VLOOKUP(U22,リスト!$E$2:$G$22,3,0)</f>
        <v>7</v>
      </c>
      <c r="U22" t="s">
        <v>287</v>
      </c>
      <c r="V22" s="100" t="s">
        <v>3690</v>
      </c>
      <c r="W22" s="101">
        <f>'種目別申込一覧表（男子）'!K28</f>
        <v>0</v>
      </c>
      <c r="X22" t="str">
        <f t="shared" si="4"/>
        <v>01200 00</v>
      </c>
    </row>
    <row r="23" spans="1:24">
      <c r="A23" t="e">
        <f>VLOOKUP(K23,男子登録!$A$2:$S$2060,2,0)</f>
        <v>#N/A</v>
      </c>
      <c r="B23" t="e">
        <f>VLOOKUP(K23,男子登録!$A$2:$J$2060,3,0)</f>
        <v>#N/A</v>
      </c>
      <c r="C23" t="e">
        <f>VLOOKUP(K23,男子登録!$A$2:$J$2060,4,0)</f>
        <v>#N/A</v>
      </c>
      <c r="D23" t="e">
        <f>VLOOKUP(K23,男子登録!$A$2:$E$2060,5,0)</f>
        <v>#N/A</v>
      </c>
      <c r="E23" t="e">
        <f>VLOOKUP(K23,男子登録!$A$2:$J$2060,6,0)</f>
        <v>#N/A</v>
      </c>
      <c r="F23">
        <v>1</v>
      </c>
      <c r="G23" t="e">
        <f>VLOOKUP(K23,男子登録!$A$2:$S$2060,7,0)</f>
        <v>#N/A</v>
      </c>
      <c r="H23" t="e">
        <f>VLOOKUP(K23,男子登録!$A$2:$H$2060,8,0)</f>
        <v>#N/A</v>
      </c>
      <c r="K23">
        <f>'種目別申込一覧表（男子）'!D29</f>
        <v>0</v>
      </c>
      <c r="L23" t="str">
        <f t="shared" si="3"/>
        <v>05300 00</v>
      </c>
      <c r="M23" t="e">
        <f t="shared" si="0"/>
        <v>#N/A</v>
      </c>
      <c r="N23" t="e">
        <f t="shared" si="1"/>
        <v>#N/A</v>
      </c>
      <c r="O23">
        <v>1</v>
      </c>
      <c r="P23" t="str">
        <f t="shared" si="2"/>
        <v>05300 00</v>
      </c>
      <c r="Q23">
        <f>IF(R23&lt;=13,'種目別申込一覧表（男子）'!J29,RIGHT('種目別申込一覧表（男子）'!J29,4))</f>
        <v>0</v>
      </c>
      <c r="R23">
        <f>VLOOKUP(U23,リスト!$E$2:$G$22,3,0)</f>
        <v>11</v>
      </c>
      <c r="U23" t="s">
        <v>293</v>
      </c>
      <c r="V23" s="100" t="s">
        <v>3692</v>
      </c>
      <c r="W23" s="101">
        <f>'種目別申込一覧表（男子）'!K29</f>
        <v>0</v>
      </c>
      <c r="X23" t="str">
        <f t="shared" si="4"/>
        <v>05300 00</v>
      </c>
    </row>
    <row r="24" spans="1:24">
      <c r="A24" t="e">
        <f>VLOOKUP(K24,男子登録!$A$2:$S$2060,2,0)</f>
        <v>#N/A</v>
      </c>
      <c r="B24" t="e">
        <f>VLOOKUP(K24,男子登録!$A$2:$J$2060,3,0)</f>
        <v>#N/A</v>
      </c>
      <c r="C24" t="e">
        <f>VLOOKUP(K24,男子登録!$A$2:$J$2060,4,0)</f>
        <v>#N/A</v>
      </c>
      <c r="D24" t="e">
        <f>VLOOKUP(K24,男子登録!$A$2:$E$2060,5,0)</f>
        <v>#N/A</v>
      </c>
      <c r="E24" t="e">
        <f>VLOOKUP(K24,男子登録!$A$2:$J$2060,6,0)</f>
        <v>#N/A</v>
      </c>
      <c r="F24">
        <v>1</v>
      </c>
      <c r="G24" t="e">
        <f>VLOOKUP(K24,男子登録!$A$2:$S$2060,7,0)</f>
        <v>#N/A</v>
      </c>
      <c r="H24" t="e">
        <f>VLOOKUP(K24,男子登録!$A$2:$H$2060,8,0)</f>
        <v>#N/A</v>
      </c>
      <c r="K24">
        <f>'種目別申込一覧表（男子）'!D30</f>
        <v>0</v>
      </c>
      <c r="L24" t="str">
        <f t="shared" si="3"/>
        <v>05300 00</v>
      </c>
      <c r="M24" t="e">
        <f t="shared" si="0"/>
        <v>#N/A</v>
      </c>
      <c r="N24" t="e">
        <f t="shared" si="1"/>
        <v>#N/A</v>
      </c>
      <c r="O24">
        <v>1</v>
      </c>
      <c r="P24" t="str">
        <f t="shared" si="2"/>
        <v>05300 00</v>
      </c>
      <c r="Q24">
        <f>IF(R24&lt;=13,'種目別申込一覧表（男子）'!J30,RIGHT('種目別申込一覧表（男子）'!J30,4))</f>
        <v>0</v>
      </c>
      <c r="R24">
        <f>VLOOKUP(U24,リスト!$E$2:$G$22,3,0)</f>
        <v>11</v>
      </c>
      <c r="U24" t="s">
        <v>293</v>
      </c>
      <c r="V24" s="100" t="s">
        <v>3692</v>
      </c>
      <c r="W24" s="101">
        <f>'種目別申込一覧表（男子）'!K30</f>
        <v>0</v>
      </c>
      <c r="X24" t="str">
        <f t="shared" si="4"/>
        <v>05300 00</v>
      </c>
    </row>
    <row r="25" spans="1:24">
      <c r="A25" t="e">
        <f>VLOOKUP(K25,男子登録!$A$2:$S$2060,2,0)</f>
        <v>#N/A</v>
      </c>
      <c r="B25" t="e">
        <f>VLOOKUP(K25,男子登録!$A$2:$J$2060,3,0)</f>
        <v>#N/A</v>
      </c>
      <c r="C25" t="e">
        <f>VLOOKUP(K25,男子登録!$A$2:$J$2060,4,0)</f>
        <v>#N/A</v>
      </c>
      <c r="D25" t="e">
        <f>VLOOKUP(K25,男子登録!$A$2:$E$2060,5,0)</f>
        <v>#N/A</v>
      </c>
      <c r="E25" t="e">
        <f>VLOOKUP(K25,男子登録!$A$2:$J$2060,6,0)</f>
        <v>#N/A</v>
      </c>
      <c r="F25">
        <v>1</v>
      </c>
      <c r="G25" t="e">
        <f>VLOOKUP(K25,男子登録!$A$2:$S$2060,7,0)</f>
        <v>#N/A</v>
      </c>
      <c r="H25" t="e">
        <f>VLOOKUP(K25,男子登録!$A$2:$H$2060,8,0)</f>
        <v>#N/A</v>
      </c>
      <c r="K25">
        <f>'種目別申込一覧表（男子）'!D31</f>
        <v>0</v>
      </c>
      <c r="L25" t="str">
        <f t="shared" si="3"/>
        <v>05300 00</v>
      </c>
      <c r="M25" t="e">
        <f t="shared" si="0"/>
        <v>#N/A</v>
      </c>
      <c r="N25" t="e">
        <f t="shared" si="1"/>
        <v>#N/A</v>
      </c>
      <c r="O25">
        <v>1</v>
      </c>
      <c r="P25" t="str">
        <f t="shared" si="2"/>
        <v>05300 00</v>
      </c>
      <c r="Q25">
        <f>IF(R25&lt;=13,'種目別申込一覧表（男子）'!J31,RIGHT('種目別申込一覧表（男子）'!J31,4))</f>
        <v>0</v>
      </c>
      <c r="R25">
        <f>VLOOKUP(U25,リスト!$E$2:$G$22,3,0)</f>
        <v>11</v>
      </c>
      <c r="U25" t="s">
        <v>293</v>
      </c>
      <c r="V25" s="100" t="s">
        <v>3692</v>
      </c>
      <c r="W25" s="101">
        <f>'種目別申込一覧表（男子）'!K31</f>
        <v>0</v>
      </c>
      <c r="X25" t="str">
        <f t="shared" si="4"/>
        <v>05300 00</v>
      </c>
    </row>
    <row r="26" spans="1:24">
      <c r="A26" t="e">
        <f>VLOOKUP(K26,男子登録!$A$2:$S$2060,2,0)</f>
        <v>#N/A</v>
      </c>
      <c r="B26" t="e">
        <f>VLOOKUP(K26,男子登録!$A$2:$J$2060,3,0)</f>
        <v>#N/A</v>
      </c>
      <c r="C26" t="e">
        <f>VLOOKUP(K26,男子登録!$A$2:$J$2060,4,0)</f>
        <v>#N/A</v>
      </c>
      <c r="D26" t="e">
        <f>VLOOKUP(K26,男子登録!$A$2:$E$2060,5,0)</f>
        <v>#N/A</v>
      </c>
      <c r="E26" t="e">
        <f>VLOOKUP(K26,男子登録!$A$2:$J$2060,6,0)</f>
        <v>#N/A</v>
      </c>
      <c r="F26">
        <v>1</v>
      </c>
      <c r="G26" t="e">
        <f>VLOOKUP(K26,男子登録!$A$2:$S$2060,7,0)</f>
        <v>#N/A</v>
      </c>
      <c r="H26" t="e">
        <f>VLOOKUP(K26,男子登録!$A$2:$H$2060,8,0)</f>
        <v>#N/A</v>
      </c>
      <c r="K26">
        <f>'種目別申込一覧表（男子）'!D32</f>
        <v>0</v>
      </c>
      <c r="L26" t="str">
        <f t="shared" si="3"/>
        <v>07100 00</v>
      </c>
      <c r="M26" t="e">
        <f t="shared" si="0"/>
        <v>#N/A</v>
      </c>
      <c r="N26" t="e">
        <f t="shared" si="1"/>
        <v>#N/A</v>
      </c>
      <c r="O26">
        <v>1</v>
      </c>
      <c r="P26" t="str">
        <f t="shared" si="2"/>
        <v>07100 00</v>
      </c>
      <c r="Q26" t="str">
        <f>IF(R26&lt;=13,'種目別申込一覧表（男子）'!J32,RIGHT('種目別申込一覧表（男子）'!J32,4))</f>
        <v/>
      </c>
      <c r="R26">
        <f>VLOOKUP(U26,リスト!$E$2:$G$22,3,0)</f>
        <v>14</v>
      </c>
      <c r="U26" t="s">
        <v>295</v>
      </c>
      <c r="V26" s="100" t="s">
        <v>3693</v>
      </c>
      <c r="W26" s="101">
        <f>'種目別申込一覧表（男子）'!K32</f>
        <v>0</v>
      </c>
      <c r="X26" t="str">
        <f t="shared" si="4"/>
        <v>07100 00</v>
      </c>
    </row>
    <row r="27" spans="1:24">
      <c r="A27" t="e">
        <f>VLOOKUP(K27,男子登録!$A$2:$S$2060,2,0)</f>
        <v>#N/A</v>
      </c>
      <c r="B27" t="e">
        <f>VLOOKUP(K27,男子登録!$A$2:$J$2060,3,0)</f>
        <v>#N/A</v>
      </c>
      <c r="C27" t="e">
        <f>VLOOKUP(K27,男子登録!$A$2:$J$2060,4,0)</f>
        <v>#N/A</v>
      </c>
      <c r="D27" t="e">
        <f>VLOOKUP(K27,男子登録!$A$2:$E$2060,5,0)</f>
        <v>#N/A</v>
      </c>
      <c r="E27" t="e">
        <f>VLOOKUP(K27,男子登録!$A$2:$J$2060,6,0)</f>
        <v>#N/A</v>
      </c>
      <c r="F27">
        <v>1</v>
      </c>
      <c r="G27" t="e">
        <f>VLOOKUP(K27,男子登録!$A$2:$S$2060,7,0)</f>
        <v>#N/A</v>
      </c>
      <c r="H27" t="e">
        <f>VLOOKUP(K27,男子登録!$A$2:$H$2060,8,0)</f>
        <v>#N/A</v>
      </c>
      <c r="K27">
        <f>'種目別申込一覧表（男子）'!D33</f>
        <v>0</v>
      </c>
      <c r="L27" t="str">
        <f t="shared" si="3"/>
        <v>07100 00</v>
      </c>
      <c r="M27" t="e">
        <f t="shared" si="0"/>
        <v>#N/A</v>
      </c>
      <c r="N27" t="e">
        <f t="shared" si="1"/>
        <v>#N/A</v>
      </c>
      <c r="O27">
        <v>1</v>
      </c>
      <c r="P27" t="str">
        <f t="shared" si="2"/>
        <v>07100 00</v>
      </c>
      <c r="Q27" t="str">
        <f>IF(R27&lt;=13,'種目別申込一覧表（男子）'!J33,RIGHT('種目別申込一覧表（男子）'!J33,4))</f>
        <v/>
      </c>
      <c r="R27">
        <f>VLOOKUP(U27,リスト!$E$2:$G$22,3,0)</f>
        <v>14</v>
      </c>
      <c r="U27" t="s">
        <v>295</v>
      </c>
      <c r="V27" s="100" t="s">
        <v>3693</v>
      </c>
      <c r="W27" s="101">
        <f>'種目別申込一覧表（男子）'!K33</f>
        <v>0</v>
      </c>
      <c r="X27" t="str">
        <f t="shared" si="4"/>
        <v>07100 00</v>
      </c>
    </row>
    <row r="28" spans="1:24">
      <c r="A28" t="e">
        <f>VLOOKUP(K28,男子登録!$A$2:$S$2060,2,0)</f>
        <v>#N/A</v>
      </c>
      <c r="B28" t="e">
        <f>VLOOKUP(K28,男子登録!$A$2:$J$2060,3,0)</f>
        <v>#N/A</v>
      </c>
      <c r="C28" t="e">
        <f>VLOOKUP(K28,男子登録!$A$2:$J$2060,4,0)</f>
        <v>#N/A</v>
      </c>
      <c r="D28" t="e">
        <f>VLOOKUP(K28,男子登録!$A$2:$E$2060,5,0)</f>
        <v>#N/A</v>
      </c>
      <c r="E28" t="e">
        <f>VLOOKUP(K28,男子登録!$A$2:$J$2060,6,0)</f>
        <v>#N/A</v>
      </c>
      <c r="F28">
        <v>1</v>
      </c>
      <c r="G28" t="e">
        <f>VLOOKUP(K28,男子登録!$A$2:$S$2060,7,0)</f>
        <v>#N/A</v>
      </c>
      <c r="H28" t="e">
        <f>VLOOKUP(K28,男子登録!$A$2:$H$2060,8,0)</f>
        <v>#N/A</v>
      </c>
      <c r="K28">
        <f>'種目別申込一覧表（男子）'!D34</f>
        <v>0</v>
      </c>
      <c r="L28" t="str">
        <f t="shared" si="3"/>
        <v>07100 00</v>
      </c>
      <c r="M28" t="e">
        <f t="shared" si="0"/>
        <v>#N/A</v>
      </c>
      <c r="N28" t="e">
        <f t="shared" si="1"/>
        <v>#N/A</v>
      </c>
      <c r="O28">
        <v>1</v>
      </c>
      <c r="P28" t="str">
        <f t="shared" si="2"/>
        <v>07100 00</v>
      </c>
      <c r="Q28" t="str">
        <f>IF(R28&lt;=13,'種目別申込一覧表（男子）'!J34,RIGHT('種目別申込一覧表（男子）'!J34,4))</f>
        <v/>
      </c>
      <c r="R28">
        <f>VLOOKUP(U28,リスト!$E$2:$G$22,3,0)</f>
        <v>14</v>
      </c>
      <c r="U28" t="s">
        <v>295</v>
      </c>
      <c r="V28" s="100" t="s">
        <v>3693</v>
      </c>
      <c r="W28" s="101">
        <f>'種目別申込一覧表（男子）'!K34</f>
        <v>0</v>
      </c>
      <c r="X28" t="str">
        <f t="shared" si="4"/>
        <v>07100 00</v>
      </c>
    </row>
    <row r="29" spans="1:24">
      <c r="A29" t="e">
        <f>VLOOKUP(K29,男子登録!$A$2:$S$2060,2,0)</f>
        <v>#N/A</v>
      </c>
      <c r="B29" t="e">
        <f>VLOOKUP(K29,男子登録!$A$2:$J$2060,3,0)</f>
        <v>#N/A</v>
      </c>
      <c r="C29" t="e">
        <f>VLOOKUP(K29,男子登録!$A$2:$J$2060,4,0)</f>
        <v>#N/A</v>
      </c>
      <c r="D29" t="e">
        <f>VLOOKUP(K29,男子登録!$A$2:$E$2060,5,0)</f>
        <v>#N/A</v>
      </c>
      <c r="E29" t="e">
        <f>VLOOKUP(K29,男子登録!$A$2:$J$2060,6,0)</f>
        <v>#N/A</v>
      </c>
      <c r="F29">
        <v>1</v>
      </c>
      <c r="G29" t="e">
        <f>VLOOKUP(K29,男子登録!$A$2:$S$2060,7,0)</f>
        <v>#N/A</v>
      </c>
      <c r="H29" t="e">
        <f>VLOOKUP(K29,男子登録!$A$2:$H$2060,8,0)</f>
        <v>#N/A</v>
      </c>
      <c r="K29">
        <f>'種目別申込一覧表（男子）'!D35</f>
        <v>0</v>
      </c>
      <c r="L29" t="str">
        <f t="shared" si="3"/>
        <v>07200 00</v>
      </c>
      <c r="M29" t="e">
        <f t="shared" si="0"/>
        <v>#N/A</v>
      </c>
      <c r="N29" t="e">
        <f t="shared" si="1"/>
        <v>#N/A</v>
      </c>
      <c r="O29">
        <v>1</v>
      </c>
      <c r="P29" t="str">
        <f t="shared" si="2"/>
        <v>07200 00</v>
      </c>
      <c r="Q29" t="str">
        <f>IF(R29&lt;=13,'種目別申込一覧表（男子）'!J35,RIGHT('種目別申込一覧表（男子）'!J35,4))</f>
        <v/>
      </c>
      <c r="R29">
        <f>VLOOKUP(U29,リスト!$E$2:$G$22,3,0)</f>
        <v>15</v>
      </c>
      <c r="U29" t="s">
        <v>297</v>
      </c>
      <c r="V29" s="100" t="s">
        <v>3694</v>
      </c>
      <c r="W29" s="101">
        <f>'種目別申込一覧表（男子）'!K35</f>
        <v>0</v>
      </c>
      <c r="X29" t="str">
        <f t="shared" si="4"/>
        <v>07200 00</v>
      </c>
    </row>
    <row r="30" spans="1:24">
      <c r="A30" t="e">
        <f>VLOOKUP(K30,男子登録!$A$2:$S$2060,2,0)</f>
        <v>#N/A</v>
      </c>
      <c r="B30" t="e">
        <f>VLOOKUP(K30,男子登録!$A$2:$J$2060,3,0)</f>
        <v>#N/A</v>
      </c>
      <c r="C30" t="e">
        <f>VLOOKUP(K30,男子登録!$A$2:$J$2060,4,0)</f>
        <v>#N/A</v>
      </c>
      <c r="D30" t="e">
        <f>VLOOKUP(K30,男子登録!$A$2:$E$2060,5,0)</f>
        <v>#N/A</v>
      </c>
      <c r="E30" t="e">
        <f>VLOOKUP(K30,男子登録!$A$2:$J$2060,6,0)</f>
        <v>#N/A</v>
      </c>
      <c r="F30">
        <v>1</v>
      </c>
      <c r="G30" t="e">
        <f>VLOOKUP(K30,男子登録!$A$2:$S$2060,7,0)</f>
        <v>#N/A</v>
      </c>
      <c r="H30" t="e">
        <f>VLOOKUP(K30,男子登録!$A$2:$H$2060,8,0)</f>
        <v>#N/A</v>
      </c>
      <c r="K30">
        <f>'種目別申込一覧表（男子）'!D36</f>
        <v>0</v>
      </c>
      <c r="L30" t="str">
        <f t="shared" si="3"/>
        <v>07200 00</v>
      </c>
      <c r="M30" t="e">
        <f t="shared" si="0"/>
        <v>#N/A</v>
      </c>
      <c r="N30" t="e">
        <f t="shared" si="1"/>
        <v>#N/A</v>
      </c>
      <c r="O30">
        <v>1</v>
      </c>
      <c r="P30" t="str">
        <f t="shared" si="2"/>
        <v>07200 00</v>
      </c>
      <c r="Q30" t="str">
        <f>IF(R30&lt;=13,'種目別申込一覧表（男子）'!J36,RIGHT('種目別申込一覧表（男子）'!J36,4))</f>
        <v/>
      </c>
      <c r="R30">
        <f>VLOOKUP(U30,リスト!$E$2:$G$22,3,0)</f>
        <v>15</v>
      </c>
      <c r="U30" t="s">
        <v>297</v>
      </c>
      <c r="V30" s="100" t="s">
        <v>3694</v>
      </c>
      <c r="W30" s="101">
        <f>'種目別申込一覧表（男子）'!K36</f>
        <v>0</v>
      </c>
      <c r="X30" t="str">
        <f t="shared" si="4"/>
        <v>07200 00</v>
      </c>
    </row>
    <row r="31" spans="1:24">
      <c r="A31" t="e">
        <f>VLOOKUP(K31,男子登録!$A$2:$S$2060,2,0)</f>
        <v>#N/A</v>
      </c>
      <c r="B31" t="e">
        <f>VLOOKUP(K31,男子登録!$A$2:$J$2060,3,0)</f>
        <v>#N/A</v>
      </c>
      <c r="C31" t="e">
        <f>VLOOKUP(K31,男子登録!$A$2:$J$2060,4,0)</f>
        <v>#N/A</v>
      </c>
      <c r="D31" t="e">
        <f>VLOOKUP(K31,男子登録!$A$2:$E$2060,5,0)</f>
        <v>#N/A</v>
      </c>
      <c r="E31" t="e">
        <f>VLOOKUP(K31,男子登録!$A$2:$J$2060,6,0)</f>
        <v>#N/A</v>
      </c>
      <c r="F31">
        <v>1</v>
      </c>
      <c r="G31" t="e">
        <f>VLOOKUP(K31,男子登録!$A$2:$S$2060,7,0)</f>
        <v>#N/A</v>
      </c>
      <c r="H31" t="e">
        <f>VLOOKUP(K31,男子登録!$A$2:$H$2060,8,0)</f>
        <v>#N/A</v>
      </c>
      <c r="K31">
        <f>'種目別申込一覧表（男子）'!D37</f>
        <v>0</v>
      </c>
      <c r="L31" t="str">
        <f t="shared" si="3"/>
        <v>07200 00</v>
      </c>
      <c r="M31" t="e">
        <f t="shared" si="0"/>
        <v>#N/A</v>
      </c>
      <c r="N31" t="e">
        <f t="shared" si="1"/>
        <v>#N/A</v>
      </c>
      <c r="O31">
        <v>1</v>
      </c>
      <c r="P31" t="str">
        <f t="shared" si="2"/>
        <v>07200 00</v>
      </c>
      <c r="Q31" t="str">
        <f>IF(R31&lt;=13,'種目別申込一覧表（男子）'!J37,RIGHT('種目別申込一覧表（男子）'!J37,4))</f>
        <v/>
      </c>
      <c r="R31">
        <f>VLOOKUP(U31,リスト!$E$2:$G$22,3,0)</f>
        <v>15</v>
      </c>
      <c r="U31" t="s">
        <v>297</v>
      </c>
      <c r="V31" s="100" t="s">
        <v>3694</v>
      </c>
      <c r="W31" s="101">
        <f>'種目別申込一覧表（男子）'!K37</f>
        <v>0</v>
      </c>
      <c r="X31" t="str">
        <f t="shared" si="4"/>
        <v>07200 00</v>
      </c>
    </row>
    <row r="32" spans="1:24">
      <c r="A32" t="e">
        <f>VLOOKUP(K32,男子登録!$A$2:$S$2060,2,0)</f>
        <v>#N/A</v>
      </c>
      <c r="B32" t="e">
        <f>VLOOKUP(K32,男子登録!$A$2:$J$2060,3,0)</f>
        <v>#N/A</v>
      </c>
      <c r="C32" t="e">
        <f>VLOOKUP(K32,男子登録!$A$2:$J$2060,4,0)</f>
        <v>#N/A</v>
      </c>
      <c r="D32" t="e">
        <f>VLOOKUP(K32,男子登録!$A$2:$E$2060,5,0)</f>
        <v>#N/A</v>
      </c>
      <c r="E32" t="e">
        <f>VLOOKUP(K32,男子登録!$A$2:$J$2060,6,0)</f>
        <v>#N/A</v>
      </c>
      <c r="F32">
        <v>1</v>
      </c>
      <c r="G32" t="e">
        <f>VLOOKUP(K32,男子登録!$A$2:$S$2060,7,0)</f>
        <v>#N/A</v>
      </c>
      <c r="H32" t="e">
        <f>VLOOKUP(K32,男子登録!$A$2:$H$2060,8,0)</f>
        <v>#N/A</v>
      </c>
      <c r="K32">
        <f>'種目別申込一覧表（男子）'!D38</f>
        <v>0</v>
      </c>
      <c r="L32" t="str">
        <f t="shared" si="3"/>
        <v>07300 00</v>
      </c>
      <c r="M32" t="e">
        <f t="shared" si="0"/>
        <v>#N/A</v>
      </c>
      <c r="N32" t="e">
        <f t="shared" si="1"/>
        <v>#N/A</v>
      </c>
      <c r="O32">
        <v>1</v>
      </c>
      <c r="P32" t="str">
        <f t="shared" si="2"/>
        <v>07300 00</v>
      </c>
      <c r="Q32" t="str">
        <f>IF(R32&lt;=13,'種目別申込一覧表（男子）'!J38,RIGHT('種目別申込一覧表（男子）'!J38,4))</f>
        <v/>
      </c>
      <c r="R32">
        <f>VLOOKUP(U32,リスト!$E$2:$G$22,3,0)</f>
        <v>16</v>
      </c>
      <c r="U32" t="s">
        <v>299</v>
      </c>
      <c r="V32" s="100" t="s">
        <v>3695</v>
      </c>
      <c r="W32" s="101">
        <f>'種目別申込一覧表（男子）'!K38</f>
        <v>0</v>
      </c>
      <c r="X32" t="str">
        <f t="shared" si="4"/>
        <v>07300 00</v>
      </c>
    </row>
    <row r="33" spans="1:24">
      <c r="A33" t="e">
        <f>VLOOKUP(K33,男子登録!$A$2:$S$2060,2,0)</f>
        <v>#N/A</v>
      </c>
      <c r="B33" t="e">
        <f>VLOOKUP(K33,男子登録!$A$2:$J$2060,3,0)</f>
        <v>#N/A</v>
      </c>
      <c r="C33" t="e">
        <f>VLOOKUP(K33,男子登録!$A$2:$J$2060,4,0)</f>
        <v>#N/A</v>
      </c>
      <c r="D33" t="e">
        <f>VLOOKUP(K33,男子登録!$A$2:$E$2060,5,0)</f>
        <v>#N/A</v>
      </c>
      <c r="E33" t="e">
        <f>VLOOKUP(K33,男子登録!$A$2:$J$2060,6,0)</f>
        <v>#N/A</v>
      </c>
      <c r="F33">
        <v>1</v>
      </c>
      <c r="G33" t="e">
        <f>VLOOKUP(K33,男子登録!$A$2:$S$2060,7,0)</f>
        <v>#N/A</v>
      </c>
      <c r="H33" t="e">
        <f>VLOOKUP(K33,男子登録!$A$2:$H$2060,8,0)</f>
        <v>#N/A</v>
      </c>
      <c r="K33">
        <f>'種目別申込一覧表（男子）'!D39</f>
        <v>0</v>
      </c>
      <c r="L33" t="str">
        <f t="shared" si="3"/>
        <v>07300 00</v>
      </c>
      <c r="M33" t="e">
        <f t="shared" si="0"/>
        <v>#N/A</v>
      </c>
      <c r="N33" t="e">
        <f t="shared" si="1"/>
        <v>#N/A</v>
      </c>
      <c r="O33">
        <v>1</v>
      </c>
      <c r="P33" t="str">
        <f t="shared" si="2"/>
        <v>07300 00</v>
      </c>
      <c r="Q33" t="str">
        <f>IF(R33&lt;=13,'種目別申込一覧表（男子）'!J39,RIGHT('種目別申込一覧表（男子）'!J39,4))</f>
        <v/>
      </c>
      <c r="R33">
        <f>VLOOKUP(U33,リスト!$E$2:$G$22,3,0)</f>
        <v>16</v>
      </c>
      <c r="U33" t="s">
        <v>299</v>
      </c>
      <c r="V33" s="100" t="s">
        <v>3695</v>
      </c>
      <c r="W33" s="101">
        <f>'種目別申込一覧表（男子）'!K39</f>
        <v>0</v>
      </c>
      <c r="X33" t="str">
        <f t="shared" si="4"/>
        <v>07300 00</v>
      </c>
    </row>
    <row r="34" spans="1:24">
      <c r="A34" t="e">
        <f>VLOOKUP(K34,男子登録!$A$2:$S$2060,2,0)</f>
        <v>#N/A</v>
      </c>
      <c r="B34" t="e">
        <f>VLOOKUP(K34,男子登録!$A$2:$J$2060,3,0)</f>
        <v>#N/A</v>
      </c>
      <c r="C34" t="e">
        <f>VLOOKUP(K34,男子登録!$A$2:$J$2060,4,0)</f>
        <v>#N/A</v>
      </c>
      <c r="D34" t="e">
        <f>VLOOKUP(K34,男子登録!$A$2:$E$2060,5,0)</f>
        <v>#N/A</v>
      </c>
      <c r="E34" t="e">
        <f>VLOOKUP(K34,男子登録!$A$2:$J$2060,6,0)</f>
        <v>#N/A</v>
      </c>
      <c r="F34">
        <v>1</v>
      </c>
      <c r="G34" t="e">
        <f>VLOOKUP(K34,男子登録!$A$2:$S$2060,7,0)</f>
        <v>#N/A</v>
      </c>
      <c r="H34" t="e">
        <f>VLOOKUP(K34,男子登録!$A$2:$H$2060,8,0)</f>
        <v>#N/A</v>
      </c>
      <c r="K34">
        <f>'種目別申込一覧表（男子）'!D40</f>
        <v>0</v>
      </c>
      <c r="L34" t="str">
        <f t="shared" si="3"/>
        <v>07300 00</v>
      </c>
      <c r="M34" t="e">
        <f t="shared" ref="M34:M54" si="5">A34</f>
        <v>#N/A</v>
      </c>
      <c r="N34" t="e">
        <f t="shared" ref="N34:N54" si="6">B34</f>
        <v>#N/A</v>
      </c>
      <c r="O34">
        <v>1</v>
      </c>
      <c r="P34" t="str">
        <f t="shared" ref="P34:P55" si="7">L34</f>
        <v>07300 00</v>
      </c>
      <c r="Q34" t="str">
        <f>IF(R34&lt;=13,'種目別申込一覧表（男子）'!J40,RIGHT('種目別申込一覧表（男子）'!J40,4))</f>
        <v/>
      </c>
      <c r="R34">
        <f>VLOOKUP(U34,リスト!$E$2:$G$22,3,0)</f>
        <v>16</v>
      </c>
      <c r="U34" t="s">
        <v>299</v>
      </c>
      <c r="V34" s="100" t="s">
        <v>3695</v>
      </c>
      <c r="W34" s="101">
        <f>'種目別申込一覧表（男子）'!K40</f>
        <v>0</v>
      </c>
      <c r="X34" t="str">
        <f t="shared" si="4"/>
        <v>07300 00</v>
      </c>
    </row>
    <row r="35" spans="1:24">
      <c r="A35" t="e">
        <f>VLOOKUP(K35,男子登録!$A$2:$S$2060,2,0)</f>
        <v>#N/A</v>
      </c>
      <c r="B35" t="e">
        <f>VLOOKUP(K35,男子登録!$A$2:$J$2060,3,0)</f>
        <v>#N/A</v>
      </c>
      <c r="C35" t="e">
        <f>VLOOKUP(K35,男子登録!$A$2:$J$2060,4,0)</f>
        <v>#N/A</v>
      </c>
      <c r="D35" t="e">
        <f>VLOOKUP(K35,男子登録!$A$2:$E$2060,5,0)</f>
        <v>#N/A</v>
      </c>
      <c r="E35" t="e">
        <f>VLOOKUP(K35,男子登録!$A$2:$J$2060,6,0)</f>
        <v>#N/A</v>
      </c>
      <c r="F35">
        <v>1</v>
      </c>
      <c r="G35" t="e">
        <f>VLOOKUP(K35,男子登録!$A$2:$S$2060,7,0)</f>
        <v>#N/A</v>
      </c>
      <c r="H35" t="e">
        <f>VLOOKUP(K35,男子登録!$A$2:$H$2060,8,0)</f>
        <v>#N/A</v>
      </c>
      <c r="K35">
        <f>'種目別申込一覧表（男子）'!O8</f>
        <v>0</v>
      </c>
      <c r="L35" t="str">
        <f t="shared" si="3"/>
        <v>03400 00</v>
      </c>
      <c r="M35" t="e">
        <f t="shared" si="5"/>
        <v>#N/A</v>
      </c>
      <c r="N35" t="e">
        <f t="shared" si="6"/>
        <v>#N/A</v>
      </c>
      <c r="O35">
        <v>1</v>
      </c>
      <c r="P35" t="str">
        <f t="shared" si="7"/>
        <v>03400 00</v>
      </c>
      <c r="Q35">
        <f>IF(R35&lt;=13,'種目別申込一覧表（男子）'!U8,RIGHT('種目別申込一覧表（男子）'!U8,4))</f>
        <v>0</v>
      </c>
      <c r="R35">
        <f>VLOOKUP(U35,リスト!$E$2:$G$22,3,0)</f>
        <v>8</v>
      </c>
      <c r="U35" t="s">
        <v>289</v>
      </c>
      <c r="V35" s="100" t="s">
        <v>3691</v>
      </c>
      <c r="W35" s="101">
        <f>'種目別申込一覧表（男子）'!V8</f>
        <v>0</v>
      </c>
      <c r="X35" t="str">
        <f t="shared" si="4"/>
        <v>03400 00</v>
      </c>
    </row>
    <row r="36" spans="1:24">
      <c r="A36" t="e">
        <f>VLOOKUP(K36,男子登録!$A$2:$S$2060,2,0)</f>
        <v>#N/A</v>
      </c>
      <c r="B36" t="e">
        <f>VLOOKUP(K36,男子登録!$A$2:$J$2060,3,0)</f>
        <v>#N/A</v>
      </c>
      <c r="C36" t="e">
        <f>VLOOKUP(K36,男子登録!$A$2:$J$2060,4,0)</f>
        <v>#N/A</v>
      </c>
      <c r="D36" t="e">
        <f>VLOOKUP(K36,男子登録!$A$2:$E$2060,5,0)</f>
        <v>#N/A</v>
      </c>
      <c r="E36" t="e">
        <f>VLOOKUP(K36,男子登録!$A$2:$J$2060,6,0)</f>
        <v>#N/A</v>
      </c>
      <c r="F36">
        <v>1</v>
      </c>
      <c r="G36" t="e">
        <f>VLOOKUP(K36,男子登録!$A$2:$S$2060,7,0)</f>
        <v>#N/A</v>
      </c>
      <c r="H36" t="e">
        <f>VLOOKUP(K36,男子登録!$A$2:$H$2060,8,0)</f>
        <v>#N/A</v>
      </c>
      <c r="K36">
        <f>'種目別申込一覧表（男子）'!O9</f>
        <v>0</v>
      </c>
      <c r="L36" t="str">
        <f t="shared" si="3"/>
        <v>03400 00</v>
      </c>
      <c r="M36" t="e">
        <f t="shared" si="5"/>
        <v>#N/A</v>
      </c>
      <c r="N36" t="e">
        <f t="shared" si="6"/>
        <v>#N/A</v>
      </c>
      <c r="O36">
        <v>1</v>
      </c>
      <c r="P36" t="str">
        <f t="shared" si="7"/>
        <v>03400 00</v>
      </c>
      <c r="Q36">
        <f>IF(R36&lt;=13,'種目別申込一覧表（男子）'!U9,RIGHT('種目別申込一覧表（男子）'!U9,4))</f>
        <v>0</v>
      </c>
      <c r="R36">
        <f>VLOOKUP(U36,リスト!$E$2:$G$22,3,0)</f>
        <v>8</v>
      </c>
      <c r="U36" t="s">
        <v>289</v>
      </c>
      <c r="V36" s="100" t="s">
        <v>3691</v>
      </c>
      <c r="W36" s="101">
        <f>'種目別申込一覧表（男子）'!V9</f>
        <v>0</v>
      </c>
      <c r="X36" t="str">
        <f t="shared" si="4"/>
        <v>03400 00</v>
      </c>
    </row>
    <row r="37" spans="1:24">
      <c r="A37" t="e">
        <f>VLOOKUP(K37,男子登録!$A$2:$S$2060,2,0)</f>
        <v>#N/A</v>
      </c>
      <c r="B37" t="e">
        <f>VLOOKUP(K37,男子登録!$A$2:$J$2060,3,0)</f>
        <v>#N/A</v>
      </c>
      <c r="C37" t="e">
        <f>VLOOKUP(K37,男子登録!$A$2:$J$2060,4,0)</f>
        <v>#N/A</v>
      </c>
      <c r="D37" t="e">
        <f>VLOOKUP(K37,男子登録!$A$2:$E$2060,5,0)</f>
        <v>#N/A</v>
      </c>
      <c r="E37" t="e">
        <f>VLOOKUP(K37,男子登録!$A$2:$J$2060,6,0)</f>
        <v>#N/A</v>
      </c>
      <c r="F37">
        <v>1</v>
      </c>
      <c r="G37" t="e">
        <f>VLOOKUP(K37,男子登録!$A$2:$S$2060,7,0)</f>
        <v>#N/A</v>
      </c>
      <c r="H37" t="e">
        <f>VLOOKUP(K37,男子登録!$A$2:$H$2060,8,0)</f>
        <v>#N/A</v>
      </c>
      <c r="K37">
        <f>'種目別申込一覧表（男子）'!O10</f>
        <v>0</v>
      </c>
      <c r="L37" t="str">
        <f t="shared" si="3"/>
        <v>03400 00</v>
      </c>
      <c r="M37" t="e">
        <f t="shared" si="5"/>
        <v>#N/A</v>
      </c>
      <c r="N37" t="e">
        <f t="shared" si="6"/>
        <v>#N/A</v>
      </c>
      <c r="O37">
        <v>1</v>
      </c>
      <c r="P37" t="str">
        <f t="shared" si="7"/>
        <v>03400 00</v>
      </c>
      <c r="Q37">
        <f>IF(R37&lt;=13,'種目別申込一覧表（男子）'!U10,RIGHT('種目別申込一覧表（男子）'!U10,4))</f>
        <v>0</v>
      </c>
      <c r="R37">
        <f>VLOOKUP(U37,リスト!$E$2:$G$22,3,0)</f>
        <v>8</v>
      </c>
      <c r="U37" t="s">
        <v>289</v>
      </c>
      <c r="V37" s="100" t="s">
        <v>3691</v>
      </c>
      <c r="W37" s="101">
        <f>'種目別申込一覧表（男子）'!V10</f>
        <v>0</v>
      </c>
      <c r="X37" t="str">
        <f t="shared" si="4"/>
        <v>03400 00</v>
      </c>
    </row>
    <row r="38" spans="1:24">
      <c r="A38" t="e">
        <f>VLOOKUP(K38,男子登録!$A$2:$S$2060,2,0)</f>
        <v>#N/A</v>
      </c>
      <c r="B38" t="e">
        <f>VLOOKUP(K38,男子登録!$A$2:$J$2060,3,0)</f>
        <v>#N/A</v>
      </c>
      <c r="C38" t="e">
        <f>VLOOKUP(K38,男子登録!$A$2:$J$2060,4,0)</f>
        <v>#N/A</v>
      </c>
      <c r="D38" t="e">
        <f>VLOOKUP(K38,男子登録!$A$2:$E$2060,5,0)</f>
        <v>#N/A</v>
      </c>
      <c r="E38" t="e">
        <f>VLOOKUP(K38,男子登録!$A$2:$J$2060,6,0)</f>
        <v>#N/A</v>
      </c>
      <c r="F38">
        <v>1</v>
      </c>
      <c r="G38" t="e">
        <f>VLOOKUP(K38,男子登録!$A$2:$S$2060,7,0)</f>
        <v>#N/A</v>
      </c>
      <c r="H38" t="e">
        <f>VLOOKUP(K38,男子登録!$A$2:$H$2060,8,0)</f>
        <v>#N/A</v>
      </c>
      <c r="K38">
        <f>'種目別申込一覧表（男子）'!O11</f>
        <v>0</v>
      </c>
      <c r="L38" t="str">
        <f t="shared" si="3"/>
        <v>03700 00</v>
      </c>
      <c r="M38" t="e">
        <f t="shared" si="5"/>
        <v>#N/A</v>
      </c>
      <c r="N38" t="e">
        <f t="shared" si="6"/>
        <v>#N/A</v>
      </c>
      <c r="O38">
        <v>1</v>
      </c>
      <c r="P38" t="str">
        <f t="shared" si="7"/>
        <v>03700 00</v>
      </c>
      <c r="Q38">
        <f>IF(R38&lt;=13,'種目別申込一覧表（男子）'!U11,RIGHT('種目別申込一覧表（男子）'!U11,4))</f>
        <v>0</v>
      </c>
      <c r="R38">
        <f>VLOOKUP(U38,リスト!$E$2:$G$22,3,0)</f>
        <v>10</v>
      </c>
      <c r="U38" t="s">
        <v>291</v>
      </c>
      <c r="V38" s="100" t="s">
        <v>3696</v>
      </c>
      <c r="W38" s="101">
        <f>'種目別申込一覧表（男子）'!V11</f>
        <v>0</v>
      </c>
      <c r="X38" t="str">
        <f t="shared" si="4"/>
        <v>03700 00</v>
      </c>
    </row>
    <row r="39" spans="1:24">
      <c r="A39" t="e">
        <f>VLOOKUP(K39,男子登録!$A$2:$S$2060,2,0)</f>
        <v>#N/A</v>
      </c>
      <c r="B39" t="e">
        <f>VLOOKUP(K39,男子登録!$A$2:$J$2060,3,0)</f>
        <v>#N/A</v>
      </c>
      <c r="C39" t="e">
        <f>VLOOKUP(K39,男子登録!$A$2:$J$2060,4,0)</f>
        <v>#N/A</v>
      </c>
      <c r="D39" t="e">
        <f>VLOOKUP(K39,男子登録!$A$2:$E$2060,5,0)</f>
        <v>#N/A</v>
      </c>
      <c r="E39" t="e">
        <f>VLOOKUP(K39,男子登録!$A$2:$J$2060,6,0)</f>
        <v>#N/A</v>
      </c>
      <c r="F39">
        <v>1</v>
      </c>
      <c r="G39" t="e">
        <f>VLOOKUP(K39,男子登録!$A$2:$S$2060,7,0)</f>
        <v>#N/A</v>
      </c>
      <c r="H39" t="e">
        <f>VLOOKUP(K39,男子登録!$A$2:$H$2060,8,0)</f>
        <v>#N/A</v>
      </c>
      <c r="K39">
        <f>'種目別申込一覧表（男子）'!O12</f>
        <v>0</v>
      </c>
      <c r="L39" t="str">
        <f t="shared" si="3"/>
        <v>03700 00</v>
      </c>
      <c r="M39" t="e">
        <f t="shared" si="5"/>
        <v>#N/A</v>
      </c>
      <c r="N39" t="e">
        <f t="shared" si="6"/>
        <v>#N/A</v>
      </c>
      <c r="O39">
        <v>1</v>
      </c>
      <c r="P39" t="str">
        <f t="shared" si="7"/>
        <v>03700 00</v>
      </c>
      <c r="Q39">
        <f>IF(R39&lt;=13,'種目別申込一覧表（男子）'!U12,RIGHT('種目別申込一覧表（男子）'!U12,4))</f>
        <v>0</v>
      </c>
      <c r="R39">
        <f>VLOOKUP(U39,リスト!$E$2:$G$22,3,0)</f>
        <v>10</v>
      </c>
      <c r="U39" t="s">
        <v>291</v>
      </c>
      <c r="V39" s="100" t="s">
        <v>3696</v>
      </c>
      <c r="W39" s="101">
        <f>'種目別申込一覧表（男子）'!V12</f>
        <v>0</v>
      </c>
      <c r="X39" t="str">
        <f t="shared" si="4"/>
        <v>03700 00</v>
      </c>
    </row>
    <row r="40" spans="1:24">
      <c r="A40" t="e">
        <f>VLOOKUP(K40,男子登録!$A$2:$S$2060,2,0)</f>
        <v>#N/A</v>
      </c>
      <c r="B40" t="e">
        <f>VLOOKUP(K40,男子登録!$A$2:$J$2060,3,0)</f>
        <v>#N/A</v>
      </c>
      <c r="C40" t="e">
        <f>VLOOKUP(K40,男子登録!$A$2:$J$2060,4,0)</f>
        <v>#N/A</v>
      </c>
      <c r="D40" t="e">
        <f>VLOOKUP(K40,男子登録!$A$2:$E$2060,5,0)</f>
        <v>#N/A</v>
      </c>
      <c r="E40" t="e">
        <f>VLOOKUP(K40,男子登録!$A$2:$J$2060,6,0)</f>
        <v>#N/A</v>
      </c>
      <c r="F40">
        <v>1</v>
      </c>
      <c r="G40" t="e">
        <f>VLOOKUP(K40,男子登録!$A$2:$S$2060,7,0)</f>
        <v>#N/A</v>
      </c>
      <c r="H40" t="e">
        <f>VLOOKUP(K40,男子登録!$A$2:$H$2060,8,0)</f>
        <v>#N/A</v>
      </c>
      <c r="K40">
        <f>'種目別申込一覧表（男子）'!O13</f>
        <v>0</v>
      </c>
      <c r="L40" t="str">
        <f t="shared" si="3"/>
        <v>03700 00</v>
      </c>
      <c r="M40" t="e">
        <f t="shared" si="5"/>
        <v>#N/A</v>
      </c>
      <c r="N40" t="e">
        <f t="shared" si="6"/>
        <v>#N/A</v>
      </c>
      <c r="O40">
        <v>1</v>
      </c>
      <c r="P40" t="str">
        <f t="shared" si="7"/>
        <v>03700 00</v>
      </c>
      <c r="Q40">
        <f>IF(R40&lt;=13,'種目別申込一覧表（男子）'!U13,RIGHT('種目別申込一覧表（男子）'!U13,4))</f>
        <v>0</v>
      </c>
      <c r="R40">
        <f>VLOOKUP(U40,リスト!$E$2:$G$22,3,0)</f>
        <v>10</v>
      </c>
      <c r="U40" t="s">
        <v>291</v>
      </c>
      <c r="V40" s="100" t="s">
        <v>3696</v>
      </c>
      <c r="W40" s="101">
        <f>'種目別申込一覧表（男子）'!V13</f>
        <v>0</v>
      </c>
      <c r="X40" t="str">
        <f t="shared" si="4"/>
        <v>03700 00</v>
      </c>
    </row>
    <row r="41" spans="1:24">
      <c r="A41" t="e">
        <f>VLOOKUP(K41,男子登録!$A$2:$S$2060,2,0)</f>
        <v>#N/A</v>
      </c>
      <c r="B41" t="e">
        <f>VLOOKUP(K41,男子登録!$A$2:$J$2060,3,0)</f>
        <v>#N/A</v>
      </c>
      <c r="C41" t="e">
        <f>VLOOKUP(K41,男子登録!$A$2:$J$2060,4,0)</f>
        <v>#N/A</v>
      </c>
      <c r="D41" t="e">
        <f>VLOOKUP(K41,男子登録!$A$2:$E$2060,5,0)</f>
        <v>#N/A</v>
      </c>
      <c r="E41" t="e">
        <f>VLOOKUP(K41,男子登録!$A$2:$J$2060,6,0)</f>
        <v>#N/A</v>
      </c>
      <c r="F41">
        <v>1</v>
      </c>
      <c r="G41" t="e">
        <f>VLOOKUP(K41,男子登録!$A$2:$S$2060,7,0)</f>
        <v>#N/A</v>
      </c>
      <c r="H41" t="e">
        <f>VLOOKUP(K41,男子登録!$A$2:$H$2060,8,0)</f>
        <v>#N/A</v>
      </c>
      <c r="K41">
        <f>'種目別申込一覧表（男子）'!O26</f>
        <v>0</v>
      </c>
      <c r="L41" t="str">
        <f t="shared" si="3"/>
        <v>07400 00</v>
      </c>
      <c r="M41" t="e">
        <f t="shared" si="5"/>
        <v>#N/A</v>
      </c>
      <c r="N41" t="e">
        <f t="shared" si="6"/>
        <v>#N/A</v>
      </c>
      <c r="O41">
        <v>1</v>
      </c>
      <c r="P41" t="str">
        <f t="shared" si="7"/>
        <v>07400 00</v>
      </c>
      <c r="Q41" t="str">
        <f>IF(R41&lt;=13,'種目別申込一覧表（男子）'!U26,RIGHT('種目別申込一覧表（男子）'!U26,4))</f>
        <v/>
      </c>
      <c r="R41">
        <f>VLOOKUP(U41,リスト!$E$2:$G$22,3,0)</f>
        <v>17</v>
      </c>
      <c r="U41" t="s">
        <v>301</v>
      </c>
      <c r="V41" s="100" t="s">
        <v>3697</v>
      </c>
      <c r="W41" s="101">
        <f>'種目別申込一覧表（男子）'!V26</f>
        <v>0</v>
      </c>
      <c r="X41" t="str">
        <f t="shared" ref="X41:X55" si="8">V41&amp;" 0"&amp;W41</f>
        <v>07400 00</v>
      </c>
    </row>
    <row r="42" spans="1:24">
      <c r="A42" t="e">
        <f>VLOOKUP(K42,男子登録!$A$2:$S$2060,2,0)</f>
        <v>#N/A</v>
      </c>
      <c r="B42" t="e">
        <f>VLOOKUP(K42,男子登録!$A$2:$J$2060,3,0)</f>
        <v>#N/A</v>
      </c>
      <c r="C42" t="e">
        <f>VLOOKUP(K42,男子登録!$A$2:$J$2060,4,0)</f>
        <v>#N/A</v>
      </c>
      <c r="D42" t="e">
        <f>VLOOKUP(K42,男子登録!$A$2:$E$2060,5,0)</f>
        <v>#N/A</v>
      </c>
      <c r="E42" t="e">
        <f>VLOOKUP(K42,男子登録!$A$2:$J$2060,6,0)</f>
        <v>#N/A</v>
      </c>
      <c r="F42">
        <v>1</v>
      </c>
      <c r="G42" t="e">
        <f>VLOOKUP(K42,男子登録!$A$2:$S$2060,7,0)</f>
        <v>#N/A</v>
      </c>
      <c r="H42" t="e">
        <f>VLOOKUP(K42,男子登録!$A$2:$H$2060,8,0)</f>
        <v>#N/A</v>
      </c>
      <c r="K42">
        <f>'種目別申込一覧表（男子）'!O27</f>
        <v>0</v>
      </c>
      <c r="L42" t="str">
        <f t="shared" si="3"/>
        <v>07400 00</v>
      </c>
      <c r="M42" t="e">
        <f t="shared" si="5"/>
        <v>#N/A</v>
      </c>
      <c r="N42" t="e">
        <f t="shared" si="6"/>
        <v>#N/A</v>
      </c>
      <c r="O42">
        <v>1</v>
      </c>
      <c r="P42" t="str">
        <f t="shared" si="7"/>
        <v>07400 00</v>
      </c>
      <c r="Q42" t="str">
        <f>IF(R42&lt;=13,'種目別申込一覧表（男子）'!U27,RIGHT('種目別申込一覧表（男子）'!U27,4))</f>
        <v/>
      </c>
      <c r="R42">
        <f>VLOOKUP(U42,リスト!$E$2:$G$22,3,0)</f>
        <v>17</v>
      </c>
      <c r="U42" t="s">
        <v>301</v>
      </c>
      <c r="V42" s="100" t="s">
        <v>3697</v>
      </c>
      <c r="W42" s="101">
        <f>'種目別申込一覧表（男子）'!V27</f>
        <v>0</v>
      </c>
      <c r="X42" t="str">
        <f t="shared" si="8"/>
        <v>07400 00</v>
      </c>
    </row>
    <row r="43" spans="1:24">
      <c r="A43" t="e">
        <f>VLOOKUP(K43,男子登録!$A$2:$S$2060,2,0)</f>
        <v>#N/A</v>
      </c>
      <c r="B43" t="e">
        <f>VLOOKUP(K43,男子登録!$A$2:$J$2060,3,0)</f>
        <v>#N/A</v>
      </c>
      <c r="C43" t="e">
        <f>VLOOKUP(K43,男子登録!$A$2:$J$2060,4,0)</f>
        <v>#N/A</v>
      </c>
      <c r="D43" t="e">
        <f>VLOOKUP(K43,男子登録!$A$2:$E$2060,5,0)</f>
        <v>#N/A</v>
      </c>
      <c r="E43" t="e">
        <f>VLOOKUP(K43,男子登録!$A$2:$J$2060,6,0)</f>
        <v>#N/A</v>
      </c>
      <c r="F43">
        <v>1</v>
      </c>
      <c r="G43" t="e">
        <f>VLOOKUP(K43,男子登録!$A$2:$S$2060,7,0)</f>
        <v>#N/A</v>
      </c>
      <c r="H43" t="e">
        <f>VLOOKUP(K43,男子登録!$A$2:$H$2060,8,0)</f>
        <v>#N/A</v>
      </c>
      <c r="K43">
        <f>'種目別申込一覧表（男子）'!O28</f>
        <v>0</v>
      </c>
      <c r="L43" t="str">
        <f t="shared" si="3"/>
        <v>07400 00</v>
      </c>
      <c r="M43" t="e">
        <f t="shared" si="5"/>
        <v>#N/A</v>
      </c>
      <c r="N43" t="e">
        <f t="shared" si="6"/>
        <v>#N/A</v>
      </c>
      <c r="O43">
        <v>1</v>
      </c>
      <c r="P43" t="str">
        <f t="shared" si="7"/>
        <v>07400 00</v>
      </c>
      <c r="Q43" t="str">
        <f>IF(R43&lt;=13,'種目別申込一覧表（男子）'!U28,RIGHT('種目別申込一覧表（男子）'!U28,4))</f>
        <v/>
      </c>
      <c r="R43">
        <f>VLOOKUP(U43,リスト!$E$2:$G$22,3,0)</f>
        <v>17</v>
      </c>
      <c r="U43" t="s">
        <v>301</v>
      </c>
      <c r="V43" s="100" t="s">
        <v>3697</v>
      </c>
      <c r="W43" s="101">
        <f>'種目別申込一覧表（男子）'!V28</f>
        <v>0</v>
      </c>
      <c r="X43" t="str">
        <f t="shared" si="8"/>
        <v>07400 00</v>
      </c>
    </row>
    <row r="44" spans="1:24" ht="13.5" customHeight="1">
      <c r="A44" t="e">
        <f>VLOOKUP(K44,男子登録!$A$2:$S$2060,2,0)</f>
        <v>#N/A</v>
      </c>
      <c r="B44" t="e">
        <f>VLOOKUP(K44,男子登録!$A$2:$J$2060,3,0)</f>
        <v>#N/A</v>
      </c>
      <c r="C44" t="e">
        <f>VLOOKUP(K44,男子登録!$A$2:$J$2060,4,0)</f>
        <v>#N/A</v>
      </c>
      <c r="D44" t="e">
        <f>VLOOKUP(K44,男子登録!$A$2:$E$2060,5,0)</f>
        <v>#N/A</v>
      </c>
      <c r="E44" t="e">
        <f>VLOOKUP(K44,男子登録!$A$2:$J$2060,6,0)</f>
        <v>#N/A</v>
      </c>
      <c r="F44">
        <v>1</v>
      </c>
      <c r="G44" t="e">
        <f>VLOOKUP(K44,男子登録!$A$2:$S$2060,7,0)</f>
        <v>#N/A</v>
      </c>
      <c r="H44" t="e">
        <f>VLOOKUP(K44,男子登録!$A$2:$H$2060,8,0)</f>
        <v>#N/A</v>
      </c>
      <c r="K44">
        <f>'種目別申込一覧表（男子）'!O29</f>
        <v>0</v>
      </c>
      <c r="L44" t="str">
        <f t="shared" si="3"/>
        <v>08100 00</v>
      </c>
      <c r="M44" t="e">
        <f t="shared" si="5"/>
        <v>#N/A</v>
      </c>
      <c r="N44" t="e">
        <f t="shared" si="6"/>
        <v>#N/A</v>
      </c>
      <c r="O44">
        <v>1</v>
      </c>
      <c r="P44" t="str">
        <f t="shared" si="7"/>
        <v>08100 00</v>
      </c>
      <c r="Q44" t="str">
        <f>IF(R44&lt;=13,'種目別申込一覧表（男子）'!U29,RIGHT('種目別申込一覧表（男子）'!U29,4))</f>
        <v/>
      </c>
      <c r="R44">
        <f>VLOOKUP(U44,リスト!$E$2:$G$22,3,0)</f>
        <v>18</v>
      </c>
      <c r="U44" t="s">
        <v>303</v>
      </c>
      <c r="V44" s="100" t="s">
        <v>3698</v>
      </c>
      <c r="W44" s="101">
        <f>'種目別申込一覧表（男子）'!V29</f>
        <v>0</v>
      </c>
      <c r="X44" t="str">
        <f t="shared" si="8"/>
        <v>08100 00</v>
      </c>
    </row>
    <row r="45" spans="1:24" ht="13.5" customHeight="1">
      <c r="A45" t="e">
        <f>VLOOKUP(K45,男子登録!$A$2:$S$2060,2,0)</f>
        <v>#N/A</v>
      </c>
      <c r="B45" t="e">
        <f>VLOOKUP(K45,男子登録!$A$2:$J$2060,3,0)</f>
        <v>#N/A</v>
      </c>
      <c r="C45" t="e">
        <f>VLOOKUP(K45,男子登録!$A$2:$J$2060,4,0)</f>
        <v>#N/A</v>
      </c>
      <c r="D45" t="e">
        <f>VLOOKUP(K45,男子登録!$A$2:$E$2060,5,0)</f>
        <v>#N/A</v>
      </c>
      <c r="E45" t="e">
        <f>VLOOKUP(K45,男子登録!$A$2:$J$2060,6,0)</f>
        <v>#N/A</v>
      </c>
      <c r="F45">
        <v>1</v>
      </c>
      <c r="G45" t="e">
        <f>VLOOKUP(K45,男子登録!$A$2:$S$2060,7,0)</f>
        <v>#N/A</v>
      </c>
      <c r="H45" t="e">
        <f>VLOOKUP(K45,男子登録!$A$2:$H$2060,8,0)</f>
        <v>#N/A</v>
      </c>
      <c r="K45">
        <f>'種目別申込一覧表（男子）'!O30</f>
        <v>0</v>
      </c>
      <c r="L45" t="str">
        <f t="shared" si="3"/>
        <v>08100 00</v>
      </c>
      <c r="M45" t="e">
        <f t="shared" si="5"/>
        <v>#N/A</v>
      </c>
      <c r="N45" t="e">
        <f t="shared" si="6"/>
        <v>#N/A</v>
      </c>
      <c r="O45">
        <v>1</v>
      </c>
      <c r="P45" t="str">
        <f t="shared" si="7"/>
        <v>08100 00</v>
      </c>
      <c r="Q45" t="str">
        <f>IF(R45&lt;=13,'種目別申込一覧表（男子）'!U30,RIGHT('種目別申込一覧表（男子）'!U30,4))</f>
        <v/>
      </c>
      <c r="R45">
        <f>VLOOKUP(U45,リスト!$E$2:$G$22,3,0)</f>
        <v>18</v>
      </c>
      <c r="U45" t="s">
        <v>303</v>
      </c>
      <c r="V45" s="100" t="s">
        <v>3698</v>
      </c>
      <c r="W45" s="101">
        <f>'種目別申込一覧表（男子）'!V30</f>
        <v>0</v>
      </c>
      <c r="X45" t="str">
        <f t="shared" si="8"/>
        <v>08100 00</v>
      </c>
    </row>
    <row r="46" spans="1:24" ht="13.5" customHeight="1">
      <c r="A46" t="e">
        <f>VLOOKUP(K46,男子登録!$A$2:$S$2060,2,0)</f>
        <v>#N/A</v>
      </c>
      <c r="B46" t="e">
        <f>VLOOKUP(K46,男子登録!$A$2:$J$2060,3,0)</f>
        <v>#N/A</v>
      </c>
      <c r="C46" t="e">
        <f>VLOOKUP(K46,男子登録!$A$2:$J$2060,4,0)</f>
        <v>#N/A</v>
      </c>
      <c r="D46" t="e">
        <f>VLOOKUP(K46,男子登録!$A$2:$E$2060,5,0)</f>
        <v>#N/A</v>
      </c>
      <c r="E46" t="e">
        <f>VLOOKUP(K46,男子登録!$A$2:$J$2060,6,0)</f>
        <v>#N/A</v>
      </c>
      <c r="F46">
        <v>1</v>
      </c>
      <c r="G46" t="e">
        <f>VLOOKUP(K46,男子登録!$A$2:$S$2060,7,0)</f>
        <v>#N/A</v>
      </c>
      <c r="H46" t="e">
        <f>VLOOKUP(K46,男子登録!$A$2:$H$2060,8,0)</f>
        <v>#N/A</v>
      </c>
      <c r="K46">
        <f>'種目別申込一覧表（男子）'!O31</f>
        <v>0</v>
      </c>
      <c r="L46" t="str">
        <f t="shared" si="3"/>
        <v>08100 00</v>
      </c>
      <c r="M46" t="e">
        <f t="shared" si="5"/>
        <v>#N/A</v>
      </c>
      <c r="N46" t="e">
        <f t="shared" si="6"/>
        <v>#N/A</v>
      </c>
      <c r="O46">
        <v>1</v>
      </c>
      <c r="P46" t="str">
        <f t="shared" si="7"/>
        <v>08100 00</v>
      </c>
      <c r="Q46" t="str">
        <f>IF(R46&lt;=13,'種目別申込一覧表（男子）'!U31,RIGHT('種目別申込一覧表（男子）'!U31,4))</f>
        <v/>
      </c>
      <c r="R46">
        <f>VLOOKUP(U46,リスト!$E$2:$G$22,3,0)</f>
        <v>18</v>
      </c>
      <c r="U46" t="s">
        <v>303</v>
      </c>
      <c r="V46" s="100" t="s">
        <v>3698</v>
      </c>
      <c r="W46" s="101">
        <f>'種目別申込一覧表（男子）'!V31</f>
        <v>0</v>
      </c>
      <c r="X46" t="str">
        <f t="shared" si="8"/>
        <v>08100 00</v>
      </c>
    </row>
    <row r="47" spans="1:24">
      <c r="A47" t="e">
        <f>VLOOKUP(K47,男子登録!$A$2:$S$2060,2,0)</f>
        <v>#N/A</v>
      </c>
      <c r="B47" t="e">
        <f>VLOOKUP(K47,男子登録!$A$2:$J$2060,3,0)</f>
        <v>#N/A</v>
      </c>
      <c r="C47" t="e">
        <f>VLOOKUP(K47,男子登録!$A$2:$J$2060,4,0)</f>
        <v>#N/A</v>
      </c>
      <c r="D47" t="e">
        <f>VLOOKUP(K47,男子登録!$A$2:$E$2060,5,0)</f>
        <v>#N/A</v>
      </c>
      <c r="E47" t="e">
        <f>VLOOKUP(K47,男子登録!$A$2:$J$2060,6,0)</f>
        <v>#N/A</v>
      </c>
      <c r="F47">
        <v>1</v>
      </c>
      <c r="G47" t="e">
        <f>VLOOKUP(K47,男子登録!$A$2:$S$2060,7,0)</f>
        <v>#N/A</v>
      </c>
      <c r="H47" t="e">
        <f>VLOOKUP(K47,男子登録!$A$2:$H$2060,8,0)</f>
        <v>#N/A</v>
      </c>
      <c r="K47">
        <f>'種目別申込一覧表（男子）'!O32</f>
        <v>0</v>
      </c>
      <c r="L47" t="str">
        <f t="shared" si="3"/>
        <v>08600 00</v>
      </c>
      <c r="M47" t="e">
        <f t="shared" si="5"/>
        <v>#N/A</v>
      </c>
      <c r="N47" t="e">
        <f t="shared" si="6"/>
        <v>#N/A</v>
      </c>
      <c r="O47">
        <v>1</v>
      </c>
      <c r="P47" t="str">
        <f t="shared" si="7"/>
        <v>08600 00</v>
      </c>
      <c r="Q47" t="str">
        <f>IF(R47&lt;=13,'種目別申込一覧表（男子）'!U32,RIGHT('種目別申込一覧表（男子）'!U32,4))</f>
        <v/>
      </c>
      <c r="R47">
        <f>VLOOKUP(U47,リスト!$E$2:$G$22,3,0)</f>
        <v>19</v>
      </c>
      <c r="U47" t="s">
        <v>305</v>
      </c>
      <c r="V47" s="100" t="s">
        <v>3699</v>
      </c>
      <c r="W47" s="101">
        <f>'種目別申込一覧表（男子）'!V32</f>
        <v>0</v>
      </c>
      <c r="X47" t="str">
        <f t="shared" si="8"/>
        <v>08600 00</v>
      </c>
    </row>
    <row r="48" spans="1:24">
      <c r="A48" t="e">
        <f>VLOOKUP(K48,男子登録!$A$2:$S$2060,2,0)</f>
        <v>#N/A</v>
      </c>
      <c r="B48" t="e">
        <f>VLOOKUP(K48,男子登録!$A$2:$J$2060,3,0)</f>
        <v>#N/A</v>
      </c>
      <c r="C48" t="e">
        <f>VLOOKUP(K48,男子登録!$A$2:$J$2060,4,0)</f>
        <v>#N/A</v>
      </c>
      <c r="D48" t="e">
        <f>VLOOKUP(K48,男子登録!$A$2:$E$2060,5,0)</f>
        <v>#N/A</v>
      </c>
      <c r="E48" t="e">
        <f>VLOOKUP(K48,男子登録!$A$2:$J$2060,6,0)</f>
        <v>#N/A</v>
      </c>
      <c r="F48">
        <v>1</v>
      </c>
      <c r="G48" t="e">
        <f>VLOOKUP(K48,男子登録!$A$2:$S$2060,7,0)</f>
        <v>#N/A</v>
      </c>
      <c r="H48" t="e">
        <f>VLOOKUP(K48,男子登録!$A$2:$H$2060,8,0)</f>
        <v>#N/A</v>
      </c>
      <c r="K48">
        <f>'種目別申込一覧表（男子）'!O33</f>
        <v>0</v>
      </c>
      <c r="L48" t="str">
        <f t="shared" si="3"/>
        <v>08600 00</v>
      </c>
      <c r="M48" t="e">
        <f t="shared" si="5"/>
        <v>#N/A</v>
      </c>
      <c r="N48" t="e">
        <f t="shared" si="6"/>
        <v>#N/A</v>
      </c>
      <c r="O48">
        <v>1</v>
      </c>
      <c r="P48" t="str">
        <f t="shared" si="7"/>
        <v>08600 00</v>
      </c>
      <c r="Q48" t="str">
        <f>IF(R48&lt;=13,'種目別申込一覧表（男子）'!U33,RIGHT('種目別申込一覧表（男子）'!U33,4))</f>
        <v/>
      </c>
      <c r="R48">
        <f>VLOOKUP(U48,リスト!$E$2:$G$22,3,0)</f>
        <v>19</v>
      </c>
      <c r="U48" t="s">
        <v>305</v>
      </c>
      <c r="V48" s="100" t="s">
        <v>3699</v>
      </c>
      <c r="W48" s="101">
        <f>'種目別申込一覧表（男子）'!V33</f>
        <v>0</v>
      </c>
      <c r="X48" t="str">
        <f t="shared" si="8"/>
        <v>08600 00</v>
      </c>
    </row>
    <row r="49" spans="1:24">
      <c r="A49" t="e">
        <f>VLOOKUP(K49,男子登録!$A$2:$S$2060,2,0)</f>
        <v>#N/A</v>
      </c>
      <c r="B49" t="e">
        <f>VLOOKUP(K49,男子登録!$A$2:$J$2060,3,0)</f>
        <v>#N/A</v>
      </c>
      <c r="C49" t="e">
        <f>VLOOKUP(K49,男子登録!$A$2:$J$2060,4,0)</f>
        <v>#N/A</v>
      </c>
      <c r="D49" t="e">
        <f>VLOOKUP(K49,男子登録!$A$2:$E$2060,5,0)</f>
        <v>#N/A</v>
      </c>
      <c r="E49" t="e">
        <f>VLOOKUP(K49,男子登録!$A$2:$J$2060,6,0)</f>
        <v>#N/A</v>
      </c>
      <c r="F49">
        <v>1</v>
      </c>
      <c r="G49" t="e">
        <f>VLOOKUP(K49,男子登録!$A$2:$S$2060,7,0)</f>
        <v>#N/A</v>
      </c>
      <c r="H49" t="e">
        <f>VLOOKUP(K49,男子登録!$A$2:$H$2060,8,0)</f>
        <v>#N/A</v>
      </c>
      <c r="K49">
        <f>'種目別申込一覧表（男子）'!O34</f>
        <v>0</v>
      </c>
      <c r="L49" t="str">
        <f t="shared" si="3"/>
        <v>08600 00</v>
      </c>
      <c r="M49" t="e">
        <f t="shared" si="5"/>
        <v>#N/A</v>
      </c>
      <c r="N49" t="e">
        <f t="shared" si="6"/>
        <v>#N/A</v>
      </c>
      <c r="O49">
        <v>1</v>
      </c>
      <c r="P49" t="str">
        <f t="shared" si="7"/>
        <v>08600 00</v>
      </c>
      <c r="Q49" t="str">
        <f>IF(R49&lt;=13,'種目別申込一覧表（男子）'!U34,RIGHT('種目別申込一覧表（男子）'!U34,4))</f>
        <v/>
      </c>
      <c r="R49">
        <f>VLOOKUP(U49,リスト!$E$2:$G$22,3,0)</f>
        <v>19</v>
      </c>
      <c r="U49" t="s">
        <v>305</v>
      </c>
      <c r="V49" s="100" t="s">
        <v>3699</v>
      </c>
      <c r="W49" s="101">
        <f>'種目別申込一覧表（男子）'!V34</f>
        <v>0</v>
      </c>
      <c r="X49" t="str">
        <f t="shared" si="8"/>
        <v>08600 00</v>
      </c>
    </row>
    <row r="50" spans="1:24">
      <c r="A50" t="e">
        <f>VLOOKUP(K50,男子登録!$A$2:$S$2060,2,0)</f>
        <v>#N/A</v>
      </c>
      <c r="B50" t="e">
        <f>VLOOKUP(K50,男子登録!$A$2:$J$2060,3,0)</f>
        <v>#N/A</v>
      </c>
      <c r="C50" t="e">
        <f>VLOOKUP(K50,男子登録!$A$2:$J$2060,4,0)</f>
        <v>#N/A</v>
      </c>
      <c r="D50" t="e">
        <f>VLOOKUP(K50,男子登録!$A$2:$E$2060,5,0)</f>
        <v>#N/A</v>
      </c>
      <c r="E50" t="e">
        <f>VLOOKUP(K50,男子登録!$A$2:$J$2060,6,0)</f>
        <v>#N/A</v>
      </c>
      <c r="F50">
        <v>1</v>
      </c>
      <c r="G50" t="e">
        <f>VLOOKUP(K50,男子登録!$A$2:$S$2060,7,0)</f>
        <v>#N/A</v>
      </c>
      <c r="H50" t="e">
        <f>VLOOKUP(K50,男子登録!$A$2:$H$2060,8,0)</f>
        <v>#N/A</v>
      </c>
      <c r="K50">
        <f>'種目別申込一覧表（男子）'!O35</f>
        <v>0</v>
      </c>
      <c r="L50" t="str">
        <f t="shared" si="3"/>
        <v>08900 00</v>
      </c>
      <c r="M50" t="e">
        <f t="shared" si="5"/>
        <v>#N/A</v>
      </c>
      <c r="N50" t="e">
        <f t="shared" si="6"/>
        <v>#N/A</v>
      </c>
      <c r="O50">
        <v>1</v>
      </c>
      <c r="P50" t="str">
        <f t="shared" si="7"/>
        <v>08900 00</v>
      </c>
      <c r="Q50" t="str">
        <f>IF(R50&lt;=13,'種目別申込一覧表（男子）'!U35,RIGHT('種目別申込一覧表（男子）'!U35,4))</f>
        <v/>
      </c>
      <c r="R50">
        <f>VLOOKUP(U50,リスト!$E$2:$G$22,3,0)</f>
        <v>20</v>
      </c>
      <c r="U50" t="s">
        <v>307</v>
      </c>
      <c r="V50" t="s">
        <v>3700</v>
      </c>
      <c r="W50" s="101">
        <f>'種目別申込一覧表（男子）'!V35</f>
        <v>0</v>
      </c>
      <c r="X50" t="str">
        <f t="shared" si="8"/>
        <v>08900 00</v>
      </c>
    </row>
    <row r="51" spans="1:24">
      <c r="A51" t="e">
        <f>VLOOKUP(K51,男子登録!$A$2:$S$2060,2,0)</f>
        <v>#N/A</v>
      </c>
      <c r="B51" t="e">
        <f>VLOOKUP(K51,男子登録!$A$2:$J$2060,3,0)</f>
        <v>#N/A</v>
      </c>
      <c r="C51" t="e">
        <f>VLOOKUP(K51,男子登録!$A$2:$J$2060,4,0)</f>
        <v>#N/A</v>
      </c>
      <c r="D51" t="e">
        <f>VLOOKUP(K51,男子登録!$A$2:$E$2060,5,0)</f>
        <v>#N/A</v>
      </c>
      <c r="E51" t="e">
        <f>VLOOKUP(K51,男子登録!$A$2:$J$2060,6,0)</f>
        <v>#N/A</v>
      </c>
      <c r="F51">
        <v>1</v>
      </c>
      <c r="G51" t="e">
        <f>VLOOKUP(K51,男子登録!$A$2:$S$2060,7,0)</f>
        <v>#N/A</v>
      </c>
      <c r="H51" t="e">
        <f>VLOOKUP(K51,男子登録!$A$2:$H$2060,8,0)</f>
        <v>#N/A</v>
      </c>
      <c r="K51">
        <f>'種目別申込一覧表（男子）'!O36</f>
        <v>0</v>
      </c>
      <c r="L51" t="str">
        <f t="shared" si="3"/>
        <v>08900 00</v>
      </c>
      <c r="M51" t="e">
        <f t="shared" si="5"/>
        <v>#N/A</v>
      </c>
      <c r="N51" t="e">
        <f t="shared" si="6"/>
        <v>#N/A</v>
      </c>
      <c r="O51">
        <v>1</v>
      </c>
      <c r="P51" t="str">
        <f t="shared" si="7"/>
        <v>08900 00</v>
      </c>
      <c r="Q51" t="str">
        <f>IF(R51&lt;=13,'種目別申込一覧表（男子）'!U36,RIGHT('種目別申込一覧表（男子）'!U36,4))</f>
        <v/>
      </c>
      <c r="R51">
        <f>VLOOKUP(U51,リスト!$E$2:$G$22,3,0)</f>
        <v>20</v>
      </c>
      <c r="U51" t="s">
        <v>307</v>
      </c>
      <c r="V51" t="s">
        <v>3700</v>
      </c>
      <c r="W51" s="101">
        <f>'種目別申込一覧表（男子）'!V36</f>
        <v>0</v>
      </c>
      <c r="X51" t="str">
        <f t="shared" si="8"/>
        <v>08900 00</v>
      </c>
    </row>
    <row r="52" spans="1:24">
      <c r="A52" t="e">
        <f>VLOOKUP(K52,男子登録!$A$2:$S$2060,2,0)</f>
        <v>#N/A</v>
      </c>
      <c r="B52" t="e">
        <f>VLOOKUP(K52,男子登録!$A$2:$J$2060,3,0)</f>
        <v>#N/A</v>
      </c>
      <c r="C52" t="e">
        <f>VLOOKUP(K52,男子登録!$A$2:$J$2060,4,0)</f>
        <v>#N/A</v>
      </c>
      <c r="D52" t="e">
        <f>VLOOKUP(K52,男子登録!$A$2:$E$2060,5,0)</f>
        <v>#N/A</v>
      </c>
      <c r="E52" t="e">
        <f>VLOOKUP(K52,男子登録!$A$2:$J$2060,6,0)</f>
        <v>#N/A</v>
      </c>
      <c r="F52">
        <v>1</v>
      </c>
      <c r="G52" t="e">
        <f>VLOOKUP(K52,男子登録!$A$2:$S$2060,7,0)</f>
        <v>#N/A</v>
      </c>
      <c r="H52" t="e">
        <f>VLOOKUP(K52,男子登録!$A$2:$H$2060,8,0)</f>
        <v>#N/A</v>
      </c>
      <c r="K52">
        <f>'種目別申込一覧表（男子）'!O37</f>
        <v>0</v>
      </c>
      <c r="L52" t="str">
        <f t="shared" si="3"/>
        <v>08900 00</v>
      </c>
      <c r="M52" t="e">
        <f t="shared" si="5"/>
        <v>#N/A</v>
      </c>
      <c r="N52" t="e">
        <f t="shared" si="6"/>
        <v>#N/A</v>
      </c>
      <c r="O52">
        <v>1</v>
      </c>
      <c r="P52" t="str">
        <f t="shared" si="7"/>
        <v>08900 00</v>
      </c>
      <c r="Q52" t="str">
        <f>IF(R52&lt;=13,'種目別申込一覧表（男子）'!U37,RIGHT('種目別申込一覧表（男子）'!U37,4))</f>
        <v/>
      </c>
      <c r="R52">
        <f>VLOOKUP(U52,リスト!$E$2:$G$22,3,0)</f>
        <v>20</v>
      </c>
      <c r="U52" t="s">
        <v>307</v>
      </c>
      <c r="V52" t="s">
        <v>3700</v>
      </c>
      <c r="W52" s="101">
        <f>'種目別申込一覧表（男子）'!V37</f>
        <v>0</v>
      </c>
      <c r="X52" t="str">
        <f t="shared" si="8"/>
        <v>08900 00</v>
      </c>
    </row>
    <row r="53" spans="1:24">
      <c r="A53" t="e">
        <f>VLOOKUP(K53,男子登録!$A$2:$S$2060,2,0)</f>
        <v>#N/A</v>
      </c>
      <c r="B53" t="e">
        <f>VLOOKUP(K53,男子登録!$A$2:$J$2060,3,0)</f>
        <v>#N/A</v>
      </c>
      <c r="C53" t="e">
        <f>VLOOKUP(K53,男子登録!$A$2:$J$2060,4,0)</f>
        <v>#N/A</v>
      </c>
      <c r="D53" t="e">
        <f>VLOOKUP(K53,男子登録!$A$2:$E$2060,5,0)</f>
        <v>#N/A</v>
      </c>
      <c r="E53" t="e">
        <f>VLOOKUP(K53,男子登録!$A$2:$J$2060,6,0)</f>
        <v>#N/A</v>
      </c>
      <c r="F53">
        <v>1</v>
      </c>
      <c r="G53" t="e">
        <f>VLOOKUP(K53,男子登録!$A$2:$S$2060,7,0)</f>
        <v>#N/A</v>
      </c>
      <c r="H53" t="e">
        <f>VLOOKUP(K53,男子登録!$A$2:$H$2060,8,0)</f>
        <v>#N/A</v>
      </c>
      <c r="K53">
        <f>'種目別申込一覧表（男子）'!O38</f>
        <v>0</v>
      </c>
      <c r="L53" t="str">
        <f t="shared" si="3"/>
        <v>09200 00</v>
      </c>
      <c r="M53" t="e">
        <f t="shared" si="5"/>
        <v>#N/A</v>
      </c>
      <c r="N53" t="e">
        <f t="shared" si="6"/>
        <v>#N/A</v>
      </c>
      <c r="O53">
        <v>1</v>
      </c>
      <c r="P53" t="str">
        <f t="shared" si="7"/>
        <v>09200 00</v>
      </c>
      <c r="Q53" t="str">
        <f>IF(R53&lt;=13,'種目別申込一覧表（男子）'!U38,RIGHT('種目別申込一覧表（男子）'!U38,4))</f>
        <v/>
      </c>
      <c r="R53">
        <f>VLOOKUP(U53,リスト!$E$2:$G$22,3,0)</f>
        <v>21</v>
      </c>
      <c r="U53" t="s">
        <v>309</v>
      </c>
      <c r="V53" t="s">
        <v>3701</v>
      </c>
      <c r="W53" s="101">
        <f>'種目別申込一覧表（男子）'!V38</f>
        <v>0</v>
      </c>
      <c r="X53" t="str">
        <f t="shared" si="8"/>
        <v>09200 00</v>
      </c>
    </row>
    <row r="54" spans="1:24">
      <c r="A54" t="e">
        <f>VLOOKUP(K54,男子登録!$A$2:$S$2060,2,0)</f>
        <v>#N/A</v>
      </c>
      <c r="B54" t="e">
        <f>VLOOKUP(K54,男子登録!$A$2:$J$2060,3,0)</f>
        <v>#N/A</v>
      </c>
      <c r="C54" t="e">
        <f>VLOOKUP(K54,男子登録!$A$2:$J$2060,4,0)</f>
        <v>#N/A</v>
      </c>
      <c r="D54" t="e">
        <f>VLOOKUP(K54,男子登録!$A$2:$E$2060,5,0)</f>
        <v>#N/A</v>
      </c>
      <c r="E54" t="e">
        <f>VLOOKUP(K54,男子登録!$A$2:$J$2060,6,0)</f>
        <v>#N/A</v>
      </c>
      <c r="F54">
        <v>1</v>
      </c>
      <c r="G54" t="e">
        <f>VLOOKUP(K54,男子登録!$A$2:$S$2060,7,0)</f>
        <v>#N/A</v>
      </c>
      <c r="H54" t="e">
        <f>VLOOKUP(K54,男子登録!$A$2:$H$2060,8,0)</f>
        <v>#N/A</v>
      </c>
      <c r="K54">
        <f>'種目別申込一覧表（男子）'!O39</f>
        <v>0</v>
      </c>
      <c r="L54" t="str">
        <f t="shared" si="3"/>
        <v>09200 00</v>
      </c>
      <c r="M54" t="e">
        <f t="shared" si="5"/>
        <v>#N/A</v>
      </c>
      <c r="N54" t="e">
        <f t="shared" si="6"/>
        <v>#N/A</v>
      </c>
      <c r="O54">
        <v>1</v>
      </c>
      <c r="P54" t="str">
        <f t="shared" si="7"/>
        <v>09200 00</v>
      </c>
      <c r="Q54" t="str">
        <f>IF(R54&lt;=13,'種目別申込一覧表（男子）'!U39,RIGHT('種目別申込一覧表（男子）'!U39,4))</f>
        <v/>
      </c>
      <c r="R54">
        <f>VLOOKUP(U54,リスト!$E$2:$G$22,3,0)</f>
        <v>21</v>
      </c>
      <c r="U54" t="s">
        <v>309</v>
      </c>
      <c r="V54" t="s">
        <v>3701</v>
      </c>
      <c r="W54" s="101">
        <f>'種目別申込一覧表（男子）'!V39</f>
        <v>0</v>
      </c>
      <c r="X54" t="str">
        <f t="shared" si="8"/>
        <v>09200 00</v>
      </c>
    </row>
    <row r="55" spans="1:24">
      <c r="A55" t="e">
        <f>VLOOKUP(K55,男子登録!$A$2:$S$2060,2,0)</f>
        <v>#N/A</v>
      </c>
      <c r="B55" t="e">
        <f>VLOOKUP(K55,男子登録!$A$2:$J$2060,3,0)</f>
        <v>#N/A</v>
      </c>
      <c r="C55" t="e">
        <f>VLOOKUP(K55,男子登録!$A$2:$J$2060,4,0)</f>
        <v>#N/A</v>
      </c>
      <c r="D55" t="e">
        <f>VLOOKUP(K55,男子登録!$A$2:$E$2060,5,0)</f>
        <v>#N/A</v>
      </c>
      <c r="E55" t="e">
        <f>VLOOKUP(K55,男子登録!$A$2:$J$2060,6,0)</f>
        <v>#N/A</v>
      </c>
      <c r="F55">
        <v>1</v>
      </c>
      <c r="G55" t="e">
        <f>VLOOKUP(K55,男子登録!$A$2:$S$2060,7,0)</f>
        <v>#N/A</v>
      </c>
      <c r="H55" t="e">
        <f>VLOOKUP(K55,男子登録!$A$2:$H$2060,8,0)</f>
        <v>#N/A</v>
      </c>
      <c r="K55">
        <f>'種目別申込一覧表（男子）'!O40</f>
        <v>0</v>
      </c>
      <c r="L55" t="str">
        <f>X55</f>
        <v>09200 00</v>
      </c>
      <c r="M55" t="e">
        <f t="shared" ref="M55" si="9">A55</f>
        <v>#N/A</v>
      </c>
      <c r="N55" t="e">
        <f t="shared" ref="N55" si="10">B55</f>
        <v>#N/A</v>
      </c>
      <c r="O55">
        <v>1</v>
      </c>
      <c r="P55" t="str">
        <f t="shared" si="7"/>
        <v>09200 00</v>
      </c>
      <c r="Q55" t="str">
        <f>IF(R55&lt;=13,'種目別申込一覧表（男子）'!U40,RIGHT('種目別申込一覧表（男子）'!U40,4))</f>
        <v/>
      </c>
      <c r="R55">
        <f>VLOOKUP(U55,リスト!$E$2:$G$22,3,0)</f>
        <v>21</v>
      </c>
      <c r="U55" t="s">
        <v>309</v>
      </c>
      <c r="V55" t="s">
        <v>3701</v>
      </c>
      <c r="W55" s="101">
        <f>'種目別申込一覧表（男子）'!V40</f>
        <v>0</v>
      </c>
      <c r="X55" t="str">
        <f t="shared" si="8"/>
        <v>09200 00</v>
      </c>
    </row>
    <row r="56" spans="1:24">
      <c r="A56" t="e">
        <f>VLOOKUP(K56,男子登録!$A$2:$S$2060,2,0)</f>
        <v>#N/A</v>
      </c>
      <c r="B56" t="e">
        <f>VLOOKUP(K56,男子登録!$A$2:$J$2060,3,0)</f>
        <v>#N/A</v>
      </c>
      <c r="C56" t="e">
        <f>VLOOKUP(K56,男子登録!$A$2:$J$2060,4,0)</f>
        <v>#N/A</v>
      </c>
      <c r="D56" t="e">
        <f>VLOOKUP(K56,男子登録!$A$2:$E$2060,5,0)</f>
        <v>#N/A</v>
      </c>
      <c r="E56" t="e">
        <f>VLOOKUP(K56,男子登録!$A$2:$J$2060,6,0)</f>
        <v>#N/A</v>
      </c>
      <c r="F56">
        <v>1</v>
      </c>
      <c r="G56" t="e">
        <f>VLOOKUP(K56,男子登録!$A$2:$S$2060,7,0)</f>
        <v>#N/A</v>
      </c>
      <c r="H56" t="e">
        <f>VLOOKUP(K56,男子登録!$A$2:$H$2060,8,0)</f>
        <v>#N/A</v>
      </c>
      <c r="K56">
        <f>'種目別申込一覧表（男子）'!O14</f>
        <v>0</v>
      </c>
      <c r="U56" t="s">
        <v>311</v>
      </c>
    </row>
    <row r="57" spans="1:24">
      <c r="A57" t="e">
        <f>VLOOKUP(K57,男子登録!$A$2:$S$2060,2,0)</f>
        <v>#N/A</v>
      </c>
      <c r="B57" t="e">
        <f>VLOOKUP(K57,男子登録!$A$2:$J$2060,3,0)</f>
        <v>#N/A</v>
      </c>
      <c r="C57" t="e">
        <f>VLOOKUP(K57,男子登録!$A$2:$J$2060,4,0)</f>
        <v>#N/A</v>
      </c>
      <c r="D57" t="e">
        <f>VLOOKUP(K57,男子登録!$A$2:$E$2060,5,0)</f>
        <v>#N/A</v>
      </c>
      <c r="E57" t="e">
        <f>VLOOKUP(K57,男子登録!$A$2:$J$2060,6,0)</f>
        <v>#N/A</v>
      </c>
      <c r="F57">
        <v>1</v>
      </c>
      <c r="G57" t="e">
        <f>VLOOKUP(K57,男子登録!$A$2:$S$2060,7,0)</f>
        <v>#N/A</v>
      </c>
      <c r="H57" t="e">
        <f>VLOOKUP(K57,男子登録!$A$2:$H$2060,8,0)</f>
        <v>#N/A</v>
      </c>
      <c r="K57">
        <f>'種目別申込一覧表（男子）'!O15</f>
        <v>0</v>
      </c>
      <c r="U57" t="s">
        <v>311</v>
      </c>
    </row>
    <row r="58" spans="1:24">
      <c r="A58" t="e">
        <f>VLOOKUP(K58,男子登録!$A$2:$S$2060,2,0)</f>
        <v>#N/A</v>
      </c>
      <c r="B58" t="e">
        <f>VLOOKUP(K58,男子登録!$A$2:$J$2060,3,0)</f>
        <v>#N/A</v>
      </c>
      <c r="C58" t="e">
        <f>VLOOKUP(K58,男子登録!$A$2:$J$2060,4,0)</f>
        <v>#N/A</v>
      </c>
      <c r="D58" t="e">
        <f>VLOOKUP(K58,男子登録!$A$2:$E$2060,5,0)</f>
        <v>#N/A</v>
      </c>
      <c r="E58" t="e">
        <f>VLOOKUP(K58,男子登録!$A$2:$J$2060,6,0)</f>
        <v>#N/A</v>
      </c>
      <c r="F58">
        <v>1</v>
      </c>
      <c r="G58" t="e">
        <f>VLOOKUP(K58,男子登録!$A$2:$S$2060,7,0)</f>
        <v>#N/A</v>
      </c>
      <c r="H58" t="e">
        <f>VLOOKUP(K58,男子登録!$A$2:$H$2060,8,0)</f>
        <v>#N/A</v>
      </c>
      <c r="K58">
        <f>'種目別申込一覧表（男子）'!O16</f>
        <v>0</v>
      </c>
      <c r="U58" t="s">
        <v>311</v>
      </c>
    </row>
    <row r="59" spans="1:24">
      <c r="A59" t="e">
        <f>VLOOKUP(K59,男子登録!$A$2:$S$2060,2,0)</f>
        <v>#N/A</v>
      </c>
      <c r="B59" t="e">
        <f>VLOOKUP(K59,男子登録!$A$2:$J$2060,3,0)</f>
        <v>#N/A</v>
      </c>
      <c r="C59" t="e">
        <f>VLOOKUP(K59,男子登録!$A$2:$J$2060,4,0)</f>
        <v>#N/A</v>
      </c>
      <c r="D59" t="e">
        <f>VLOOKUP(K59,男子登録!$A$2:$E$2060,5,0)</f>
        <v>#N/A</v>
      </c>
      <c r="E59" t="e">
        <f>VLOOKUP(K59,男子登録!$A$2:$J$2060,6,0)</f>
        <v>#N/A</v>
      </c>
      <c r="F59">
        <v>1</v>
      </c>
      <c r="G59" t="e">
        <f>VLOOKUP(K59,男子登録!$A$2:$S$2060,7,0)</f>
        <v>#N/A</v>
      </c>
      <c r="H59" t="e">
        <f>VLOOKUP(K59,男子登録!$A$2:$H$2060,8,0)</f>
        <v>#N/A</v>
      </c>
      <c r="K59">
        <f>'種目別申込一覧表（男子）'!O17</f>
        <v>0</v>
      </c>
      <c r="U59" t="s">
        <v>311</v>
      </c>
    </row>
    <row r="60" spans="1:24">
      <c r="A60" t="e">
        <f>VLOOKUP(K60,男子登録!$A$2:$S$2060,2,0)</f>
        <v>#N/A</v>
      </c>
      <c r="B60" t="e">
        <f>VLOOKUP(K60,男子登録!$A$2:$J$2060,3,0)</f>
        <v>#N/A</v>
      </c>
      <c r="C60" t="e">
        <f>VLOOKUP(K60,男子登録!$A$2:$J$2060,4,0)</f>
        <v>#N/A</v>
      </c>
      <c r="D60" t="e">
        <f>VLOOKUP(K60,男子登録!$A$2:$E$2060,5,0)</f>
        <v>#N/A</v>
      </c>
      <c r="E60" t="e">
        <f>VLOOKUP(K60,男子登録!$A$2:$J$2060,6,0)</f>
        <v>#N/A</v>
      </c>
      <c r="F60">
        <v>1</v>
      </c>
      <c r="G60" t="e">
        <f>VLOOKUP(K60,男子登録!$A$2:$S$2060,7,0)</f>
        <v>#N/A</v>
      </c>
      <c r="H60" t="e">
        <f>VLOOKUP(K60,男子登録!$A$2:$H$2060,8,0)</f>
        <v>#N/A</v>
      </c>
      <c r="K60">
        <f>'種目別申込一覧表（男子）'!O18</f>
        <v>0</v>
      </c>
      <c r="U60" t="s">
        <v>311</v>
      </c>
    </row>
    <row r="61" spans="1:24">
      <c r="A61" t="e">
        <f>VLOOKUP(K61,男子登録!$A$2:$S$2060,2,0)</f>
        <v>#N/A</v>
      </c>
      <c r="B61" t="e">
        <f>VLOOKUP(K61,男子登録!$A$2:$J$2060,3,0)</f>
        <v>#N/A</v>
      </c>
      <c r="C61" t="e">
        <f>VLOOKUP(K61,男子登録!$A$2:$J$2060,4,0)</f>
        <v>#N/A</v>
      </c>
      <c r="D61" t="e">
        <f>VLOOKUP(K61,男子登録!$A$2:$E$2060,5,0)</f>
        <v>#N/A</v>
      </c>
      <c r="E61" t="e">
        <f>VLOOKUP(K61,男子登録!$A$2:$J$2060,6,0)</f>
        <v>#N/A</v>
      </c>
      <c r="F61">
        <v>1</v>
      </c>
      <c r="G61" t="e">
        <f>VLOOKUP(K61,男子登録!$A$2:$S$2060,7,0)</f>
        <v>#N/A</v>
      </c>
      <c r="H61" t="e">
        <f>VLOOKUP(K61,男子登録!$A$2:$H$2060,8,0)</f>
        <v>#N/A</v>
      </c>
      <c r="K61">
        <f>'種目別申込一覧表（男子）'!O19</f>
        <v>0</v>
      </c>
      <c r="U61" t="s">
        <v>311</v>
      </c>
    </row>
    <row r="62" spans="1:24">
      <c r="A62" t="e">
        <f>VLOOKUP(K62,男子登録!$A$2:$S$2060,2,0)</f>
        <v>#N/A</v>
      </c>
      <c r="B62" t="e">
        <f>VLOOKUP(K62,男子登録!$A$2:$J$2060,3,0)</f>
        <v>#N/A</v>
      </c>
      <c r="C62" t="e">
        <f>VLOOKUP(K62,男子登録!$A$2:$J$2060,4,0)</f>
        <v>#N/A</v>
      </c>
      <c r="D62" t="e">
        <f>VLOOKUP(K62,男子登録!$A$2:$E$2060,5,0)</f>
        <v>#N/A</v>
      </c>
      <c r="E62" t="e">
        <f>VLOOKUP(K62,男子登録!$A$2:$J$2060,6,0)</f>
        <v>#N/A</v>
      </c>
      <c r="F62">
        <v>1</v>
      </c>
      <c r="G62" t="e">
        <f>VLOOKUP(K62,男子登録!$A$2:$S$2060,7,0)</f>
        <v>#N/A</v>
      </c>
      <c r="H62" t="e">
        <f>VLOOKUP(K62,男子登録!$A$2:$H$2060,8,0)</f>
        <v>#N/A</v>
      </c>
      <c r="K62">
        <f>'種目別申込一覧表（男子）'!O20</f>
        <v>0</v>
      </c>
      <c r="U62" t="s">
        <v>313</v>
      </c>
    </row>
    <row r="63" spans="1:24">
      <c r="A63" t="e">
        <f>VLOOKUP(K63,男子登録!$A$2:$S$2060,2,0)</f>
        <v>#N/A</v>
      </c>
      <c r="B63" t="e">
        <f>VLOOKUP(K63,男子登録!$A$2:$J$2060,3,0)</f>
        <v>#N/A</v>
      </c>
      <c r="C63" t="e">
        <f>VLOOKUP(K63,男子登録!$A$2:$J$2060,4,0)</f>
        <v>#N/A</v>
      </c>
      <c r="D63" t="e">
        <f>VLOOKUP(K63,男子登録!$A$2:$E$2060,5,0)</f>
        <v>#N/A</v>
      </c>
      <c r="E63" t="e">
        <f>VLOOKUP(K63,男子登録!$A$2:$J$2060,6,0)</f>
        <v>#N/A</v>
      </c>
      <c r="F63">
        <v>1</v>
      </c>
      <c r="G63" t="e">
        <f>VLOOKUP(K63,男子登録!$A$2:$S$2060,7,0)</f>
        <v>#N/A</v>
      </c>
      <c r="H63" t="e">
        <f>VLOOKUP(K63,男子登録!$A$2:$H$2060,8,0)</f>
        <v>#N/A</v>
      </c>
      <c r="K63">
        <f>'種目別申込一覧表（男子）'!O21</f>
        <v>0</v>
      </c>
      <c r="U63" t="s">
        <v>313</v>
      </c>
    </row>
    <row r="64" spans="1:24">
      <c r="A64" t="e">
        <f>VLOOKUP(K64,男子登録!$A$2:$S$2060,2,0)</f>
        <v>#N/A</v>
      </c>
      <c r="B64" t="e">
        <f>VLOOKUP(K64,男子登録!$A$2:$J$2060,3,0)</f>
        <v>#N/A</v>
      </c>
      <c r="C64" t="e">
        <f>VLOOKUP(K64,男子登録!$A$2:$J$2060,4,0)</f>
        <v>#N/A</v>
      </c>
      <c r="D64" t="e">
        <f>VLOOKUP(K64,男子登録!$A$2:$E$2060,5,0)</f>
        <v>#N/A</v>
      </c>
      <c r="E64" t="e">
        <f>VLOOKUP(K64,男子登録!$A$2:$J$2060,6,0)</f>
        <v>#N/A</v>
      </c>
      <c r="F64">
        <v>1</v>
      </c>
      <c r="G64" t="e">
        <f>VLOOKUP(K64,男子登録!$A$2:$S$2060,7,0)</f>
        <v>#N/A</v>
      </c>
      <c r="H64" t="e">
        <f>VLOOKUP(K64,男子登録!$A$2:$H$2060,8,0)</f>
        <v>#N/A</v>
      </c>
      <c r="K64">
        <f>'種目別申込一覧表（男子）'!O22</f>
        <v>0</v>
      </c>
      <c r="U64" t="s">
        <v>313</v>
      </c>
    </row>
    <row r="65" spans="1:21">
      <c r="A65" t="e">
        <f>VLOOKUP(K65,男子登録!$A$2:$S$2060,2,0)</f>
        <v>#N/A</v>
      </c>
      <c r="B65" t="e">
        <f>VLOOKUP(K65,男子登録!$A$2:$J$2060,3,0)</f>
        <v>#N/A</v>
      </c>
      <c r="C65" t="e">
        <f>VLOOKUP(K65,男子登録!$A$2:$J$2060,4,0)</f>
        <v>#N/A</v>
      </c>
      <c r="D65" t="e">
        <f>VLOOKUP(K65,男子登録!$A$2:$E$2060,5,0)</f>
        <v>#N/A</v>
      </c>
      <c r="E65" t="e">
        <f>VLOOKUP(K65,男子登録!$A$2:$J$2060,6,0)</f>
        <v>#N/A</v>
      </c>
      <c r="F65">
        <v>1</v>
      </c>
      <c r="G65" t="e">
        <f>VLOOKUP(K65,男子登録!$A$2:$S$2060,7,0)</f>
        <v>#N/A</v>
      </c>
      <c r="H65" t="e">
        <f>VLOOKUP(K65,男子登録!$A$2:$H$2060,8,0)</f>
        <v>#N/A</v>
      </c>
      <c r="K65">
        <f>'種目別申込一覧表（男子）'!O23</f>
        <v>0</v>
      </c>
      <c r="U65" t="s">
        <v>313</v>
      </c>
    </row>
    <row r="66" spans="1:21">
      <c r="A66" t="e">
        <f>VLOOKUP(K66,男子登録!$A$2:$S$2060,2,0)</f>
        <v>#N/A</v>
      </c>
      <c r="B66" t="e">
        <f>VLOOKUP(K66,男子登録!$A$2:$J$2060,3,0)</f>
        <v>#N/A</v>
      </c>
      <c r="C66" t="e">
        <f>VLOOKUP(K66,男子登録!$A$2:$J$2060,4,0)</f>
        <v>#N/A</v>
      </c>
      <c r="D66" t="e">
        <f>VLOOKUP(K66,男子登録!$A$2:$E$2060,5,0)</f>
        <v>#N/A</v>
      </c>
      <c r="E66" t="e">
        <f>VLOOKUP(K66,男子登録!$A$2:$J$2060,6,0)</f>
        <v>#N/A</v>
      </c>
      <c r="F66">
        <v>1</v>
      </c>
      <c r="G66" t="e">
        <f>VLOOKUP(K66,男子登録!$A$2:$S$2060,7,0)</f>
        <v>#N/A</v>
      </c>
      <c r="H66" t="e">
        <f>VLOOKUP(K66,男子登録!$A$2:$H$2060,8,0)</f>
        <v>#N/A</v>
      </c>
      <c r="K66">
        <f>'種目別申込一覧表（男子）'!O24</f>
        <v>0</v>
      </c>
      <c r="U66" t="s">
        <v>313</v>
      </c>
    </row>
    <row r="67" spans="1:21">
      <c r="A67" t="e">
        <f>VLOOKUP(K67,男子登録!$A$2:$S$2060,2,0)</f>
        <v>#N/A</v>
      </c>
      <c r="B67" t="e">
        <f>VLOOKUP(K67,男子登録!$A$2:$J$2060,3,0)</f>
        <v>#N/A</v>
      </c>
      <c r="C67" t="e">
        <f>VLOOKUP(K67,男子登録!$A$2:$J$2060,4,0)</f>
        <v>#N/A</v>
      </c>
      <c r="D67" t="e">
        <f>VLOOKUP(K67,男子登録!$A$2:$E$2060,5,0)</f>
        <v>#N/A</v>
      </c>
      <c r="E67" t="e">
        <f>VLOOKUP(K67,男子登録!$A$2:$J$2060,6,0)</f>
        <v>#N/A</v>
      </c>
      <c r="F67">
        <v>1</v>
      </c>
      <c r="G67" t="e">
        <f>VLOOKUP(K67,男子登録!$A$2:$S$2060,7,0)</f>
        <v>#N/A</v>
      </c>
      <c r="H67" t="e">
        <f>VLOOKUP(K67,男子登録!$A$2:$H$2060,8,0)</f>
        <v>#N/A</v>
      </c>
      <c r="K67">
        <f>'種目別申込一覧表（男子）'!O25</f>
        <v>0</v>
      </c>
      <c r="U67" t="s">
        <v>313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opLeftCell="A44" workbookViewId="0">
      <selection activeCell="A77" sqref="A77"/>
    </sheetView>
  </sheetViews>
  <sheetFormatPr defaultRowHeight="13.5"/>
  <cols>
    <col min="1" max="1" width="10.25" bestFit="1" customWidth="1"/>
    <col min="2" max="2" width="15.875" bestFit="1" customWidth="1"/>
    <col min="3" max="3" width="12.375" bestFit="1" customWidth="1"/>
    <col min="4" max="4" width="20" customWidth="1"/>
    <col min="5" max="5" width="12.375" customWidth="1"/>
    <col min="6" max="6" width="3.625" bestFit="1" customWidth="1"/>
    <col min="7" max="7" width="5.875" bestFit="1" customWidth="1"/>
    <col min="8" max="8" width="7.5" bestFit="1" customWidth="1"/>
    <col min="9" max="9" width="3.5" bestFit="1" customWidth="1"/>
    <col min="10" max="10" width="3.875" bestFit="1" customWidth="1"/>
    <col min="11" max="11" width="5.25" bestFit="1" customWidth="1"/>
    <col min="12" max="12" width="14.25" bestFit="1" customWidth="1"/>
    <col min="13" max="14" width="14.25" customWidth="1"/>
    <col min="15" max="15" width="2.5" bestFit="1" customWidth="1"/>
    <col min="16" max="20" width="14.25" customWidth="1"/>
    <col min="22" max="22" width="9" style="101"/>
    <col min="24" max="24" width="13.125" customWidth="1"/>
  </cols>
  <sheetData>
    <row r="1" spans="1:24">
      <c r="A1" t="s">
        <v>1572</v>
      </c>
      <c r="B1" t="s">
        <v>1573</v>
      </c>
      <c r="C1" t="s">
        <v>1574</v>
      </c>
      <c r="D1" t="s">
        <v>6263</v>
      </c>
      <c r="E1" t="s">
        <v>6264</v>
      </c>
      <c r="F1" t="s">
        <v>1575</v>
      </c>
      <c r="G1" t="s">
        <v>1576</v>
      </c>
      <c r="H1" t="s">
        <v>1577</v>
      </c>
      <c r="I1" t="s">
        <v>1578</v>
      </c>
      <c r="J1" t="s">
        <v>1579</v>
      </c>
      <c r="K1" t="s">
        <v>1580</v>
      </c>
      <c r="L1" t="s">
        <v>1581</v>
      </c>
      <c r="Q1" t="s">
        <v>6290</v>
      </c>
      <c r="U1" t="s">
        <v>3680</v>
      </c>
      <c r="V1" s="101" t="s">
        <v>3681</v>
      </c>
      <c r="W1" t="s">
        <v>3682</v>
      </c>
      <c r="X1" t="s">
        <v>3683</v>
      </c>
    </row>
    <row r="2" spans="1:24">
      <c r="A2" t="e">
        <f>VLOOKUP(K2,女子登録!$A$2:$I$948,8,0)</f>
        <v>#N/A</v>
      </c>
      <c r="B2" t="e">
        <f>VLOOKUP(K2,女子登録!$A$2:$G$948,3,0)</f>
        <v>#N/A</v>
      </c>
      <c r="C2" t="e">
        <f>VLOOKUP(K2,女子登録!$A$2:$H$948,4,0)</f>
        <v>#N/A</v>
      </c>
      <c r="D2" t="e">
        <f>VLOOKUP(K2,女子登録!$A$2:$F$948,5,0)</f>
        <v>#N/A</v>
      </c>
      <c r="E2" t="e">
        <f>VLOOKUP(K2,女子登録!$A$2:$J$948,6,0)</f>
        <v>#N/A</v>
      </c>
      <c r="F2">
        <v>2</v>
      </c>
      <c r="G2" t="e">
        <f>VLOOKUP(K2,女子登録!$A$2:$H$948,7,0)</f>
        <v>#N/A</v>
      </c>
      <c r="H2" t="e">
        <f>VLOOKUP(K2,女子登録!$A$2:$I$948,8,0)</f>
        <v>#N/A</v>
      </c>
      <c r="K2">
        <f>'種目別申込一覧表（女子）'!D8</f>
        <v>0</v>
      </c>
      <c r="L2" t="str">
        <f>X2</f>
        <v>00200 00</v>
      </c>
      <c r="M2" t="e">
        <f>A2</f>
        <v>#N/A</v>
      </c>
      <c r="N2" t="e">
        <f>B2</f>
        <v>#N/A</v>
      </c>
      <c r="O2">
        <v>2</v>
      </c>
      <c r="P2" t="str">
        <f>L2</f>
        <v>00200 00</v>
      </c>
      <c r="Q2">
        <f>IF(R2&lt;=13,'種目別申込一覧表（女子）'!J8,RIGHT('種目別申込一覧表（女子）'!J8,4))</f>
        <v>0</v>
      </c>
      <c r="R2">
        <f>VLOOKUP(U2,リスト!$E$2:$G$22,3,0)</f>
        <v>1</v>
      </c>
      <c r="U2" t="s">
        <v>6291</v>
      </c>
      <c r="V2" s="101" t="s">
        <v>3684</v>
      </c>
      <c r="W2" s="102">
        <f>'種目別申込一覧表（女子）'!K8</f>
        <v>0</v>
      </c>
      <c r="X2" t="str">
        <f>V2&amp;" 0"&amp;W2</f>
        <v>00200 00</v>
      </c>
    </row>
    <row r="3" spans="1:24">
      <c r="A3" t="e">
        <f>VLOOKUP(K3,女子登録!$A$2:$I$948,8,0)</f>
        <v>#N/A</v>
      </c>
      <c r="B3" t="e">
        <f>VLOOKUP(K3,女子登録!$A$2:$G$948,3,0)</f>
        <v>#N/A</v>
      </c>
      <c r="C3" t="e">
        <f>VLOOKUP(K3,女子登録!$A$2:$H$948,4,0)</f>
        <v>#N/A</v>
      </c>
      <c r="D3" t="e">
        <f>VLOOKUP(K3,女子登録!$A$2:$F$948,5,0)</f>
        <v>#N/A</v>
      </c>
      <c r="E3" t="e">
        <f>VLOOKUP(K3,女子登録!$A$2:$J$948,6,0)</f>
        <v>#N/A</v>
      </c>
      <c r="F3">
        <v>2</v>
      </c>
      <c r="G3" t="e">
        <f>VLOOKUP(K3,女子登録!$A$2:$H$948,7,0)</f>
        <v>#N/A</v>
      </c>
      <c r="H3" t="e">
        <f>VLOOKUP(K3,女子登録!$A$2:$H$948,6,0)</f>
        <v>#N/A</v>
      </c>
      <c r="K3">
        <f>'種目別申込一覧表（女子）'!D9</f>
        <v>0</v>
      </c>
      <c r="L3" t="str">
        <f t="shared" ref="L3:L54" si="0">X3</f>
        <v>00200 00</v>
      </c>
      <c r="M3" t="e">
        <f t="shared" ref="M3:M55" si="1">A3</f>
        <v>#N/A</v>
      </c>
      <c r="N3" t="e">
        <f t="shared" ref="N3:N55" si="2">B3</f>
        <v>#N/A</v>
      </c>
      <c r="O3">
        <v>2</v>
      </c>
      <c r="P3" t="str">
        <f t="shared" ref="P3:P54" si="3">L3</f>
        <v>00200 00</v>
      </c>
      <c r="Q3">
        <f>IF(R3&lt;=13,'種目別申込一覧表（女子）'!J9,RIGHT('種目別申込一覧表（女子）'!J9,4))</f>
        <v>0</v>
      </c>
      <c r="R3">
        <f>VLOOKUP(U3,リスト!$E$2:$G$22,3,0)</f>
        <v>1</v>
      </c>
      <c r="U3" t="s">
        <v>275</v>
      </c>
      <c r="V3" s="101" t="s">
        <v>3684</v>
      </c>
      <c r="W3" s="102">
        <f>'種目別申込一覧表（女子）'!K9</f>
        <v>0</v>
      </c>
      <c r="X3" t="str">
        <f t="shared" ref="X3:X54" si="4">V3&amp;" 0"&amp;W3</f>
        <v>00200 00</v>
      </c>
    </row>
    <row r="4" spans="1:24">
      <c r="A4" t="e">
        <f>VLOOKUP(K4,女子登録!$A$2:$I$948,8,0)</f>
        <v>#N/A</v>
      </c>
      <c r="B4" t="e">
        <f>VLOOKUP(K4,女子登録!$A$2:$G$948,3,0)</f>
        <v>#N/A</v>
      </c>
      <c r="C4" t="e">
        <f>VLOOKUP(K4,女子登録!$A$2:$H$948,4,0)</f>
        <v>#N/A</v>
      </c>
      <c r="D4" t="e">
        <f>VLOOKUP(K4,女子登録!$A$2:$F$948,5,0)</f>
        <v>#N/A</v>
      </c>
      <c r="E4" t="e">
        <f>VLOOKUP(K4,女子登録!$A$2:$J$948,6,0)</f>
        <v>#N/A</v>
      </c>
      <c r="F4">
        <v>2</v>
      </c>
      <c r="G4" t="e">
        <f>VLOOKUP(K4,女子登録!$A$2:$H$948,7,0)</f>
        <v>#N/A</v>
      </c>
      <c r="H4" t="e">
        <f>VLOOKUP(K4,女子登録!$A$2:$H$948,6,0)</f>
        <v>#N/A</v>
      </c>
      <c r="K4">
        <f>'種目別申込一覧表（女子）'!D10</f>
        <v>0</v>
      </c>
      <c r="L4" t="str">
        <f t="shared" si="0"/>
        <v>00200 00</v>
      </c>
      <c r="M4" t="e">
        <f t="shared" si="1"/>
        <v>#N/A</v>
      </c>
      <c r="N4" t="e">
        <f t="shared" si="2"/>
        <v>#N/A</v>
      </c>
      <c r="O4">
        <v>2</v>
      </c>
      <c r="P4" t="str">
        <f t="shared" si="3"/>
        <v>00200 00</v>
      </c>
      <c r="Q4">
        <f>IF(R4&lt;=13,'種目別申込一覧表（女子）'!J10,RIGHT('種目別申込一覧表（女子）'!J10,4))</f>
        <v>0</v>
      </c>
      <c r="R4">
        <f>VLOOKUP(U4,リスト!$E$2:$G$22,3,0)</f>
        <v>1</v>
      </c>
      <c r="U4" t="s">
        <v>275</v>
      </c>
      <c r="V4" s="101" t="s">
        <v>3684</v>
      </c>
      <c r="W4" s="102">
        <f>'種目別申込一覧表（女子）'!K10</f>
        <v>0</v>
      </c>
      <c r="X4" t="str">
        <f t="shared" si="4"/>
        <v>00200 00</v>
      </c>
    </row>
    <row r="5" spans="1:24">
      <c r="A5" t="e">
        <f>VLOOKUP(K5,女子登録!$A$2:$I$948,8,0)</f>
        <v>#N/A</v>
      </c>
      <c r="B5" t="e">
        <f>VLOOKUP(K5,女子登録!$A$2:$G$948,3,0)</f>
        <v>#N/A</v>
      </c>
      <c r="C5" t="e">
        <f>VLOOKUP(K5,女子登録!$A$2:$H$948,4,0)</f>
        <v>#N/A</v>
      </c>
      <c r="D5" t="e">
        <f>VLOOKUP(K5,女子登録!$A$2:$F$948,5,0)</f>
        <v>#N/A</v>
      </c>
      <c r="E5" t="e">
        <f>VLOOKUP(K5,女子登録!$A$2:$J$948,6,0)</f>
        <v>#N/A</v>
      </c>
      <c r="F5">
        <v>2</v>
      </c>
      <c r="G5" t="e">
        <f>VLOOKUP(K5,女子登録!$A$2:$H$948,7,0)</f>
        <v>#N/A</v>
      </c>
      <c r="H5" t="e">
        <f>VLOOKUP(K5,女子登録!$A$2:$H$948,6,0)</f>
        <v>#N/A</v>
      </c>
      <c r="K5">
        <f>'種目別申込一覧表（女子）'!D11</f>
        <v>0</v>
      </c>
      <c r="L5" t="str">
        <f t="shared" si="0"/>
        <v>00300 00</v>
      </c>
      <c r="M5" t="e">
        <f t="shared" si="1"/>
        <v>#N/A</v>
      </c>
      <c r="N5" t="e">
        <f t="shared" si="2"/>
        <v>#N/A</v>
      </c>
      <c r="O5">
        <v>2</v>
      </c>
      <c r="P5" t="str">
        <f>L5</f>
        <v>00300 00</v>
      </c>
      <c r="Q5">
        <f>IF(R5&lt;=13,'種目別申込一覧表（女子）'!J11,RIGHT('種目別申込一覧表（女子）'!J11,4))</f>
        <v>0</v>
      </c>
      <c r="R5">
        <f>VLOOKUP(U5,リスト!$E$2:$G$22,3,0)</f>
        <v>2</v>
      </c>
      <c r="U5" t="s">
        <v>277</v>
      </c>
      <c r="V5" s="100" t="s">
        <v>3685</v>
      </c>
      <c r="W5" s="102">
        <f>'種目別申込一覧表（女子）'!K11</f>
        <v>0</v>
      </c>
      <c r="X5" t="str">
        <f t="shared" si="4"/>
        <v>00300 00</v>
      </c>
    </row>
    <row r="6" spans="1:24">
      <c r="A6" t="e">
        <f>VLOOKUP(K6,女子登録!$A$2:$I$948,8,0)</f>
        <v>#N/A</v>
      </c>
      <c r="B6" t="e">
        <f>VLOOKUP(K6,女子登録!$A$2:$G$948,3,0)</f>
        <v>#N/A</v>
      </c>
      <c r="C6" t="e">
        <f>VLOOKUP(K6,女子登録!$A$2:$H$948,4,0)</f>
        <v>#N/A</v>
      </c>
      <c r="D6" t="e">
        <f>VLOOKUP(K6,女子登録!$A$2:$F$948,5,0)</f>
        <v>#N/A</v>
      </c>
      <c r="E6" t="e">
        <f>VLOOKUP(K6,女子登録!$A$2:$J$948,6,0)</f>
        <v>#N/A</v>
      </c>
      <c r="F6">
        <v>2</v>
      </c>
      <c r="G6" t="e">
        <f>VLOOKUP(K6,女子登録!$A$2:$H$948,7,0)</f>
        <v>#N/A</v>
      </c>
      <c r="H6" t="e">
        <f>VLOOKUP(K6,女子登録!$A$2:$H$948,6,0)</f>
        <v>#N/A</v>
      </c>
      <c r="K6">
        <f>'種目別申込一覧表（女子）'!D12</f>
        <v>0</v>
      </c>
      <c r="L6" t="str">
        <f t="shared" si="0"/>
        <v>00300 00</v>
      </c>
      <c r="M6" t="e">
        <f t="shared" si="1"/>
        <v>#N/A</v>
      </c>
      <c r="N6" t="e">
        <f t="shared" si="2"/>
        <v>#N/A</v>
      </c>
      <c r="O6">
        <v>2</v>
      </c>
      <c r="P6" t="str">
        <f t="shared" si="3"/>
        <v>00300 00</v>
      </c>
      <c r="Q6">
        <f>IF(R6&lt;=13,'種目別申込一覧表（女子）'!J12,RIGHT('種目別申込一覧表（女子）'!J12,4))</f>
        <v>0</v>
      </c>
      <c r="R6">
        <f>VLOOKUP(U6,リスト!$E$2:$G$22,3,0)</f>
        <v>2</v>
      </c>
      <c r="U6" t="s">
        <v>277</v>
      </c>
      <c r="V6" s="100" t="s">
        <v>3685</v>
      </c>
      <c r="W6" s="102">
        <f>'種目別申込一覧表（女子）'!K12</f>
        <v>0</v>
      </c>
      <c r="X6" t="str">
        <f t="shared" si="4"/>
        <v>00300 00</v>
      </c>
    </row>
    <row r="7" spans="1:24">
      <c r="A7" t="e">
        <f>VLOOKUP(K7,女子登録!$A$2:$I$948,8,0)</f>
        <v>#N/A</v>
      </c>
      <c r="B7" t="e">
        <f>VLOOKUP(K7,女子登録!$A$2:$G$948,3,0)</f>
        <v>#N/A</v>
      </c>
      <c r="C7" t="e">
        <f>VLOOKUP(K7,女子登録!$A$2:$H$948,4,0)</f>
        <v>#N/A</v>
      </c>
      <c r="D7" t="e">
        <f>VLOOKUP(K7,女子登録!$A$2:$F$948,5,0)</f>
        <v>#N/A</v>
      </c>
      <c r="E7" t="e">
        <f>VLOOKUP(K7,女子登録!$A$2:$J$948,6,0)</f>
        <v>#N/A</v>
      </c>
      <c r="F7">
        <v>2</v>
      </c>
      <c r="G7" t="e">
        <f>VLOOKUP(K7,女子登録!$A$2:$H$948,7,0)</f>
        <v>#N/A</v>
      </c>
      <c r="H7" t="e">
        <f>VLOOKUP(K7,女子登録!$A$2:$H$948,6,0)</f>
        <v>#N/A</v>
      </c>
      <c r="K7">
        <f>'種目別申込一覧表（女子）'!D13</f>
        <v>0</v>
      </c>
      <c r="L7" t="str">
        <f t="shared" si="0"/>
        <v>00300 00</v>
      </c>
      <c r="M7" t="e">
        <f t="shared" si="1"/>
        <v>#N/A</v>
      </c>
      <c r="N7" t="e">
        <f t="shared" si="2"/>
        <v>#N/A</v>
      </c>
      <c r="O7">
        <v>2</v>
      </c>
      <c r="P7" t="str">
        <f t="shared" si="3"/>
        <v>00300 00</v>
      </c>
      <c r="Q7">
        <f>IF(R7&lt;=13,'種目別申込一覧表（女子）'!J13,RIGHT('種目別申込一覧表（女子）'!J13,4))</f>
        <v>0</v>
      </c>
      <c r="R7">
        <f>VLOOKUP(U7,リスト!$E$2:$G$22,3,0)</f>
        <v>2</v>
      </c>
      <c r="U7" t="s">
        <v>277</v>
      </c>
      <c r="V7" s="100" t="s">
        <v>3685</v>
      </c>
      <c r="W7" s="102">
        <f>'種目別申込一覧表（女子）'!K13</f>
        <v>0</v>
      </c>
      <c r="X7" t="str">
        <f t="shared" si="4"/>
        <v>00300 00</v>
      </c>
    </row>
    <row r="8" spans="1:24">
      <c r="A8" t="e">
        <f>VLOOKUP(K8,女子登録!$A$2:$I$948,8,0)</f>
        <v>#N/A</v>
      </c>
      <c r="B8" t="e">
        <f>VLOOKUP(K8,女子登録!$A$2:$G$948,3,0)</f>
        <v>#N/A</v>
      </c>
      <c r="C8" t="e">
        <f>VLOOKUP(K8,女子登録!$A$2:$H$948,4,0)</f>
        <v>#N/A</v>
      </c>
      <c r="D8" t="e">
        <f>VLOOKUP(K8,女子登録!$A$2:$F$948,5,0)</f>
        <v>#N/A</v>
      </c>
      <c r="E8" t="e">
        <f>VLOOKUP(K8,女子登録!$A$2:$J$948,6,0)</f>
        <v>#N/A</v>
      </c>
      <c r="F8">
        <v>2</v>
      </c>
      <c r="G8" t="e">
        <f>VLOOKUP(K8,女子登録!$A$2:$H$948,7,0)</f>
        <v>#N/A</v>
      </c>
      <c r="H8" t="e">
        <f>VLOOKUP(K8,女子登録!$A$2:$H$948,6,0)</f>
        <v>#N/A</v>
      </c>
      <c r="K8">
        <f>'種目別申込一覧表（女子）'!D14</f>
        <v>0</v>
      </c>
      <c r="L8" t="str">
        <f t="shared" si="0"/>
        <v>00500 00</v>
      </c>
      <c r="M8" t="e">
        <f t="shared" si="1"/>
        <v>#N/A</v>
      </c>
      <c r="N8" t="e">
        <f t="shared" si="2"/>
        <v>#N/A</v>
      </c>
      <c r="O8">
        <v>2</v>
      </c>
      <c r="P8" t="str">
        <f t="shared" si="3"/>
        <v>00500 00</v>
      </c>
      <c r="Q8">
        <f>IF(R8&lt;=13,'種目別申込一覧表（女子）'!J14,RIGHT('種目別申込一覧表（女子）'!J14,4))</f>
        <v>0</v>
      </c>
      <c r="R8">
        <f>VLOOKUP(U8,リスト!$E$2:$G$22,3,0)</f>
        <v>3</v>
      </c>
      <c r="U8" t="s">
        <v>279</v>
      </c>
      <c r="V8" s="101" t="s">
        <v>3686</v>
      </c>
      <c r="W8" s="102">
        <f>'種目別申込一覧表（女子）'!K14</f>
        <v>0</v>
      </c>
      <c r="X8" t="str">
        <f t="shared" si="4"/>
        <v>00500 00</v>
      </c>
    </row>
    <row r="9" spans="1:24">
      <c r="A9" t="e">
        <f>VLOOKUP(K9,女子登録!$A$2:$I$948,8,0)</f>
        <v>#N/A</v>
      </c>
      <c r="B9" t="e">
        <f>VLOOKUP(K9,女子登録!$A$2:$G$948,3,0)</f>
        <v>#N/A</v>
      </c>
      <c r="C9" t="e">
        <f>VLOOKUP(K9,女子登録!$A$2:$H$948,4,0)</f>
        <v>#N/A</v>
      </c>
      <c r="D9" t="e">
        <f>VLOOKUP(K9,女子登録!$A$2:$F$948,5,0)</f>
        <v>#N/A</v>
      </c>
      <c r="E9" t="e">
        <f>VLOOKUP(K9,女子登録!$A$2:$J$948,6,0)</f>
        <v>#N/A</v>
      </c>
      <c r="F9">
        <v>2</v>
      </c>
      <c r="G9" t="e">
        <f>VLOOKUP(K9,女子登録!$A$2:$H$948,7,0)</f>
        <v>#N/A</v>
      </c>
      <c r="H9" t="e">
        <f>VLOOKUP(K9,女子登録!$A$2:$H$948,6,0)</f>
        <v>#N/A</v>
      </c>
      <c r="K9">
        <f>'種目別申込一覧表（女子）'!D15</f>
        <v>0</v>
      </c>
      <c r="L9" t="str">
        <f t="shared" si="0"/>
        <v>00500 00</v>
      </c>
      <c r="M9" t="e">
        <f t="shared" si="1"/>
        <v>#N/A</v>
      </c>
      <c r="N9" t="e">
        <f t="shared" si="2"/>
        <v>#N/A</v>
      </c>
      <c r="O9">
        <v>2</v>
      </c>
      <c r="P9" t="str">
        <f t="shared" si="3"/>
        <v>00500 00</v>
      </c>
      <c r="Q9">
        <f>IF(R9&lt;=13,'種目別申込一覧表（女子）'!J15,RIGHT('種目別申込一覧表（女子）'!J15,4))</f>
        <v>0</v>
      </c>
      <c r="R9">
        <f>VLOOKUP(U9,リスト!$E$2:$G$22,3,0)</f>
        <v>3</v>
      </c>
      <c r="U9" t="s">
        <v>279</v>
      </c>
      <c r="V9" s="101" t="s">
        <v>3686</v>
      </c>
      <c r="W9" s="102">
        <f>'種目別申込一覧表（女子）'!K15</f>
        <v>0</v>
      </c>
      <c r="X9" t="str">
        <f t="shared" si="4"/>
        <v>00500 00</v>
      </c>
    </row>
    <row r="10" spans="1:24">
      <c r="A10" t="e">
        <f>VLOOKUP(K10,女子登録!$A$2:$I$948,8,0)</f>
        <v>#N/A</v>
      </c>
      <c r="B10" t="e">
        <f>VLOOKUP(K10,女子登録!$A$2:$G$948,3,0)</f>
        <v>#N/A</v>
      </c>
      <c r="C10" t="e">
        <f>VLOOKUP(K10,女子登録!$A$2:$H$948,4,0)</f>
        <v>#N/A</v>
      </c>
      <c r="D10" t="e">
        <f>VLOOKUP(K10,女子登録!$A$2:$F$948,5,0)</f>
        <v>#N/A</v>
      </c>
      <c r="E10" t="e">
        <f>VLOOKUP(K10,女子登録!$A$2:$J$948,6,0)</f>
        <v>#N/A</v>
      </c>
      <c r="F10">
        <v>2</v>
      </c>
      <c r="G10" t="e">
        <f>VLOOKUP(K10,女子登録!$A$2:$H$948,7,0)</f>
        <v>#N/A</v>
      </c>
      <c r="H10" t="e">
        <f>VLOOKUP(K10,女子登録!$A$2:$H$948,6,0)</f>
        <v>#N/A</v>
      </c>
      <c r="K10">
        <f>'種目別申込一覧表（女子）'!D16</f>
        <v>0</v>
      </c>
      <c r="L10" t="str">
        <f t="shared" si="0"/>
        <v>00500 00</v>
      </c>
      <c r="M10" t="e">
        <f t="shared" si="1"/>
        <v>#N/A</v>
      </c>
      <c r="N10" t="e">
        <f t="shared" si="2"/>
        <v>#N/A</v>
      </c>
      <c r="O10">
        <v>2</v>
      </c>
      <c r="P10" t="str">
        <f t="shared" si="3"/>
        <v>00500 00</v>
      </c>
      <c r="Q10">
        <f>IF(R10&lt;=13,'種目別申込一覧表（女子）'!J16,RIGHT('種目別申込一覧表（女子）'!J16,4))</f>
        <v>0</v>
      </c>
      <c r="R10">
        <f>VLOOKUP(U10,リスト!$E$2:$G$22,3,0)</f>
        <v>3</v>
      </c>
      <c r="U10" t="s">
        <v>279</v>
      </c>
      <c r="V10" s="101" t="s">
        <v>3686</v>
      </c>
      <c r="W10" s="102">
        <f>'種目別申込一覧表（女子）'!K16</f>
        <v>0</v>
      </c>
      <c r="X10" t="str">
        <f t="shared" si="4"/>
        <v>00500 00</v>
      </c>
    </row>
    <row r="11" spans="1:24">
      <c r="A11" t="e">
        <f>VLOOKUP(K11,女子登録!$A$2:$I$948,8,0)</f>
        <v>#N/A</v>
      </c>
      <c r="B11" t="e">
        <f>VLOOKUP(K11,女子登録!$A$2:$G$948,3,0)</f>
        <v>#N/A</v>
      </c>
      <c r="C11" t="e">
        <f>VLOOKUP(K11,女子登録!$A$2:$H$948,4,0)</f>
        <v>#N/A</v>
      </c>
      <c r="D11" t="e">
        <f>VLOOKUP(K11,女子登録!$A$2:$F$948,5,0)</f>
        <v>#N/A</v>
      </c>
      <c r="E11" t="e">
        <f>VLOOKUP(K11,女子登録!$A$2:$J$948,6,0)</f>
        <v>#N/A</v>
      </c>
      <c r="F11">
        <v>2</v>
      </c>
      <c r="G11" t="e">
        <f>VLOOKUP(K11,女子登録!$A$2:$H$948,7,0)</f>
        <v>#N/A</v>
      </c>
      <c r="H11" t="e">
        <f>VLOOKUP(K11,女子登録!$A$2:$H$948,6,0)</f>
        <v>#N/A</v>
      </c>
      <c r="K11">
        <f>'種目別申込一覧表（女子）'!D17</f>
        <v>0</v>
      </c>
      <c r="L11" t="str">
        <f t="shared" si="0"/>
        <v>00600 00</v>
      </c>
      <c r="M11" t="e">
        <f t="shared" si="1"/>
        <v>#N/A</v>
      </c>
      <c r="N11" t="e">
        <f t="shared" si="2"/>
        <v>#N/A</v>
      </c>
      <c r="O11">
        <v>2</v>
      </c>
      <c r="P11" t="str">
        <f t="shared" si="3"/>
        <v>00600 00</v>
      </c>
      <c r="Q11">
        <f>IF(R11&lt;=13,'種目別申込一覧表（女子）'!J17,RIGHT('種目別申込一覧表（女子）'!J17,4))</f>
        <v>0</v>
      </c>
      <c r="R11">
        <f>VLOOKUP(U11,リスト!$E$2:$G$22,3,0)</f>
        <v>4</v>
      </c>
      <c r="U11" t="s">
        <v>281</v>
      </c>
      <c r="V11" s="101" t="s">
        <v>3687</v>
      </c>
      <c r="W11" s="102">
        <f>'種目別申込一覧表（女子）'!K17</f>
        <v>0</v>
      </c>
      <c r="X11" t="str">
        <f t="shared" si="4"/>
        <v>00600 00</v>
      </c>
    </row>
    <row r="12" spans="1:24">
      <c r="A12" t="e">
        <f>VLOOKUP(K12,女子登録!$A$2:$I$948,8,0)</f>
        <v>#N/A</v>
      </c>
      <c r="B12" t="e">
        <f>VLOOKUP(K12,女子登録!$A$2:$G$948,3,0)</f>
        <v>#N/A</v>
      </c>
      <c r="C12" t="e">
        <f>VLOOKUP(K12,女子登録!$A$2:$H$948,4,0)</f>
        <v>#N/A</v>
      </c>
      <c r="D12" t="e">
        <f>VLOOKUP(K12,女子登録!$A$2:$F$948,5,0)</f>
        <v>#N/A</v>
      </c>
      <c r="E12" t="e">
        <f>VLOOKUP(K12,女子登録!$A$2:$J$948,6,0)</f>
        <v>#N/A</v>
      </c>
      <c r="F12">
        <v>2</v>
      </c>
      <c r="G12" t="e">
        <f>VLOOKUP(K12,女子登録!$A$2:$H$948,7,0)</f>
        <v>#N/A</v>
      </c>
      <c r="H12" t="e">
        <f>VLOOKUP(K12,女子登録!$A$2:$H$948,6,0)</f>
        <v>#N/A</v>
      </c>
      <c r="K12">
        <f>'種目別申込一覧表（女子）'!D18</f>
        <v>0</v>
      </c>
      <c r="L12" t="str">
        <f t="shared" si="0"/>
        <v>00600 00</v>
      </c>
      <c r="M12" t="e">
        <f t="shared" si="1"/>
        <v>#N/A</v>
      </c>
      <c r="N12" t="e">
        <f t="shared" si="2"/>
        <v>#N/A</v>
      </c>
      <c r="O12">
        <v>2</v>
      </c>
      <c r="P12" t="str">
        <f t="shared" si="3"/>
        <v>00600 00</v>
      </c>
      <c r="Q12">
        <f>IF(R12&lt;=13,'種目別申込一覧表（女子）'!J18,RIGHT('種目別申込一覧表（女子）'!J18,4))</f>
        <v>0</v>
      </c>
      <c r="R12">
        <f>VLOOKUP(U12,リスト!$E$2:$G$22,3,0)</f>
        <v>4</v>
      </c>
      <c r="U12" t="s">
        <v>281</v>
      </c>
      <c r="V12" s="101" t="s">
        <v>3687</v>
      </c>
      <c r="W12" s="102">
        <f>'種目別申込一覧表（女子）'!K18</f>
        <v>0</v>
      </c>
      <c r="X12" t="str">
        <f t="shared" si="4"/>
        <v>00600 00</v>
      </c>
    </row>
    <row r="13" spans="1:24">
      <c r="A13" t="e">
        <f>VLOOKUP(K13,女子登録!$A$2:$I$948,8,0)</f>
        <v>#N/A</v>
      </c>
      <c r="B13" t="e">
        <f>VLOOKUP(K13,女子登録!$A$2:$G$948,3,0)</f>
        <v>#N/A</v>
      </c>
      <c r="C13" t="e">
        <f>VLOOKUP(K13,女子登録!$A$2:$H$948,4,0)</f>
        <v>#N/A</v>
      </c>
      <c r="D13" t="e">
        <f>VLOOKUP(K13,女子登録!$A$2:$F$948,5,0)</f>
        <v>#N/A</v>
      </c>
      <c r="E13" t="e">
        <f>VLOOKUP(K13,女子登録!$A$2:$J$948,6,0)</f>
        <v>#N/A</v>
      </c>
      <c r="F13">
        <v>2</v>
      </c>
      <c r="G13" t="e">
        <f>VLOOKUP(K13,女子登録!$A$2:$H$948,7,0)</f>
        <v>#N/A</v>
      </c>
      <c r="H13" t="e">
        <f>VLOOKUP(K13,女子登録!$A$2:$H$948,6,0)</f>
        <v>#N/A</v>
      </c>
      <c r="K13">
        <f>'種目別申込一覧表（女子）'!D19</f>
        <v>0</v>
      </c>
      <c r="L13" t="str">
        <f t="shared" si="0"/>
        <v>00600 00</v>
      </c>
      <c r="M13" t="e">
        <f t="shared" si="1"/>
        <v>#N/A</v>
      </c>
      <c r="N13" t="e">
        <f t="shared" si="2"/>
        <v>#N/A</v>
      </c>
      <c r="O13">
        <v>2</v>
      </c>
      <c r="P13" t="str">
        <f t="shared" si="3"/>
        <v>00600 00</v>
      </c>
      <c r="Q13">
        <f>IF(R13&lt;=13,'種目別申込一覧表（女子）'!J19,RIGHT('種目別申込一覧表（女子）'!J19,4))</f>
        <v>0</v>
      </c>
      <c r="R13">
        <f>VLOOKUP(U13,リスト!$E$2:$G$22,3,0)</f>
        <v>4</v>
      </c>
      <c r="U13" t="s">
        <v>281</v>
      </c>
      <c r="V13" s="101" t="s">
        <v>3687</v>
      </c>
      <c r="W13" s="102">
        <f>'種目別申込一覧表（女子）'!K19</f>
        <v>0</v>
      </c>
      <c r="X13" t="str">
        <f t="shared" si="4"/>
        <v>00600 00</v>
      </c>
    </row>
    <row r="14" spans="1:24">
      <c r="A14" t="e">
        <f>VLOOKUP(K14,女子登録!$A$2:$I$948,8,0)</f>
        <v>#N/A</v>
      </c>
      <c r="B14" t="e">
        <f>VLOOKUP(K14,女子登録!$A$2:$G$948,3,0)</f>
        <v>#N/A</v>
      </c>
      <c r="C14" t="e">
        <f>VLOOKUP(K14,女子登録!$A$2:$H$948,4,0)</f>
        <v>#N/A</v>
      </c>
      <c r="D14" t="e">
        <f>VLOOKUP(K14,女子登録!$A$2:$F$948,5,0)</f>
        <v>#N/A</v>
      </c>
      <c r="E14" t="e">
        <f>VLOOKUP(K14,女子登録!$A$2:$J$948,6,0)</f>
        <v>#N/A</v>
      </c>
      <c r="F14">
        <v>2</v>
      </c>
      <c r="G14" t="e">
        <f>VLOOKUP(K14,女子登録!$A$2:$H$948,7,0)</f>
        <v>#N/A</v>
      </c>
      <c r="H14" t="e">
        <f>VLOOKUP(K14,女子登録!$A$2:$H$948,6,0)</f>
        <v>#N/A</v>
      </c>
      <c r="K14">
        <f>'種目別申込一覧表（女子）'!D20</f>
        <v>0</v>
      </c>
      <c r="L14" t="str">
        <f t="shared" si="0"/>
        <v>00800 00</v>
      </c>
      <c r="M14" t="e">
        <f t="shared" si="1"/>
        <v>#N/A</v>
      </c>
      <c r="N14" t="e">
        <f t="shared" si="2"/>
        <v>#N/A</v>
      </c>
      <c r="O14">
        <v>2</v>
      </c>
      <c r="P14" t="str">
        <f t="shared" si="3"/>
        <v>00800 00</v>
      </c>
      <c r="Q14">
        <f>IF(R14&lt;=13,'種目別申込一覧表（女子）'!J20,RIGHT('種目別申込一覧表（女子）'!J20,4))</f>
        <v>0</v>
      </c>
      <c r="R14">
        <f>VLOOKUP(U14,リスト!$E$2:$G$22,3,0)</f>
        <v>5</v>
      </c>
      <c r="U14" t="s">
        <v>283</v>
      </c>
      <c r="V14" s="101" t="s">
        <v>3688</v>
      </c>
      <c r="W14" s="102">
        <f>'種目別申込一覧表（女子）'!K20</f>
        <v>0</v>
      </c>
      <c r="X14" t="str">
        <f t="shared" si="4"/>
        <v>00800 00</v>
      </c>
    </row>
    <row r="15" spans="1:24">
      <c r="A15" t="e">
        <f>VLOOKUP(K15,女子登録!$A$2:$I$948,8,0)</f>
        <v>#N/A</v>
      </c>
      <c r="B15" t="e">
        <f>VLOOKUP(K15,女子登録!$A$2:$G$948,3,0)</f>
        <v>#N/A</v>
      </c>
      <c r="C15" t="e">
        <f>VLOOKUP(K15,女子登録!$A$2:$H$948,4,0)</f>
        <v>#N/A</v>
      </c>
      <c r="D15" t="e">
        <f>VLOOKUP(K15,女子登録!$A$2:$F$948,5,0)</f>
        <v>#N/A</v>
      </c>
      <c r="E15" t="e">
        <f>VLOOKUP(K15,女子登録!$A$2:$J$948,6,0)</f>
        <v>#N/A</v>
      </c>
      <c r="F15">
        <v>2</v>
      </c>
      <c r="G15" t="e">
        <f>VLOOKUP(K15,女子登録!$A$2:$H$948,7,0)</f>
        <v>#N/A</v>
      </c>
      <c r="H15" t="e">
        <f>VLOOKUP(K15,女子登録!$A$2:$H$948,6,0)</f>
        <v>#N/A</v>
      </c>
      <c r="K15">
        <f>'種目別申込一覧表（女子）'!D21</f>
        <v>0</v>
      </c>
      <c r="L15" t="str">
        <f t="shared" si="0"/>
        <v>00800 00</v>
      </c>
      <c r="M15" t="e">
        <f t="shared" si="1"/>
        <v>#N/A</v>
      </c>
      <c r="N15" t="e">
        <f t="shared" si="2"/>
        <v>#N/A</v>
      </c>
      <c r="O15">
        <v>2</v>
      </c>
      <c r="P15" t="str">
        <f t="shared" si="3"/>
        <v>00800 00</v>
      </c>
      <c r="Q15">
        <f>IF(R15&lt;=13,'種目別申込一覧表（女子）'!J21,RIGHT('種目別申込一覧表（女子）'!J21,4))</f>
        <v>0</v>
      </c>
      <c r="R15">
        <f>VLOOKUP(U15,リスト!$E$2:$G$22,3,0)</f>
        <v>5</v>
      </c>
      <c r="U15" t="s">
        <v>283</v>
      </c>
      <c r="V15" s="101" t="s">
        <v>3688</v>
      </c>
      <c r="W15" s="102">
        <f>'種目別申込一覧表（女子）'!K21</f>
        <v>0</v>
      </c>
      <c r="X15" t="str">
        <f t="shared" si="4"/>
        <v>00800 00</v>
      </c>
    </row>
    <row r="16" spans="1:24">
      <c r="A16" t="e">
        <f>VLOOKUP(K16,女子登録!$A$2:$I$948,8,0)</f>
        <v>#N/A</v>
      </c>
      <c r="B16" t="e">
        <f>VLOOKUP(K16,女子登録!$A$2:$G$948,3,0)</f>
        <v>#N/A</v>
      </c>
      <c r="C16" t="e">
        <f>VLOOKUP(K16,女子登録!$A$2:$H$948,4,0)</f>
        <v>#N/A</v>
      </c>
      <c r="D16" t="e">
        <f>VLOOKUP(K16,女子登録!$A$2:$F$948,5,0)</f>
        <v>#N/A</v>
      </c>
      <c r="E16" t="e">
        <f>VLOOKUP(K16,女子登録!$A$2:$J$948,6,0)</f>
        <v>#N/A</v>
      </c>
      <c r="F16">
        <v>2</v>
      </c>
      <c r="G16" t="e">
        <f>VLOOKUP(K16,女子登録!$A$2:$H$948,7,0)</f>
        <v>#N/A</v>
      </c>
      <c r="H16" t="e">
        <f>VLOOKUP(K16,女子登録!$A$2:$H$948,6,0)</f>
        <v>#N/A</v>
      </c>
      <c r="K16">
        <f>'種目別申込一覧表（女子）'!D22</f>
        <v>0</v>
      </c>
      <c r="L16" t="str">
        <f t="shared" si="0"/>
        <v>00800 00</v>
      </c>
      <c r="M16" t="e">
        <f t="shared" si="1"/>
        <v>#N/A</v>
      </c>
      <c r="N16" t="e">
        <f t="shared" si="2"/>
        <v>#N/A</v>
      </c>
      <c r="O16">
        <v>2</v>
      </c>
      <c r="P16" t="str">
        <f t="shared" si="3"/>
        <v>00800 00</v>
      </c>
      <c r="Q16">
        <f>IF(R16&lt;=13,'種目別申込一覧表（女子）'!J22,RIGHT('種目別申込一覧表（女子）'!J22,4))</f>
        <v>0</v>
      </c>
      <c r="R16">
        <f>VLOOKUP(U16,リスト!$E$2:$G$22,3,0)</f>
        <v>5</v>
      </c>
      <c r="U16" t="s">
        <v>283</v>
      </c>
      <c r="V16" s="101" t="s">
        <v>3688</v>
      </c>
      <c r="W16" s="102">
        <f>'種目別申込一覧表（女子）'!K22</f>
        <v>0</v>
      </c>
      <c r="X16" t="str">
        <f t="shared" si="4"/>
        <v>00800 00</v>
      </c>
    </row>
    <row r="17" spans="1:24">
      <c r="A17" t="e">
        <f>VLOOKUP(K17,女子登録!$A$2:$I$948,8,0)</f>
        <v>#N/A</v>
      </c>
      <c r="B17" t="e">
        <f>VLOOKUP(K17,女子登録!$A$2:$G$948,3,0)</f>
        <v>#N/A</v>
      </c>
      <c r="C17" t="e">
        <f>VLOOKUP(K17,女子登録!$A$2:$H$948,4,0)</f>
        <v>#N/A</v>
      </c>
      <c r="D17" t="e">
        <f>VLOOKUP(K17,女子登録!$A$2:$F$948,5,0)</f>
        <v>#N/A</v>
      </c>
      <c r="E17" t="e">
        <f>VLOOKUP(K17,女子登録!$A$2:$J$948,6,0)</f>
        <v>#N/A</v>
      </c>
      <c r="F17">
        <v>2</v>
      </c>
      <c r="G17" t="e">
        <f>VLOOKUP(K17,女子登録!$A$2:$H$948,7,0)</f>
        <v>#N/A</v>
      </c>
      <c r="H17" t="e">
        <f>VLOOKUP(K17,女子登録!$A$2:$H$948,6,0)</f>
        <v>#N/A</v>
      </c>
      <c r="K17">
        <f>'種目別申込一覧表（女子）'!D23</f>
        <v>0</v>
      </c>
      <c r="L17" t="str">
        <f t="shared" si="0"/>
        <v>01100 00</v>
      </c>
      <c r="M17" t="e">
        <f t="shared" si="1"/>
        <v>#N/A</v>
      </c>
      <c r="N17" t="e">
        <f t="shared" si="2"/>
        <v>#N/A</v>
      </c>
      <c r="O17">
        <v>2</v>
      </c>
      <c r="P17" t="str">
        <f t="shared" si="3"/>
        <v>01100 00</v>
      </c>
      <c r="Q17">
        <f>IF(R17&lt;=13,'種目別申込一覧表（女子）'!J23,RIGHT('種目別申込一覧表（女子）'!J23,4))</f>
        <v>0</v>
      </c>
      <c r="R17">
        <f>VLOOKUP(U17,リスト!$E$2:$G$22,3,0)</f>
        <v>6</v>
      </c>
      <c r="U17" t="s">
        <v>285</v>
      </c>
      <c r="V17" s="101" t="s">
        <v>3689</v>
      </c>
      <c r="W17" s="102">
        <f>'種目別申込一覧表（女子）'!K23</f>
        <v>0</v>
      </c>
      <c r="X17" t="str">
        <f t="shared" si="4"/>
        <v>01100 00</v>
      </c>
    </row>
    <row r="18" spans="1:24">
      <c r="A18" t="e">
        <f>VLOOKUP(K18,女子登録!$A$2:$I$948,8,0)</f>
        <v>#N/A</v>
      </c>
      <c r="B18" t="e">
        <f>VLOOKUP(K18,女子登録!$A$2:$G$948,3,0)</f>
        <v>#N/A</v>
      </c>
      <c r="C18" t="e">
        <f>VLOOKUP(K18,女子登録!$A$2:$H$948,4,0)</f>
        <v>#N/A</v>
      </c>
      <c r="D18" t="e">
        <f>VLOOKUP(K18,女子登録!$A$2:$F$948,5,0)</f>
        <v>#N/A</v>
      </c>
      <c r="E18" t="e">
        <f>VLOOKUP(K18,女子登録!$A$2:$J$948,6,0)</f>
        <v>#N/A</v>
      </c>
      <c r="F18">
        <v>2</v>
      </c>
      <c r="G18" t="e">
        <f>VLOOKUP(K18,女子登録!$A$2:$H$948,7,0)</f>
        <v>#N/A</v>
      </c>
      <c r="H18" t="e">
        <f>VLOOKUP(K18,女子登録!$A$2:$H$948,6,0)</f>
        <v>#N/A</v>
      </c>
      <c r="K18">
        <f>'種目別申込一覧表（女子）'!D24</f>
        <v>0</v>
      </c>
      <c r="L18" t="str">
        <f t="shared" si="0"/>
        <v>01100 00</v>
      </c>
      <c r="M18" t="e">
        <f t="shared" si="1"/>
        <v>#N/A</v>
      </c>
      <c r="N18" t="e">
        <f t="shared" si="2"/>
        <v>#N/A</v>
      </c>
      <c r="O18">
        <v>2</v>
      </c>
      <c r="P18" t="str">
        <f t="shared" si="3"/>
        <v>01100 00</v>
      </c>
      <c r="Q18">
        <f>IF(R18&lt;=13,'種目別申込一覧表（女子）'!J24,RIGHT('種目別申込一覧表（女子）'!J24,4))</f>
        <v>0</v>
      </c>
      <c r="R18">
        <f>VLOOKUP(U18,リスト!$E$2:$G$22,3,0)</f>
        <v>6</v>
      </c>
      <c r="U18" t="s">
        <v>285</v>
      </c>
      <c r="V18" s="101" t="s">
        <v>3689</v>
      </c>
      <c r="W18" s="102">
        <f>'種目別申込一覧表（女子）'!K24</f>
        <v>0</v>
      </c>
      <c r="X18" t="str">
        <f t="shared" si="4"/>
        <v>01100 00</v>
      </c>
    </row>
    <row r="19" spans="1:24">
      <c r="A19" t="e">
        <f>VLOOKUP(K19,女子登録!$A$2:$I$948,8,0)</f>
        <v>#N/A</v>
      </c>
      <c r="B19" t="e">
        <f>VLOOKUP(K19,女子登録!$A$2:$G$948,3,0)</f>
        <v>#N/A</v>
      </c>
      <c r="C19" t="e">
        <f>VLOOKUP(K19,女子登録!$A$2:$H$948,4,0)</f>
        <v>#N/A</v>
      </c>
      <c r="D19" t="e">
        <f>VLOOKUP(K19,女子登録!$A$2:$F$948,5,0)</f>
        <v>#N/A</v>
      </c>
      <c r="E19" t="e">
        <f>VLOOKUP(K19,女子登録!$A$2:$J$948,6,0)</f>
        <v>#N/A</v>
      </c>
      <c r="F19">
        <v>2</v>
      </c>
      <c r="G19" t="e">
        <f>VLOOKUP(K19,女子登録!$A$2:$H$948,7,0)</f>
        <v>#N/A</v>
      </c>
      <c r="H19" t="e">
        <f>VLOOKUP(K19,女子登録!$A$2:$H$948,6,0)</f>
        <v>#N/A</v>
      </c>
      <c r="K19">
        <f>'種目別申込一覧表（女子）'!D25</f>
        <v>0</v>
      </c>
      <c r="L19" t="str">
        <f t="shared" si="0"/>
        <v>01100 00</v>
      </c>
      <c r="M19" t="e">
        <f t="shared" si="1"/>
        <v>#N/A</v>
      </c>
      <c r="N19" t="e">
        <f t="shared" si="2"/>
        <v>#N/A</v>
      </c>
      <c r="O19">
        <v>2</v>
      </c>
      <c r="P19" t="str">
        <f t="shared" si="3"/>
        <v>01100 00</v>
      </c>
      <c r="Q19">
        <f>IF(R19&lt;=13,'種目別申込一覧表（女子）'!J25,RIGHT('種目別申込一覧表（女子）'!J25,4))</f>
        <v>0</v>
      </c>
      <c r="R19">
        <f>VLOOKUP(U19,リスト!$E$2:$G$22,3,0)</f>
        <v>6</v>
      </c>
      <c r="U19" t="s">
        <v>285</v>
      </c>
      <c r="V19" s="101" t="s">
        <v>3689</v>
      </c>
      <c r="W19" s="102">
        <f>'種目別申込一覧表（女子）'!K25</f>
        <v>0</v>
      </c>
      <c r="X19" t="str">
        <f t="shared" si="4"/>
        <v>01100 00</v>
      </c>
    </row>
    <row r="20" spans="1:24">
      <c r="A20" t="e">
        <f>VLOOKUP(K20,女子登録!$A$2:$I$948,8,0)</f>
        <v>#N/A</v>
      </c>
      <c r="B20" t="e">
        <f>VLOOKUP(K20,女子登録!$A$2:$G$948,3,0)</f>
        <v>#N/A</v>
      </c>
      <c r="C20" t="e">
        <f>VLOOKUP(K20,女子登録!$A$2:$H$948,4,0)</f>
        <v>#N/A</v>
      </c>
      <c r="D20" t="e">
        <f>VLOOKUP(K20,女子登録!$A$2:$F$948,5,0)</f>
        <v>#N/A</v>
      </c>
      <c r="E20" t="e">
        <f>VLOOKUP(K20,女子登録!$A$2:$J$948,6,0)</f>
        <v>#N/A</v>
      </c>
      <c r="F20">
        <v>2</v>
      </c>
      <c r="G20" t="e">
        <f>VLOOKUP(K20,女子登録!$A$2:$H$948,7,0)</f>
        <v>#N/A</v>
      </c>
      <c r="H20" t="e">
        <f>VLOOKUP(K20,女子登録!$A$2:$H$948,6,0)</f>
        <v>#N/A</v>
      </c>
      <c r="K20">
        <f>'種目別申込一覧表（女子）'!D26</f>
        <v>0</v>
      </c>
      <c r="L20" t="str">
        <f t="shared" si="0"/>
        <v>01200 00</v>
      </c>
      <c r="M20" t="e">
        <f t="shared" si="1"/>
        <v>#N/A</v>
      </c>
      <c r="N20" t="e">
        <f t="shared" si="2"/>
        <v>#N/A</v>
      </c>
      <c r="O20">
        <v>2</v>
      </c>
      <c r="P20" t="str">
        <f t="shared" si="3"/>
        <v>01200 00</v>
      </c>
      <c r="Q20">
        <f>IF(R20&lt;=13,'種目別申込一覧表（女子）'!J26,RIGHT('種目別申込一覧表（女子）'!J26,4))</f>
        <v>0</v>
      </c>
      <c r="R20">
        <f>VLOOKUP(U20,リスト!$E$2:$G$22,3,0)</f>
        <v>7</v>
      </c>
      <c r="U20" t="s">
        <v>6292</v>
      </c>
      <c r="V20" s="101" t="s">
        <v>3690</v>
      </c>
      <c r="W20" s="102">
        <f>'種目別申込一覧表（女子）'!K26</f>
        <v>0</v>
      </c>
      <c r="X20" t="str">
        <f t="shared" si="4"/>
        <v>01200 00</v>
      </c>
    </row>
    <row r="21" spans="1:24">
      <c r="A21" t="e">
        <f>VLOOKUP(K21,女子登録!$A$2:$I$948,8,0)</f>
        <v>#N/A</v>
      </c>
      <c r="B21" t="e">
        <f>VLOOKUP(K21,女子登録!$A$2:$G$948,3,0)</f>
        <v>#N/A</v>
      </c>
      <c r="C21" t="e">
        <f>VLOOKUP(K21,女子登録!$A$2:$H$948,4,0)</f>
        <v>#N/A</v>
      </c>
      <c r="D21" t="e">
        <f>VLOOKUP(K21,女子登録!$A$2:$F$948,5,0)</f>
        <v>#N/A</v>
      </c>
      <c r="E21" t="e">
        <f>VLOOKUP(K21,女子登録!$A$2:$J$948,6,0)</f>
        <v>#N/A</v>
      </c>
      <c r="F21">
        <v>2</v>
      </c>
      <c r="G21" t="e">
        <f>VLOOKUP(K21,女子登録!$A$2:$H$948,7,0)</f>
        <v>#N/A</v>
      </c>
      <c r="H21" t="e">
        <f>VLOOKUP(K21,女子登録!$A$2:$H$948,6,0)</f>
        <v>#N/A</v>
      </c>
      <c r="K21">
        <f>'種目別申込一覧表（女子）'!D27</f>
        <v>0</v>
      </c>
      <c r="L21" t="str">
        <f t="shared" si="0"/>
        <v>01200 00</v>
      </c>
      <c r="M21" t="e">
        <f t="shared" si="1"/>
        <v>#N/A</v>
      </c>
      <c r="N21" t="e">
        <f t="shared" si="2"/>
        <v>#N/A</v>
      </c>
      <c r="O21">
        <v>2</v>
      </c>
      <c r="P21" t="str">
        <f t="shared" si="3"/>
        <v>01200 00</v>
      </c>
      <c r="Q21">
        <f>IF(R21&lt;=13,'種目別申込一覧表（女子）'!J27,RIGHT('種目別申込一覧表（女子）'!J27,4))</f>
        <v>0</v>
      </c>
      <c r="R21">
        <f>VLOOKUP(U21,リスト!$E$2:$G$22,3,0)</f>
        <v>7</v>
      </c>
      <c r="U21" t="s">
        <v>287</v>
      </c>
      <c r="V21" s="101" t="s">
        <v>3690</v>
      </c>
      <c r="W21" s="102">
        <f>'種目別申込一覧表（女子）'!K27</f>
        <v>0</v>
      </c>
      <c r="X21" t="str">
        <f t="shared" si="4"/>
        <v>01200 00</v>
      </c>
    </row>
    <row r="22" spans="1:24">
      <c r="A22" t="e">
        <f>VLOOKUP(K22,女子登録!$A$2:$I$948,8,0)</f>
        <v>#N/A</v>
      </c>
      <c r="B22" t="e">
        <f>VLOOKUP(K22,女子登録!$A$2:$G$948,3,0)</f>
        <v>#N/A</v>
      </c>
      <c r="C22" t="e">
        <f>VLOOKUP(K22,女子登録!$A$2:$H$948,4,0)</f>
        <v>#N/A</v>
      </c>
      <c r="D22" t="e">
        <f>VLOOKUP(K22,女子登録!$A$2:$F$948,5,0)</f>
        <v>#N/A</v>
      </c>
      <c r="E22" t="e">
        <f>VLOOKUP(K22,女子登録!$A$2:$J$948,6,0)</f>
        <v>#N/A</v>
      </c>
      <c r="F22">
        <v>2</v>
      </c>
      <c r="G22" t="e">
        <f>VLOOKUP(K22,女子登録!$A$2:$H$948,7,0)</f>
        <v>#N/A</v>
      </c>
      <c r="H22" t="e">
        <f>VLOOKUP(K22,女子登録!$A$2:$H$948,6,0)</f>
        <v>#N/A</v>
      </c>
      <c r="K22">
        <f>'種目別申込一覧表（女子）'!D28</f>
        <v>0</v>
      </c>
      <c r="L22" t="str">
        <f t="shared" si="0"/>
        <v>01200 00</v>
      </c>
      <c r="M22" t="e">
        <f t="shared" si="1"/>
        <v>#N/A</v>
      </c>
      <c r="N22" t="e">
        <f t="shared" si="2"/>
        <v>#N/A</v>
      </c>
      <c r="O22">
        <v>2</v>
      </c>
      <c r="P22" t="str">
        <f t="shared" si="3"/>
        <v>01200 00</v>
      </c>
      <c r="Q22">
        <f>IF(R22&lt;=13,'種目別申込一覧表（女子）'!J28,RIGHT('種目別申込一覧表（女子）'!J28,4))</f>
        <v>0</v>
      </c>
      <c r="R22">
        <f>VLOOKUP(U22,リスト!$E$2:$G$22,3,0)</f>
        <v>7</v>
      </c>
      <c r="U22" t="s">
        <v>287</v>
      </c>
      <c r="V22" s="101" t="s">
        <v>3690</v>
      </c>
      <c r="W22" s="102">
        <f>'種目別申込一覧表（女子）'!K28</f>
        <v>0</v>
      </c>
      <c r="X22" t="str">
        <f t="shared" si="4"/>
        <v>01200 00</v>
      </c>
    </row>
    <row r="23" spans="1:24">
      <c r="A23" t="e">
        <f>VLOOKUP(K23,女子登録!$A$2:$I$948,8,0)</f>
        <v>#N/A</v>
      </c>
      <c r="B23" t="e">
        <f>VLOOKUP(K23,女子登録!$A$2:$G$948,3,0)</f>
        <v>#N/A</v>
      </c>
      <c r="C23" t="e">
        <f>VLOOKUP(K23,女子登録!$A$2:$H$948,4,0)</f>
        <v>#N/A</v>
      </c>
      <c r="D23" t="e">
        <f>VLOOKUP(K23,女子登録!$A$2:$F$948,5,0)</f>
        <v>#N/A</v>
      </c>
      <c r="E23" t="e">
        <f>VLOOKUP(K23,女子登録!$A$2:$J$948,6,0)</f>
        <v>#N/A</v>
      </c>
      <c r="F23">
        <v>2</v>
      </c>
      <c r="G23" t="e">
        <f>VLOOKUP(K23,女子登録!$A$2:$H$948,7,0)</f>
        <v>#N/A</v>
      </c>
      <c r="H23" t="e">
        <f>VLOOKUP(K23,女子登録!$A$2:$H$948,6,0)</f>
        <v>#N/A</v>
      </c>
      <c r="K23">
        <f>'種目別申込一覧表（女子）'!D29</f>
        <v>0</v>
      </c>
      <c r="L23" t="str">
        <f t="shared" si="0"/>
        <v>05400 00</v>
      </c>
      <c r="M23" t="e">
        <f t="shared" si="1"/>
        <v>#N/A</v>
      </c>
      <c r="N23" t="e">
        <f t="shared" si="2"/>
        <v>#N/A</v>
      </c>
      <c r="O23">
        <v>2</v>
      </c>
      <c r="P23" t="str">
        <f t="shared" si="3"/>
        <v>05400 00</v>
      </c>
      <c r="Q23">
        <f>IF(R23&lt;=13,'種目別申込一覧表（女子）'!J29,RIGHT('種目別申込一覧表（女子）'!J29,4))</f>
        <v>0</v>
      </c>
      <c r="R23">
        <f>VLOOKUP(U23,リスト!$E$2:$G$22,3,0)</f>
        <v>11</v>
      </c>
      <c r="U23" t="s">
        <v>293</v>
      </c>
      <c r="V23" s="101" t="s">
        <v>3708</v>
      </c>
      <c r="W23" s="102">
        <f>'種目別申込一覧表（女子）'!K29</f>
        <v>0</v>
      </c>
      <c r="X23" t="str">
        <f t="shared" si="4"/>
        <v>05400 00</v>
      </c>
    </row>
    <row r="24" spans="1:24">
      <c r="A24" t="e">
        <f>VLOOKUP(K24,女子登録!$A$2:$I$948,8,0)</f>
        <v>#N/A</v>
      </c>
      <c r="B24" t="e">
        <f>VLOOKUP(K24,女子登録!$A$2:$G$948,3,0)</f>
        <v>#N/A</v>
      </c>
      <c r="C24" t="e">
        <f>VLOOKUP(K24,女子登録!$A$2:$H$948,4,0)</f>
        <v>#N/A</v>
      </c>
      <c r="D24" t="e">
        <f>VLOOKUP(K24,女子登録!$A$2:$F$948,5,0)</f>
        <v>#N/A</v>
      </c>
      <c r="E24" t="e">
        <f>VLOOKUP(K24,女子登録!$A$2:$J$948,6,0)</f>
        <v>#N/A</v>
      </c>
      <c r="F24">
        <v>2</v>
      </c>
      <c r="G24" t="e">
        <f>VLOOKUP(K24,女子登録!$A$2:$H$948,7,0)</f>
        <v>#N/A</v>
      </c>
      <c r="H24" t="e">
        <f>VLOOKUP(K24,女子登録!$A$2:$H$948,6,0)</f>
        <v>#N/A</v>
      </c>
      <c r="K24">
        <f>'種目別申込一覧表（女子）'!D30</f>
        <v>0</v>
      </c>
      <c r="L24" t="str">
        <f t="shared" si="0"/>
        <v>05400 00</v>
      </c>
      <c r="M24" t="e">
        <f t="shared" si="1"/>
        <v>#N/A</v>
      </c>
      <c r="N24" t="e">
        <f t="shared" si="2"/>
        <v>#N/A</v>
      </c>
      <c r="O24">
        <v>2</v>
      </c>
      <c r="P24" t="str">
        <f t="shared" si="3"/>
        <v>05400 00</v>
      </c>
      <c r="Q24">
        <f>IF(R24&lt;=13,'種目別申込一覧表（女子）'!J30,RIGHT('種目別申込一覧表（女子）'!J30,4))</f>
        <v>0</v>
      </c>
      <c r="R24">
        <f>VLOOKUP(U24,リスト!$E$2:$G$22,3,0)</f>
        <v>11</v>
      </c>
      <c r="U24" t="s">
        <v>293</v>
      </c>
      <c r="V24" s="101" t="s">
        <v>3708</v>
      </c>
      <c r="W24" s="102">
        <f>'種目別申込一覧表（女子）'!K30</f>
        <v>0</v>
      </c>
      <c r="X24" t="str">
        <f t="shared" si="4"/>
        <v>05400 00</v>
      </c>
    </row>
    <row r="25" spans="1:24">
      <c r="A25" t="e">
        <f>VLOOKUP(K25,女子登録!$A$2:$I$948,8,0)</f>
        <v>#N/A</v>
      </c>
      <c r="B25" t="e">
        <f>VLOOKUP(K25,女子登録!$A$2:$G$948,3,0)</f>
        <v>#N/A</v>
      </c>
      <c r="C25" t="e">
        <f>VLOOKUP(K25,女子登録!$A$2:$H$948,4,0)</f>
        <v>#N/A</v>
      </c>
      <c r="D25" t="e">
        <f>VLOOKUP(K25,女子登録!$A$2:$F$948,5,0)</f>
        <v>#N/A</v>
      </c>
      <c r="E25" t="e">
        <f>VLOOKUP(K25,女子登録!$A$2:$J$948,6,0)</f>
        <v>#N/A</v>
      </c>
      <c r="F25">
        <v>2</v>
      </c>
      <c r="G25" t="e">
        <f>VLOOKUP(K25,女子登録!$A$2:$H$948,7,0)</f>
        <v>#N/A</v>
      </c>
      <c r="H25" t="e">
        <f>VLOOKUP(K25,女子登録!$A$2:$H$948,6,0)</f>
        <v>#N/A</v>
      </c>
      <c r="K25">
        <f>'種目別申込一覧表（女子）'!D31</f>
        <v>0</v>
      </c>
      <c r="L25" t="str">
        <f t="shared" si="0"/>
        <v>05400 00</v>
      </c>
      <c r="M25" t="e">
        <f t="shared" si="1"/>
        <v>#N/A</v>
      </c>
      <c r="N25" t="e">
        <f t="shared" si="2"/>
        <v>#N/A</v>
      </c>
      <c r="O25">
        <v>2</v>
      </c>
      <c r="P25" t="str">
        <f t="shared" si="3"/>
        <v>05400 00</v>
      </c>
      <c r="Q25">
        <f>IF(R25&lt;=13,'種目別申込一覧表（女子）'!J31,RIGHT('種目別申込一覧表（女子）'!J31,4))</f>
        <v>0</v>
      </c>
      <c r="R25">
        <f>VLOOKUP(U25,リスト!$E$2:$G$22,3,0)</f>
        <v>11</v>
      </c>
      <c r="U25" t="s">
        <v>293</v>
      </c>
      <c r="V25" s="101" t="s">
        <v>3708</v>
      </c>
      <c r="W25" s="102">
        <f>'種目別申込一覧表（女子）'!K31</f>
        <v>0</v>
      </c>
      <c r="X25" t="str">
        <f t="shared" si="4"/>
        <v>05400 00</v>
      </c>
    </row>
    <row r="26" spans="1:24">
      <c r="A26" t="e">
        <f>VLOOKUP(K26,女子登録!$A$2:$I$948,8,0)</f>
        <v>#N/A</v>
      </c>
      <c r="B26" t="e">
        <f>VLOOKUP(K26,女子登録!$A$2:$G$948,3,0)</f>
        <v>#N/A</v>
      </c>
      <c r="C26" t="e">
        <f>VLOOKUP(K26,女子登録!$A$2:$H$948,4,0)</f>
        <v>#N/A</v>
      </c>
      <c r="D26" t="e">
        <f>VLOOKUP(K26,女子登録!$A$2:$F$948,5,0)</f>
        <v>#N/A</v>
      </c>
      <c r="E26" t="e">
        <f>VLOOKUP(K26,女子登録!$A$2:$J$948,6,0)</f>
        <v>#N/A</v>
      </c>
      <c r="F26">
        <v>2</v>
      </c>
      <c r="G26" t="e">
        <f>VLOOKUP(K26,女子登録!$A$2:$H$948,7,0)</f>
        <v>#N/A</v>
      </c>
      <c r="H26" t="e">
        <f>VLOOKUP(K26,女子登録!$A$2:$H$948,6,0)</f>
        <v>#N/A</v>
      </c>
      <c r="K26">
        <f>'種目別申込一覧表（女子）'!D32</f>
        <v>0</v>
      </c>
      <c r="L26" t="str">
        <f t="shared" si="0"/>
        <v>07100 00</v>
      </c>
      <c r="M26" t="e">
        <f t="shared" si="1"/>
        <v>#N/A</v>
      </c>
      <c r="N26" t="e">
        <f t="shared" si="2"/>
        <v>#N/A</v>
      </c>
      <c r="O26">
        <v>2</v>
      </c>
      <c r="P26" t="str">
        <f t="shared" si="3"/>
        <v>07100 00</v>
      </c>
      <c r="Q26" t="str">
        <f>IF(R26&lt;=13,'種目別申込一覧表（女子）'!J32,RIGHT('種目別申込一覧表（女子）'!J32,4))</f>
        <v/>
      </c>
      <c r="R26">
        <f>VLOOKUP(U26,リスト!$E$2:$G$22,3,0)</f>
        <v>14</v>
      </c>
      <c r="U26" t="s">
        <v>295</v>
      </c>
      <c r="V26" s="101" t="s">
        <v>3693</v>
      </c>
      <c r="W26" s="102">
        <f>'種目別申込一覧表（女子）'!K32</f>
        <v>0</v>
      </c>
      <c r="X26" t="str">
        <f t="shared" si="4"/>
        <v>07100 00</v>
      </c>
    </row>
    <row r="27" spans="1:24">
      <c r="A27" t="e">
        <f>VLOOKUP(K27,女子登録!$A$2:$I$948,8,0)</f>
        <v>#N/A</v>
      </c>
      <c r="B27" t="e">
        <f>VLOOKUP(K27,女子登録!$A$2:$G$948,3,0)</f>
        <v>#N/A</v>
      </c>
      <c r="C27" t="e">
        <f>VLOOKUP(K27,女子登録!$A$2:$H$948,4,0)</f>
        <v>#N/A</v>
      </c>
      <c r="D27" t="e">
        <f>VLOOKUP(K27,女子登録!$A$2:$F$948,5,0)</f>
        <v>#N/A</v>
      </c>
      <c r="E27" t="e">
        <f>VLOOKUP(K27,女子登録!$A$2:$J$948,6,0)</f>
        <v>#N/A</v>
      </c>
      <c r="F27">
        <v>2</v>
      </c>
      <c r="G27" t="e">
        <f>VLOOKUP(K27,女子登録!$A$2:$H$948,7,0)</f>
        <v>#N/A</v>
      </c>
      <c r="H27" t="e">
        <f>VLOOKUP(K27,女子登録!$A$2:$H$948,6,0)</f>
        <v>#N/A</v>
      </c>
      <c r="K27">
        <f>'種目別申込一覧表（女子）'!D33</f>
        <v>0</v>
      </c>
      <c r="L27" t="str">
        <f t="shared" si="0"/>
        <v>07100 00</v>
      </c>
      <c r="M27" t="e">
        <f t="shared" si="1"/>
        <v>#N/A</v>
      </c>
      <c r="N27" t="e">
        <f t="shared" si="2"/>
        <v>#N/A</v>
      </c>
      <c r="O27">
        <v>2</v>
      </c>
      <c r="P27" t="str">
        <f t="shared" si="3"/>
        <v>07100 00</v>
      </c>
      <c r="Q27" t="str">
        <f>IF(R27&lt;=13,'種目別申込一覧表（女子）'!J33,RIGHT('種目別申込一覧表（女子）'!J33,4))</f>
        <v/>
      </c>
      <c r="R27">
        <f>VLOOKUP(U27,リスト!$E$2:$G$22,3,0)</f>
        <v>14</v>
      </c>
      <c r="U27" t="s">
        <v>295</v>
      </c>
      <c r="V27" s="101" t="s">
        <v>3693</v>
      </c>
      <c r="W27" s="102">
        <f>'種目別申込一覧表（女子）'!K33</f>
        <v>0</v>
      </c>
      <c r="X27" t="str">
        <f t="shared" si="4"/>
        <v>07100 00</v>
      </c>
    </row>
    <row r="28" spans="1:24">
      <c r="A28" t="e">
        <f>VLOOKUP(K28,女子登録!$A$2:$I$948,8,0)</f>
        <v>#N/A</v>
      </c>
      <c r="B28" t="e">
        <f>VLOOKUP(K28,女子登録!$A$2:$G$948,3,0)</f>
        <v>#N/A</v>
      </c>
      <c r="C28" t="e">
        <f>VLOOKUP(K28,女子登録!$A$2:$H$948,4,0)</f>
        <v>#N/A</v>
      </c>
      <c r="D28" t="e">
        <f>VLOOKUP(K28,女子登録!$A$2:$F$948,5,0)</f>
        <v>#N/A</v>
      </c>
      <c r="E28" t="e">
        <f>VLOOKUP(K28,女子登録!$A$2:$J$948,6,0)</f>
        <v>#N/A</v>
      </c>
      <c r="F28">
        <v>2</v>
      </c>
      <c r="G28" t="e">
        <f>VLOOKUP(K28,女子登録!$A$2:$H$948,7,0)</f>
        <v>#N/A</v>
      </c>
      <c r="H28" t="e">
        <f>VLOOKUP(K28,女子登録!$A$2:$H$948,6,0)</f>
        <v>#N/A</v>
      </c>
      <c r="K28">
        <f>'種目別申込一覧表（女子）'!D34</f>
        <v>0</v>
      </c>
      <c r="L28" t="str">
        <f t="shared" si="0"/>
        <v>07100 00</v>
      </c>
      <c r="M28" t="e">
        <f t="shared" si="1"/>
        <v>#N/A</v>
      </c>
      <c r="N28" t="e">
        <f t="shared" si="2"/>
        <v>#N/A</v>
      </c>
      <c r="O28">
        <v>2</v>
      </c>
      <c r="P28" t="str">
        <f t="shared" si="3"/>
        <v>07100 00</v>
      </c>
      <c r="Q28" t="str">
        <f>IF(R28&lt;=13,'種目別申込一覧表（女子）'!J34,RIGHT('種目別申込一覧表（女子）'!J34,4))</f>
        <v/>
      </c>
      <c r="R28">
        <f>VLOOKUP(U28,リスト!$E$2:$G$22,3,0)</f>
        <v>14</v>
      </c>
      <c r="U28" t="s">
        <v>295</v>
      </c>
      <c r="V28" s="101" t="s">
        <v>3693</v>
      </c>
      <c r="W28" s="102">
        <f>'種目別申込一覧表（女子）'!K34</f>
        <v>0</v>
      </c>
      <c r="X28" t="str">
        <f t="shared" si="4"/>
        <v>07100 00</v>
      </c>
    </row>
    <row r="29" spans="1:24">
      <c r="A29" t="e">
        <f>VLOOKUP(K29,女子登録!$A$2:$I$948,8,0)</f>
        <v>#N/A</v>
      </c>
      <c r="B29" t="e">
        <f>VLOOKUP(K29,女子登録!$A$2:$G$948,3,0)</f>
        <v>#N/A</v>
      </c>
      <c r="C29" t="e">
        <f>VLOOKUP(K29,女子登録!$A$2:$H$948,4,0)</f>
        <v>#N/A</v>
      </c>
      <c r="D29" t="e">
        <f>VLOOKUP(K29,女子登録!$A$2:$F$948,5,0)</f>
        <v>#N/A</v>
      </c>
      <c r="E29" t="e">
        <f>VLOOKUP(K29,女子登録!$A$2:$J$948,6,0)</f>
        <v>#N/A</v>
      </c>
      <c r="F29">
        <v>2</v>
      </c>
      <c r="G29" t="e">
        <f>VLOOKUP(K29,女子登録!$A$2:$H$948,7,0)</f>
        <v>#N/A</v>
      </c>
      <c r="H29" t="e">
        <f>VLOOKUP(K29,女子登録!$A$2:$H$948,6,0)</f>
        <v>#N/A</v>
      </c>
      <c r="K29">
        <f>'種目別申込一覧表（女子）'!D35</f>
        <v>0</v>
      </c>
      <c r="L29" t="str">
        <f t="shared" si="0"/>
        <v>07200 00</v>
      </c>
      <c r="M29" t="e">
        <f t="shared" si="1"/>
        <v>#N/A</v>
      </c>
      <c r="N29" t="e">
        <f t="shared" si="2"/>
        <v>#N/A</v>
      </c>
      <c r="O29">
        <v>2</v>
      </c>
      <c r="P29" t="str">
        <f t="shared" si="3"/>
        <v>07200 00</v>
      </c>
      <c r="Q29" t="str">
        <f>IF(R29&lt;=13,'種目別申込一覧表（女子）'!J35,RIGHT('種目別申込一覧表（女子）'!J35,4))</f>
        <v/>
      </c>
      <c r="R29">
        <f>VLOOKUP(U29,リスト!$E$2:$G$22,3,0)</f>
        <v>15</v>
      </c>
      <c r="U29" t="s">
        <v>297</v>
      </c>
      <c r="V29" s="101" t="s">
        <v>3694</v>
      </c>
      <c r="W29" s="102">
        <f>'種目別申込一覧表（女子）'!K35</f>
        <v>0</v>
      </c>
      <c r="X29" t="str">
        <f t="shared" si="4"/>
        <v>07200 00</v>
      </c>
    </row>
    <row r="30" spans="1:24">
      <c r="A30" t="e">
        <f>VLOOKUP(K30,女子登録!$A$2:$I$948,8,0)</f>
        <v>#N/A</v>
      </c>
      <c r="B30" t="e">
        <f>VLOOKUP(K30,女子登録!$A$2:$G$948,3,0)</f>
        <v>#N/A</v>
      </c>
      <c r="C30" t="e">
        <f>VLOOKUP(K30,女子登録!$A$2:$H$948,4,0)</f>
        <v>#N/A</v>
      </c>
      <c r="D30" t="e">
        <f>VLOOKUP(K30,女子登録!$A$2:$F$948,5,0)</f>
        <v>#N/A</v>
      </c>
      <c r="E30" t="e">
        <f>VLOOKUP(K30,女子登録!$A$2:$J$948,6,0)</f>
        <v>#N/A</v>
      </c>
      <c r="F30">
        <v>2</v>
      </c>
      <c r="G30" t="e">
        <f>VLOOKUP(K30,女子登録!$A$2:$H$948,7,0)</f>
        <v>#N/A</v>
      </c>
      <c r="H30" t="e">
        <f>VLOOKUP(K30,女子登録!$A$2:$H$948,6,0)</f>
        <v>#N/A</v>
      </c>
      <c r="K30">
        <f>'種目別申込一覧表（女子）'!D36</f>
        <v>0</v>
      </c>
      <c r="L30" t="str">
        <f t="shared" si="0"/>
        <v>07200 00</v>
      </c>
      <c r="M30" t="e">
        <f t="shared" si="1"/>
        <v>#N/A</v>
      </c>
      <c r="N30" t="e">
        <f t="shared" si="2"/>
        <v>#N/A</v>
      </c>
      <c r="O30">
        <v>2</v>
      </c>
      <c r="P30" t="str">
        <f t="shared" si="3"/>
        <v>07200 00</v>
      </c>
      <c r="Q30" t="str">
        <f>IF(R30&lt;=13,'種目別申込一覧表（女子）'!J36,RIGHT('種目別申込一覧表（女子）'!J36,4))</f>
        <v/>
      </c>
      <c r="R30">
        <f>VLOOKUP(U30,リスト!$E$2:$G$22,3,0)</f>
        <v>15</v>
      </c>
      <c r="U30" t="s">
        <v>297</v>
      </c>
      <c r="V30" s="101" t="s">
        <v>3694</v>
      </c>
      <c r="W30" s="102">
        <f>'種目別申込一覧表（女子）'!K36</f>
        <v>0</v>
      </c>
      <c r="X30" t="str">
        <f t="shared" si="4"/>
        <v>07200 00</v>
      </c>
    </row>
    <row r="31" spans="1:24">
      <c r="A31" t="e">
        <f>VLOOKUP(K31,女子登録!$A$2:$I$948,8,0)</f>
        <v>#N/A</v>
      </c>
      <c r="B31" t="e">
        <f>VLOOKUP(K31,女子登録!$A$2:$G$948,3,0)</f>
        <v>#N/A</v>
      </c>
      <c r="C31" t="e">
        <f>VLOOKUP(K31,女子登録!$A$2:$H$948,4,0)</f>
        <v>#N/A</v>
      </c>
      <c r="D31" t="e">
        <f>VLOOKUP(K31,女子登録!$A$2:$F$948,5,0)</f>
        <v>#N/A</v>
      </c>
      <c r="E31" t="e">
        <f>VLOOKUP(K31,女子登録!$A$2:$J$948,6,0)</f>
        <v>#N/A</v>
      </c>
      <c r="F31">
        <v>2</v>
      </c>
      <c r="G31" t="e">
        <f>VLOOKUP(K31,女子登録!$A$2:$H$948,7,0)</f>
        <v>#N/A</v>
      </c>
      <c r="H31" t="e">
        <f>VLOOKUP(K31,女子登録!$A$2:$H$948,6,0)</f>
        <v>#N/A</v>
      </c>
      <c r="K31">
        <f>'種目別申込一覧表（女子）'!D37</f>
        <v>0</v>
      </c>
      <c r="L31" t="str">
        <f t="shared" si="0"/>
        <v>07200 00</v>
      </c>
      <c r="M31" t="e">
        <f t="shared" si="1"/>
        <v>#N/A</v>
      </c>
      <c r="N31" t="e">
        <f t="shared" si="2"/>
        <v>#N/A</v>
      </c>
      <c r="O31">
        <v>2</v>
      </c>
      <c r="P31" t="str">
        <f t="shared" si="3"/>
        <v>07200 00</v>
      </c>
      <c r="Q31" t="str">
        <f>IF(R31&lt;=13,'種目別申込一覧表（女子）'!J37,RIGHT('種目別申込一覧表（女子）'!J37,4))</f>
        <v/>
      </c>
      <c r="R31">
        <f>VLOOKUP(U31,リスト!$E$2:$G$22,3,0)</f>
        <v>15</v>
      </c>
      <c r="U31" t="s">
        <v>297</v>
      </c>
      <c r="V31" s="101" t="s">
        <v>3694</v>
      </c>
      <c r="W31" s="102">
        <f>'種目別申込一覧表（女子）'!K37</f>
        <v>0</v>
      </c>
      <c r="X31" t="str">
        <f t="shared" si="4"/>
        <v>07200 00</v>
      </c>
    </row>
    <row r="32" spans="1:24">
      <c r="A32" t="e">
        <f>VLOOKUP(K32,女子登録!$A$2:$I$948,8,0)</f>
        <v>#N/A</v>
      </c>
      <c r="B32" t="e">
        <f>VLOOKUP(K32,女子登録!$A$2:$G$948,3,0)</f>
        <v>#N/A</v>
      </c>
      <c r="C32" t="e">
        <f>VLOOKUP(K32,女子登録!$A$2:$H$948,4,0)</f>
        <v>#N/A</v>
      </c>
      <c r="D32" t="e">
        <f>VLOOKUP(K32,女子登録!$A$2:$F$948,5,0)</f>
        <v>#N/A</v>
      </c>
      <c r="E32" t="e">
        <f>VLOOKUP(K32,女子登録!$A$2:$J$948,6,0)</f>
        <v>#N/A</v>
      </c>
      <c r="F32">
        <v>2</v>
      </c>
      <c r="G32" t="e">
        <f>VLOOKUP(K32,女子登録!$A$2:$H$948,7,0)</f>
        <v>#N/A</v>
      </c>
      <c r="H32" t="e">
        <f>VLOOKUP(K32,女子登録!$A$2:$H$948,6,0)</f>
        <v>#N/A</v>
      </c>
      <c r="K32">
        <f>'種目別申込一覧表（女子）'!D38</f>
        <v>0</v>
      </c>
      <c r="L32" t="str">
        <f t="shared" si="0"/>
        <v>07300 00</v>
      </c>
      <c r="M32" t="e">
        <f t="shared" si="1"/>
        <v>#N/A</v>
      </c>
      <c r="N32" t="e">
        <f t="shared" si="2"/>
        <v>#N/A</v>
      </c>
      <c r="O32">
        <v>2</v>
      </c>
      <c r="P32" t="str">
        <f t="shared" si="3"/>
        <v>07300 00</v>
      </c>
      <c r="Q32" t="str">
        <f>IF(R32&lt;=13,'種目別申込一覧表（女子）'!J38,RIGHT('種目別申込一覧表（女子）'!J38,4))</f>
        <v/>
      </c>
      <c r="R32">
        <f>VLOOKUP(U32,リスト!$E$2:$G$22,3,0)</f>
        <v>16</v>
      </c>
      <c r="U32" t="s">
        <v>299</v>
      </c>
      <c r="V32" s="101" t="s">
        <v>3695</v>
      </c>
      <c r="W32" s="102">
        <f>'種目別申込一覧表（女子）'!K38</f>
        <v>0</v>
      </c>
      <c r="X32" t="str">
        <f t="shared" si="4"/>
        <v>07300 00</v>
      </c>
    </row>
    <row r="33" spans="1:24">
      <c r="A33" t="e">
        <f>VLOOKUP(K33,女子登録!$A$2:$I$948,8,0)</f>
        <v>#N/A</v>
      </c>
      <c r="B33" t="e">
        <f>VLOOKUP(K33,女子登録!$A$2:$G$948,3,0)</f>
        <v>#N/A</v>
      </c>
      <c r="C33" t="e">
        <f>VLOOKUP(K33,女子登録!$A$2:$H$948,4,0)</f>
        <v>#N/A</v>
      </c>
      <c r="D33" t="e">
        <f>VLOOKUP(K33,女子登録!$A$2:$F$948,5,0)</f>
        <v>#N/A</v>
      </c>
      <c r="E33" t="e">
        <f>VLOOKUP(K33,女子登録!$A$2:$J$948,6,0)</f>
        <v>#N/A</v>
      </c>
      <c r="F33">
        <v>2</v>
      </c>
      <c r="G33" t="e">
        <f>VLOOKUP(K33,女子登録!$A$2:$H$948,7,0)</f>
        <v>#N/A</v>
      </c>
      <c r="H33" t="e">
        <f>VLOOKUP(K33,女子登録!$A$2:$H$948,6,0)</f>
        <v>#N/A</v>
      </c>
      <c r="K33">
        <f>'種目別申込一覧表（女子）'!D39</f>
        <v>0</v>
      </c>
      <c r="L33" t="str">
        <f t="shared" si="0"/>
        <v>07300 00</v>
      </c>
      <c r="M33" t="e">
        <f t="shared" si="1"/>
        <v>#N/A</v>
      </c>
      <c r="N33" t="e">
        <f t="shared" si="2"/>
        <v>#N/A</v>
      </c>
      <c r="O33">
        <v>2</v>
      </c>
      <c r="P33" t="str">
        <f t="shared" si="3"/>
        <v>07300 00</v>
      </c>
      <c r="Q33" t="str">
        <f>IF(R33&lt;=13,'種目別申込一覧表（女子）'!J39,RIGHT('種目別申込一覧表（女子）'!J39,4))</f>
        <v/>
      </c>
      <c r="R33">
        <f>VLOOKUP(U33,リスト!$E$2:$G$22,3,0)</f>
        <v>16</v>
      </c>
      <c r="U33" t="s">
        <v>299</v>
      </c>
      <c r="V33" s="101" t="s">
        <v>3695</v>
      </c>
      <c r="W33" s="102">
        <f>'種目別申込一覧表（女子）'!K39</f>
        <v>0</v>
      </c>
      <c r="X33" t="str">
        <f t="shared" si="4"/>
        <v>07300 00</v>
      </c>
    </row>
    <row r="34" spans="1:24">
      <c r="A34" t="e">
        <f>VLOOKUP(K34,女子登録!$A$2:$I$948,8,0)</f>
        <v>#N/A</v>
      </c>
      <c r="B34" t="e">
        <f>VLOOKUP(K34,女子登録!$A$2:$G$948,3,0)</f>
        <v>#N/A</v>
      </c>
      <c r="C34" t="e">
        <f>VLOOKUP(K34,女子登録!$A$2:$H$948,4,0)</f>
        <v>#N/A</v>
      </c>
      <c r="D34" t="e">
        <f>VLOOKUP(K34,女子登録!$A$2:$F$948,5,0)</f>
        <v>#N/A</v>
      </c>
      <c r="E34" t="e">
        <f>VLOOKUP(K34,女子登録!$A$2:$J$948,6,0)</f>
        <v>#N/A</v>
      </c>
      <c r="F34">
        <v>2</v>
      </c>
      <c r="G34" t="e">
        <f>VLOOKUP(K34,女子登録!$A$2:$H$948,7,0)</f>
        <v>#N/A</v>
      </c>
      <c r="H34" t="e">
        <f>VLOOKUP(K34,女子登録!$A$2:$H$948,6,0)</f>
        <v>#N/A</v>
      </c>
      <c r="K34">
        <f>'種目別申込一覧表（女子）'!D40</f>
        <v>0</v>
      </c>
      <c r="L34" t="str">
        <f t="shared" si="0"/>
        <v>07300 00</v>
      </c>
      <c r="M34" t="e">
        <f t="shared" si="1"/>
        <v>#N/A</v>
      </c>
      <c r="N34" t="e">
        <f t="shared" si="2"/>
        <v>#N/A</v>
      </c>
      <c r="O34">
        <v>2</v>
      </c>
      <c r="P34" t="str">
        <f t="shared" si="3"/>
        <v>07300 00</v>
      </c>
      <c r="Q34" t="str">
        <f>IF(R34&lt;=13,'種目別申込一覧表（女子）'!J40,RIGHT('種目別申込一覧表（女子）'!J40,4))</f>
        <v/>
      </c>
      <c r="R34">
        <f>VLOOKUP(U34,リスト!$E$2:$G$22,3,0)</f>
        <v>16</v>
      </c>
      <c r="U34" t="s">
        <v>299</v>
      </c>
      <c r="V34" s="101" t="s">
        <v>3695</v>
      </c>
      <c r="W34" s="102">
        <f>'種目別申込一覧表（女子）'!K40</f>
        <v>0</v>
      </c>
      <c r="X34" t="str">
        <f t="shared" si="4"/>
        <v>07300 00</v>
      </c>
    </row>
    <row r="35" spans="1:24">
      <c r="A35" t="e">
        <f>VLOOKUP(K35,女子登録!$A$2:$I$948,8,0)</f>
        <v>#N/A</v>
      </c>
      <c r="B35" t="e">
        <f>VLOOKUP(K35,女子登録!$A$2:$G$948,3,0)</f>
        <v>#N/A</v>
      </c>
      <c r="C35" t="e">
        <f>VLOOKUP(K35,女子登録!$A$2:$H$948,4,0)</f>
        <v>#N/A</v>
      </c>
      <c r="D35" t="e">
        <f>VLOOKUP(K35,女子登録!$A$2:$F$948,5,0)</f>
        <v>#N/A</v>
      </c>
      <c r="E35" t="e">
        <f>VLOOKUP(K35,女子登録!$A$2:$J$948,6,0)</f>
        <v>#N/A</v>
      </c>
      <c r="F35">
        <v>2</v>
      </c>
      <c r="G35" t="e">
        <f>VLOOKUP(K35,女子登録!$A$2:$H$948,7,0)</f>
        <v>#N/A</v>
      </c>
      <c r="H35" t="e">
        <f>VLOOKUP(K35,女子登録!$A$2:$H$948,6,0)</f>
        <v>#N/A</v>
      </c>
      <c r="K35">
        <f>'種目別申込一覧表（女子）'!O8</f>
        <v>0</v>
      </c>
      <c r="L35" t="str">
        <f t="shared" si="0"/>
        <v>04400 00</v>
      </c>
      <c r="M35" t="e">
        <f t="shared" si="1"/>
        <v>#N/A</v>
      </c>
      <c r="N35" t="e">
        <f t="shared" si="2"/>
        <v>#N/A</v>
      </c>
      <c r="O35">
        <v>2</v>
      </c>
      <c r="P35" t="str">
        <f t="shared" si="3"/>
        <v>04400 00</v>
      </c>
      <c r="Q35">
        <f>IF(R35&lt;=13,'種目別申込一覧表（女子）'!U8,RIGHT('種目別申込一覧表（女子）'!U8,4))</f>
        <v>0</v>
      </c>
      <c r="R35">
        <f>VLOOKUP(U35,リスト!$E$2:$G$22,3,0)</f>
        <v>9</v>
      </c>
      <c r="U35" t="s">
        <v>317</v>
      </c>
      <c r="V35" s="101" t="s">
        <v>3702</v>
      </c>
      <c r="W35" s="102">
        <f>'種目別申込一覧表（女子）'!V8</f>
        <v>0</v>
      </c>
      <c r="X35" t="str">
        <f t="shared" si="4"/>
        <v>04400 00</v>
      </c>
    </row>
    <row r="36" spans="1:24">
      <c r="A36" t="e">
        <f>VLOOKUP(K36,女子登録!$A$2:$I$948,8,0)</f>
        <v>#N/A</v>
      </c>
      <c r="B36" t="e">
        <f>VLOOKUP(K36,女子登録!$A$2:$G$948,3,0)</f>
        <v>#N/A</v>
      </c>
      <c r="C36" t="e">
        <f>VLOOKUP(K36,女子登録!$A$2:$H$948,4,0)</f>
        <v>#N/A</v>
      </c>
      <c r="D36" t="e">
        <f>VLOOKUP(K36,女子登録!$A$2:$F$948,5,0)</f>
        <v>#N/A</v>
      </c>
      <c r="E36" t="e">
        <f>VLOOKUP(K36,女子登録!$A$2:$J$948,6,0)</f>
        <v>#N/A</v>
      </c>
      <c r="F36">
        <v>2</v>
      </c>
      <c r="G36" t="e">
        <f>VLOOKUP(K36,女子登録!$A$2:$H$948,7,0)</f>
        <v>#N/A</v>
      </c>
      <c r="H36" t="e">
        <f>VLOOKUP(K36,女子登録!$A$2:$H$948,6,0)</f>
        <v>#N/A</v>
      </c>
      <c r="K36">
        <f>'種目別申込一覧表（女子）'!O9</f>
        <v>0</v>
      </c>
      <c r="L36" t="str">
        <f t="shared" si="0"/>
        <v>04400 00</v>
      </c>
      <c r="M36" t="e">
        <f t="shared" si="1"/>
        <v>#N/A</v>
      </c>
      <c r="N36" t="e">
        <f t="shared" si="2"/>
        <v>#N/A</v>
      </c>
      <c r="O36">
        <v>2</v>
      </c>
      <c r="P36" t="str">
        <f t="shared" si="3"/>
        <v>04400 00</v>
      </c>
      <c r="Q36">
        <f>IF(R36&lt;=13,'種目別申込一覧表（女子）'!U9,RIGHT('種目別申込一覧表（女子）'!U9,4))</f>
        <v>0</v>
      </c>
      <c r="R36">
        <f>VLOOKUP(U36,リスト!$E$2:$G$22,3,0)</f>
        <v>9</v>
      </c>
      <c r="U36" t="s">
        <v>317</v>
      </c>
      <c r="V36" s="101" t="s">
        <v>3702</v>
      </c>
      <c r="W36" s="102">
        <f>'種目別申込一覧表（女子）'!V9</f>
        <v>0</v>
      </c>
      <c r="X36" t="str">
        <f t="shared" si="4"/>
        <v>04400 00</v>
      </c>
    </row>
    <row r="37" spans="1:24">
      <c r="A37" t="e">
        <f>VLOOKUP(K37,女子登録!$A$2:$I$948,8,0)</f>
        <v>#N/A</v>
      </c>
      <c r="B37" t="e">
        <f>VLOOKUP(K37,女子登録!$A$2:$G$948,3,0)</f>
        <v>#N/A</v>
      </c>
      <c r="C37" t="e">
        <f>VLOOKUP(K37,女子登録!$A$2:$H$948,4,0)</f>
        <v>#N/A</v>
      </c>
      <c r="D37" t="e">
        <f>VLOOKUP(K37,女子登録!$A$2:$F$948,5,0)</f>
        <v>#N/A</v>
      </c>
      <c r="E37" t="e">
        <f>VLOOKUP(K37,女子登録!$A$2:$J$948,6,0)</f>
        <v>#N/A</v>
      </c>
      <c r="F37">
        <v>2</v>
      </c>
      <c r="G37" t="e">
        <f>VLOOKUP(K37,女子登録!$A$2:$H$948,7,0)</f>
        <v>#N/A</v>
      </c>
      <c r="H37" t="e">
        <f>VLOOKUP(K37,女子登録!$A$2:$H$948,6,0)</f>
        <v>#N/A</v>
      </c>
      <c r="K37">
        <f>'種目別申込一覧表（女子）'!O10</f>
        <v>0</v>
      </c>
      <c r="L37" t="str">
        <f t="shared" si="0"/>
        <v>04400 00</v>
      </c>
      <c r="M37" t="e">
        <f t="shared" si="1"/>
        <v>#N/A</v>
      </c>
      <c r="N37" t="e">
        <f t="shared" si="2"/>
        <v>#N/A</v>
      </c>
      <c r="O37">
        <v>2</v>
      </c>
      <c r="P37" t="str">
        <f t="shared" si="3"/>
        <v>04400 00</v>
      </c>
      <c r="Q37">
        <f>IF(R37&lt;=13,'種目別申込一覧表（女子）'!U10,RIGHT('種目別申込一覧表（女子）'!U10,4))</f>
        <v>0</v>
      </c>
      <c r="R37">
        <f>VLOOKUP(U37,リスト!$E$2:$G$22,3,0)</f>
        <v>9</v>
      </c>
      <c r="U37" t="s">
        <v>317</v>
      </c>
      <c r="V37" s="101" t="s">
        <v>3702</v>
      </c>
      <c r="W37" s="102">
        <f>'種目別申込一覧表（女子）'!V10</f>
        <v>0</v>
      </c>
      <c r="X37" t="str">
        <f t="shared" si="4"/>
        <v>04400 00</v>
      </c>
    </row>
    <row r="38" spans="1:24">
      <c r="A38" t="e">
        <f>VLOOKUP(K38,女子登録!$A$2:$I$948,8,0)</f>
        <v>#N/A</v>
      </c>
      <c r="B38" t="e">
        <f>VLOOKUP(K38,女子登録!$A$2:$G$948,3,0)</f>
        <v>#N/A</v>
      </c>
      <c r="C38" t="e">
        <f>VLOOKUP(K38,女子登録!$A$2:$H$948,4,0)</f>
        <v>#N/A</v>
      </c>
      <c r="D38" t="e">
        <f>VLOOKUP(K38,女子登録!$A$2:$F$948,5,0)</f>
        <v>#N/A</v>
      </c>
      <c r="E38" t="e">
        <f>VLOOKUP(K38,女子登録!$A$2:$J$948,6,0)</f>
        <v>#N/A</v>
      </c>
      <c r="F38">
        <v>2</v>
      </c>
      <c r="G38" t="e">
        <f>VLOOKUP(K38,女子登録!$A$2:$H$948,7,0)</f>
        <v>#N/A</v>
      </c>
      <c r="H38" t="e">
        <f>VLOOKUP(K38,女子登録!$A$2:$H$948,6,0)</f>
        <v>#N/A</v>
      </c>
      <c r="K38">
        <f>'種目別申込一覧表（女子）'!O11</f>
        <v>0</v>
      </c>
      <c r="L38" t="str">
        <f t="shared" si="0"/>
        <v>04600 00</v>
      </c>
      <c r="M38" t="e">
        <f t="shared" si="1"/>
        <v>#N/A</v>
      </c>
      <c r="N38" t="e">
        <f t="shared" si="2"/>
        <v>#N/A</v>
      </c>
      <c r="O38">
        <v>2</v>
      </c>
      <c r="P38" t="str">
        <f t="shared" si="3"/>
        <v>04600 00</v>
      </c>
      <c r="Q38">
        <f>IF(R38&lt;=13,'種目別申込一覧表（女子）'!U11,RIGHT('種目別申込一覧表（女子）'!U11,4))</f>
        <v>0</v>
      </c>
      <c r="R38">
        <f>VLOOKUP(U38,リスト!$E$2:$G$22,3,0)</f>
        <v>10</v>
      </c>
      <c r="U38" t="s">
        <v>291</v>
      </c>
      <c r="V38" s="101" t="s">
        <v>3703</v>
      </c>
      <c r="W38" s="102">
        <f>'種目別申込一覧表（女子）'!V11</f>
        <v>0</v>
      </c>
      <c r="X38" t="str">
        <f t="shared" si="4"/>
        <v>04600 00</v>
      </c>
    </row>
    <row r="39" spans="1:24">
      <c r="A39" t="e">
        <f>VLOOKUP(K39,女子登録!$A$2:$I$948,8,0)</f>
        <v>#N/A</v>
      </c>
      <c r="B39" t="e">
        <f>VLOOKUP(K39,女子登録!$A$2:$G$948,3,0)</f>
        <v>#N/A</v>
      </c>
      <c r="C39" t="e">
        <f>VLOOKUP(K39,女子登録!$A$2:$H$948,4,0)</f>
        <v>#N/A</v>
      </c>
      <c r="D39" t="e">
        <f>VLOOKUP(K39,女子登録!$A$2:$F$948,5,0)</f>
        <v>#N/A</v>
      </c>
      <c r="E39" t="e">
        <f>VLOOKUP(K39,女子登録!$A$2:$J$948,6,0)</f>
        <v>#N/A</v>
      </c>
      <c r="F39">
        <v>2</v>
      </c>
      <c r="G39" t="e">
        <f>VLOOKUP(K39,女子登録!$A$2:$H$948,7,0)</f>
        <v>#N/A</v>
      </c>
      <c r="H39" t="e">
        <f>VLOOKUP(K39,女子登録!$A$2:$H$948,6,0)</f>
        <v>#N/A</v>
      </c>
      <c r="K39">
        <f>'種目別申込一覧表（女子）'!O12</f>
        <v>0</v>
      </c>
      <c r="L39" t="str">
        <f t="shared" si="0"/>
        <v>04600 00</v>
      </c>
      <c r="M39" t="e">
        <f t="shared" si="1"/>
        <v>#N/A</v>
      </c>
      <c r="N39" t="e">
        <f t="shared" si="2"/>
        <v>#N/A</v>
      </c>
      <c r="O39">
        <v>2</v>
      </c>
      <c r="P39" t="str">
        <f t="shared" si="3"/>
        <v>04600 00</v>
      </c>
      <c r="Q39">
        <f>IF(R39&lt;=13,'種目別申込一覧表（女子）'!U12,RIGHT('種目別申込一覧表（女子）'!U12,4))</f>
        <v>0</v>
      </c>
      <c r="R39">
        <f>VLOOKUP(U39,リスト!$E$2:$G$22,3,0)</f>
        <v>10</v>
      </c>
      <c r="U39" t="s">
        <v>291</v>
      </c>
      <c r="V39" s="101" t="s">
        <v>3703</v>
      </c>
      <c r="W39" s="102">
        <f>'種目別申込一覧表（女子）'!V12</f>
        <v>0</v>
      </c>
      <c r="X39" t="str">
        <f t="shared" si="4"/>
        <v>04600 00</v>
      </c>
    </row>
    <row r="40" spans="1:24">
      <c r="A40" t="e">
        <f>VLOOKUP(K40,女子登録!$A$2:$I$948,8,0)</f>
        <v>#N/A</v>
      </c>
      <c r="B40" t="e">
        <f>VLOOKUP(K40,女子登録!$A$2:$G$948,3,0)</f>
        <v>#N/A</v>
      </c>
      <c r="C40" t="e">
        <f>VLOOKUP(K40,女子登録!$A$2:$H$948,4,0)</f>
        <v>#N/A</v>
      </c>
      <c r="D40" t="e">
        <f>VLOOKUP(K40,女子登録!$A$2:$F$948,5,0)</f>
        <v>#N/A</v>
      </c>
      <c r="E40" t="e">
        <f>VLOOKUP(K40,女子登録!$A$2:$J$948,6,0)</f>
        <v>#N/A</v>
      </c>
      <c r="F40">
        <v>2</v>
      </c>
      <c r="G40" t="e">
        <f>VLOOKUP(K40,女子登録!$A$2:$H$948,7,0)</f>
        <v>#N/A</v>
      </c>
      <c r="H40" t="e">
        <f>VLOOKUP(K40,女子登録!$A$2:$H$948,6,0)</f>
        <v>#N/A</v>
      </c>
      <c r="K40">
        <f>'種目別申込一覧表（女子）'!O13</f>
        <v>0</v>
      </c>
      <c r="L40" t="str">
        <f t="shared" si="0"/>
        <v>04600 00</v>
      </c>
      <c r="M40" t="e">
        <f t="shared" si="1"/>
        <v>#N/A</v>
      </c>
      <c r="N40" t="e">
        <f t="shared" si="2"/>
        <v>#N/A</v>
      </c>
      <c r="O40">
        <v>2</v>
      </c>
      <c r="P40" t="str">
        <f t="shared" si="3"/>
        <v>04600 00</v>
      </c>
      <c r="Q40">
        <f>IF(R40&lt;=13,'種目別申込一覧表（女子）'!U13,RIGHT('種目別申込一覧表（女子）'!U13,4))</f>
        <v>0</v>
      </c>
      <c r="R40">
        <f>VLOOKUP(U40,リスト!$E$2:$G$22,3,0)</f>
        <v>10</v>
      </c>
      <c r="U40" t="s">
        <v>291</v>
      </c>
      <c r="V40" s="101" t="s">
        <v>3703</v>
      </c>
      <c r="W40" s="102">
        <f>'種目別申込一覧表（女子）'!V13</f>
        <v>0</v>
      </c>
      <c r="X40" t="str">
        <f t="shared" si="4"/>
        <v>04600 00</v>
      </c>
    </row>
    <row r="41" spans="1:24">
      <c r="A41" t="e">
        <f>VLOOKUP(K41,女子登録!$A$2:$I$948,8,0)</f>
        <v>#N/A</v>
      </c>
      <c r="B41" t="e">
        <f>VLOOKUP(K41,女子登録!$A$2:$G$948,3,0)</f>
        <v>#N/A</v>
      </c>
      <c r="C41" t="e">
        <f>VLOOKUP(K41,女子登録!$A$2:$H$948,4,0)</f>
        <v>#N/A</v>
      </c>
      <c r="D41" t="e">
        <f>VLOOKUP(K41,女子登録!$A$2:$F$948,5,0)</f>
        <v>#N/A</v>
      </c>
      <c r="E41" t="e">
        <f>VLOOKUP(K41,女子登録!$A$2:$J$948,6,0)</f>
        <v>#N/A</v>
      </c>
      <c r="F41">
        <v>2</v>
      </c>
      <c r="G41" t="e">
        <f>VLOOKUP(K41,女子登録!$A$2:$H$948,7,0)</f>
        <v>#N/A</v>
      </c>
      <c r="H41" t="e">
        <f>VLOOKUP(K41,女子登録!$A$2:$H$948,6,0)</f>
        <v>#N/A</v>
      </c>
      <c r="K41">
        <f>'種目別申込一覧表（女子）'!O26</f>
        <v>0</v>
      </c>
      <c r="L41" t="str">
        <f t="shared" si="0"/>
        <v>07400 00</v>
      </c>
      <c r="M41" t="e">
        <f t="shared" si="1"/>
        <v>#N/A</v>
      </c>
      <c r="N41" t="e">
        <f t="shared" si="2"/>
        <v>#N/A</v>
      </c>
      <c r="O41">
        <v>2</v>
      </c>
      <c r="P41" t="str">
        <f t="shared" si="3"/>
        <v>07400 00</v>
      </c>
      <c r="Q41" t="str">
        <f>IF(R41&lt;=13,'種目別申込一覧表（女子）'!U26,RIGHT('種目別申込一覧表（女子）'!U26,4))</f>
        <v/>
      </c>
      <c r="R41">
        <f>VLOOKUP(U41,リスト!$E$2:$G$22,3,0)</f>
        <v>17</v>
      </c>
      <c r="U41" t="s">
        <v>301</v>
      </c>
      <c r="V41" s="101" t="s">
        <v>3697</v>
      </c>
      <c r="W41" s="102">
        <f>'種目別申込一覧表（女子）'!V26</f>
        <v>0</v>
      </c>
      <c r="X41" t="str">
        <f t="shared" si="4"/>
        <v>07400 00</v>
      </c>
    </row>
    <row r="42" spans="1:24">
      <c r="A42" t="e">
        <f>VLOOKUP(K42,女子登録!$A$2:$I$948,8,0)</f>
        <v>#N/A</v>
      </c>
      <c r="B42" t="e">
        <f>VLOOKUP(K42,女子登録!$A$2:$G$948,3,0)</f>
        <v>#N/A</v>
      </c>
      <c r="C42" t="e">
        <f>VLOOKUP(K42,女子登録!$A$2:$H$948,4,0)</f>
        <v>#N/A</v>
      </c>
      <c r="D42" t="e">
        <f>VLOOKUP(K42,女子登録!$A$2:$F$948,5,0)</f>
        <v>#N/A</v>
      </c>
      <c r="E42" t="e">
        <f>VLOOKUP(K42,女子登録!$A$2:$J$948,6,0)</f>
        <v>#N/A</v>
      </c>
      <c r="F42">
        <v>2</v>
      </c>
      <c r="G42" t="e">
        <f>VLOOKUP(K42,女子登録!$A$2:$H$948,7,0)</f>
        <v>#N/A</v>
      </c>
      <c r="H42" t="e">
        <f>VLOOKUP(K42,女子登録!$A$2:$H$948,6,0)</f>
        <v>#N/A</v>
      </c>
      <c r="K42">
        <f>'種目別申込一覧表（女子）'!O27</f>
        <v>0</v>
      </c>
      <c r="L42" t="str">
        <f t="shared" si="0"/>
        <v>07400 00</v>
      </c>
      <c r="M42" t="e">
        <f t="shared" si="1"/>
        <v>#N/A</v>
      </c>
      <c r="N42" t="e">
        <f t="shared" si="2"/>
        <v>#N/A</v>
      </c>
      <c r="O42">
        <v>2</v>
      </c>
      <c r="P42" t="str">
        <f t="shared" si="3"/>
        <v>07400 00</v>
      </c>
      <c r="Q42" t="str">
        <f>IF(R42&lt;=13,'種目別申込一覧表（女子）'!U27,RIGHT('種目別申込一覧表（女子）'!U27,4))</f>
        <v/>
      </c>
      <c r="R42">
        <f>VLOOKUP(U42,リスト!$E$2:$G$22,3,0)</f>
        <v>17</v>
      </c>
      <c r="U42" t="s">
        <v>301</v>
      </c>
      <c r="V42" s="101" t="s">
        <v>3697</v>
      </c>
      <c r="W42" s="102">
        <f>'種目別申込一覧表（女子）'!V27</f>
        <v>0</v>
      </c>
      <c r="X42" t="str">
        <f t="shared" si="4"/>
        <v>07400 00</v>
      </c>
    </row>
    <row r="43" spans="1:24">
      <c r="A43" t="e">
        <f>VLOOKUP(K43,女子登録!$A$2:$I$948,8,0)</f>
        <v>#N/A</v>
      </c>
      <c r="B43" t="e">
        <f>VLOOKUP(K43,女子登録!$A$2:$G$948,3,0)</f>
        <v>#N/A</v>
      </c>
      <c r="C43" t="e">
        <f>VLOOKUP(K43,女子登録!$A$2:$H$948,4,0)</f>
        <v>#N/A</v>
      </c>
      <c r="D43" t="e">
        <f>VLOOKUP(K43,女子登録!$A$2:$F$948,5,0)</f>
        <v>#N/A</v>
      </c>
      <c r="E43" t="e">
        <f>VLOOKUP(K43,女子登録!$A$2:$J$948,6,0)</f>
        <v>#N/A</v>
      </c>
      <c r="F43">
        <v>2</v>
      </c>
      <c r="G43" t="e">
        <f>VLOOKUP(K43,女子登録!$A$2:$H$948,7,0)</f>
        <v>#N/A</v>
      </c>
      <c r="H43" t="e">
        <f>VLOOKUP(K43,女子登録!$A$2:$H$948,6,0)</f>
        <v>#N/A</v>
      </c>
      <c r="K43">
        <f>'種目別申込一覧表（女子）'!O28</f>
        <v>0</v>
      </c>
      <c r="L43" t="str">
        <f t="shared" si="0"/>
        <v>07400 00</v>
      </c>
      <c r="M43" t="e">
        <f t="shared" si="1"/>
        <v>#N/A</v>
      </c>
      <c r="N43" t="e">
        <f t="shared" si="2"/>
        <v>#N/A</v>
      </c>
      <c r="O43">
        <v>2</v>
      </c>
      <c r="P43" t="str">
        <f t="shared" si="3"/>
        <v>07400 00</v>
      </c>
      <c r="Q43" t="str">
        <f>IF(R43&lt;=13,'種目別申込一覧表（女子）'!U28,RIGHT('種目別申込一覧表（女子）'!U28,4))</f>
        <v/>
      </c>
      <c r="R43">
        <f>VLOOKUP(U43,リスト!$E$2:$G$22,3,0)</f>
        <v>17</v>
      </c>
      <c r="U43" t="s">
        <v>301</v>
      </c>
      <c r="V43" s="101" t="s">
        <v>3697</v>
      </c>
      <c r="W43" s="102">
        <f>'種目別申込一覧表（女子）'!V28</f>
        <v>0</v>
      </c>
      <c r="X43" t="str">
        <f t="shared" si="4"/>
        <v>07400 00</v>
      </c>
    </row>
    <row r="44" spans="1:24">
      <c r="A44" t="e">
        <f>VLOOKUP(K44,女子登録!$A$2:$I$948,8,0)</f>
        <v>#N/A</v>
      </c>
      <c r="B44" t="e">
        <f>VLOOKUP(K44,女子登録!$A$2:$G$948,3,0)</f>
        <v>#N/A</v>
      </c>
      <c r="C44" t="e">
        <f>VLOOKUP(K44,女子登録!$A$2:$H$948,4,0)</f>
        <v>#N/A</v>
      </c>
      <c r="D44" t="e">
        <f>VLOOKUP(K44,女子登録!$A$2:$F$948,5,0)</f>
        <v>#N/A</v>
      </c>
      <c r="E44" t="e">
        <f>VLOOKUP(K44,女子登録!$A$2:$J$948,6,0)</f>
        <v>#N/A</v>
      </c>
      <c r="F44">
        <v>2</v>
      </c>
      <c r="G44" t="e">
        <f>VLOOKUP(K44,女子登録!$A$2:$H$948,7,0)</f>
        <v>#N/A</v>
      </c>
      <c r="H44" t="e">
        <f>VLOOKUP(K44,女子登録!$A$2:$H$948,6,0)</f>
        <v>#N/A</v>
      </c>
      <c r="K44">
        <f>'種目別申込一覧表（女子）'!O29</f>
        <v>0</v>
      </c>
      <c r="L44" t="str">
        <f t="shared" si="0"/>
        <v>08400 00</v>
      </c>
      <c r="M44" t="e">
        <f t="shared" si="1"/>
        <v>#N/A</v>
      </c>
      <c r="N44" t="e">
        <f t="shared" si="2"/>
        <v>#N/A</v>
      </c>
      <c r="O44">
        <v>2</v>
      </c>
      <c r="P44" t="str">
        <f t="shared" si="3"/>
        <v>08400 00</v>
      </c>
      <c r="Q44" t="str">
        <f>IF(R44&lt;=13,'種目別申込一覧表（女子）'!U29,RIGHT('種目別申込一覧表（女子）'!U29,4))</f>
        <v/>
      </c>
      <c r="R44">
        <f>VLOOKUP(U44,リスト!$E$2:$G$22,3,0)</f>
        <v>18</v>
      </c>
      <c r="U44" t="s">
        <v>303</v>
      </c>
      <c r="V44" s="101" t="s">
        <v>3704</v>
      </c>
      <c r="W44" s="102">
        <f>'種目別申込一覧表（女子）'!V29</f>
        <v>0</v>
      </c>
      <c r="X44" t="str">
        <f t="shared" si="4"/>
        <v>08400 00</v>
      </c>
    </row>
    <row r="45" spans="1:24">
      <c r="A45" t="e">
        <f>VLOOKUP(K45,女子登録!$A$2:$I$948,8,0)</f>
        <v>#N/A</v>
      </c>
      <c r="B45" t="e">
        <f>VLOOKUP(K45,女子登録!$A$2:$G$948,3,0)</f>
        <v>#N/A</v>
      </c>
      <c r="C45" t="e">
        <f>VLOOKUP(K45,女子登録!$A$2:$H$948,4,0)</f>
        <v>#N/A</v>
      </c>
      <c r="D45" t="e">
        <f>VLOOKUP(K45,女子登録!$A$2:$F$948,5,0)</f>
        <v>#N/A</v>
      </c>
      <c r="E45" t="e">
        <f>VLOOKUP(K45,女子登録!$A$2:$J$948,6,0)</f>
        <v>#N/A</v>
      </c>
      <c r="F45">
        <v>2</v>
      </c>
      <c r="G45" t="e">
        <f>VLOOKUP(K45,女子登録!$A$2:$H$948,7,0)</f>
        <v>#N/A</v>
      </c>
      <c r="H45" t="e">
        <f>VLOOKUP(K45,女子登録!$A$2:$H$948,6,0)</f>
        <v>#N/A</v>
      </c>
      <c r="K45">
        <f>'種目別申込一覧表（女子）'!O30</f>
        <v>0</v>
      </c>
      <c r="L45" t="str">
        <f t="shared" si="0"/>
        <v>08400 00</v>
      </c>
      <c r="M45" t="e">
        <f t="shared" si="1"/>
        <v>#N/A</v>
      </c>
      <c r="N45" t="e">
        <f t="shared" si="2"/>
        <v>#N/A</v>
      </c>
      <c r="O45">
        <v>2</v>
      </c>
      <c r="P45" t="str">
        <f t="shared" si="3"/>
        <v>08400 00</v>
      </c>
      <c r="Q45" t="str">
        <f>IF(R45&lt;=13,'種目別申込一覧表（女子）'!U30,RIGHT('種目別申込一覧表（女子）'!U30,4))</f>
        <v/>
      </c>
      <c r="R45">
        <f>VLOOKUP(U45,リスト!$E$2:$G$22,3,0)</f>
        <v>18</v>
      </c>
      <c r="U45" t="s">
        <v>303</v>
      </c>
      <c r="V45" s="101" t="s">
        <v>3704</v>
      </c>
      <c r="W45" s="102">
        <f>'種目別申込一覧表（女子）'!V30</f>
        <v>0</v>
      </c>
      <c r="X45" t="str">
        <f t="shared" si="4"/>
        <v>08400 00</v>
      </c>
    </row>
    <row r="46" spans="1:24">
      <c r="A46" t="e">
        <f>VLOOKUP(K46,女子登録!$A$2:$I$948,8,0)</f>
        <v>#N/A</v>
      </c>
      <c r="B46" t="e">
        <f>VLOOKUP(K46,女子登録!$A$2:$G$948,3,0)</f>
        <v>#N/A</v>
      </c>
      <c r="C46" t="e">
        <f>VLOOKUP(K46,女子登録!$A$2:$H$948,4,0)</f>
        <v>#N/A</v>
      </c>
      <c r="D46" t="e">
        <f>VLOOKUP(K46,女子登録!$A$2:$F$948,5,0)</f>
        <v>#N/A</v>
      </c>
      <c r="E46" t="e">
        <f>VLOOKUP(K46,女子登録!$A$2:$J$948,6,0)</f>
        <v>#N/A</v>
      </c>
      <c r="F46">
        <v>2</v>
      </c>
      <c r="G46" t="e">
        <f>VLOOKUP(K46,女子登録!$A$2:$H$948,7,0)</f>
        <v>#N/A</v>
      </c>
      <c r="H46" t="e">
        <f>VLOOKUP(K46,女子登録!$A$2:$H$948,6,0)</f>
        <v>#N/A</v>
      </c>
      <c r="K46">
        <f>'種目別申込一覧表（女子）'!O31</f>
        <v>0</v>
      </c>
      <c r="L46" t="str">
        <f t="shared" si="0"/>
        <v>08400 00</v>
      </c>
      <c r="M46" t="e">
        <f t="shared" si="1"/>
        <v>#N/A</v>
      </c>
      <c r="N46" t="e">
        <f t="shared" si="2"/>
        <v>#N/A</v>
      </c>
      <c r="O46">
        <v>2</v>
      </c>
      <c r="P46" t="str">
        <f t="shared" si="3"/>
        <v>08400 00</v>
      </c>
      <c r="Q46" t="str">
        <f>IF(R46&lt;=13,'種目別申込一覧表（女子）'!U31,RIGHT('種目別申込一覧表（女子）'!U31,4))</f>
        <v/>
      </c>
      <c r="R46">
        <f>VLOOKUP(U46,リスト!$E$2:$G$22,3,0)</f>
        <v>18</v>
      </c>
      <c r="U46" t="s">
        <v>303</v>
      </c>
      <c r="V46" s="101" t="s">
        <v>3704</v>
      </c>
      <c r="W46" s="102">
        <f>'種目別申込一覧表（女子）'!V31</f>
        <v>0</v>
      </c>
      <c r="X46" t="str">
        <f t="shared" si="4"/>
        <v>08400 00</v>
      </c>
    </row>
    <row r="47" spans="1:24" ht="13.5" customHeight="1">
      <c r="A47" t="e">
        <f>VLOOKUP(K47,女子登録!$A$2:$I$948,8,0)</f>
        <v>#N/A</v>
      </c>
      <c r="B47" t="e">
        <f>VLOOKUP(K47,女子登録!$A$2:$G$948,3,0)</f>
        <v>#N/A</v>
      </c>
      <c r="C47" t="e">
        <f>VLOOKUP(K47,女子登録!$A$2:$H$948,4,0)</f>
        <v>#N/A</v>
      </c>
      <c r="D47" t="e">
        <f>VLOOKUP(K47,女子登録!$A$2:$F$948,5,0)</f>
        <v>#N/A</v>
      </c>
      <c r="E47" t="e">
        <f>VLOOKUP(K47,女子登録!$A$2:$J$948,6,0)</f>
        <v>#N/A</v>
      </c>
      <c r="F47">
        <v>2</v>
      </c>
      <c r="G47" t="e">
        <f>VLOOKUP(K47,女子登録!$A$2:$H$948,7,0)</f>
        <v>#N/A</v>
      </c>
      <c r="H47" t="e">
        <f>VLOOKUP(K47,女子登録!$A$2:$H$948,6,0)</f>
        <v>#N/A</v>
      </c>
      <c r="K47">
        <f>'種目別申込一覧表（女子）'!O32</f>
        <v>0</v>
      </c>
      <c r="L47" t="str">
        <f t="shared" si="0"/>
        <v>08800 00</v>
      </c>
      <c r="M47" t="e">
        <f t="shared" si="1"/>
        <v>#N/A</v>
      </c>
      <c r="N47" t="e">
        <f t="shared" si="2"/>
        <v>#N/A</v>
      </c>
      <c r="O47">
        <v>2</v>
      </c>
      <c r="P47" t="str">
        <f t="shared" si="3"/>
        <v>08800 00</v>
      </c>
      <c r="Q47" t="str">
        <f>IF(R47&lt;=13,'種目別申込一覧表（女子）'!U32,RIGHT('種目別申込一覧表（女子）'!U32,4))</f>
        <v/>
      </c>
      <c r="R47">
        <f>VLOOKUP(U47,リスト!$E$2:$G$22,3,0)</f>
        <v>19</v>
      </c>
      <c r="U47" t="s">
        <v>305</v>
      </c>
      <c r="V47" s="101" t="s">
        <v>3705</v>
      </c>
      <c r="W47" s="102">
        <f>'種目別申込一覧表（女子）'!V32</f>
        <v>0</v>
      </c>
      <c r="X47" t="str">
        <f t="shared" si="4"/>
        <v>08800 00</v>
      </c>
    </row>
    <row r="48" spans="1:24" ht="13.5" customHeight="1">
      <c r="A48" t="e">
        <f>VLOOKUP(K48,女子登録!$A$2:$I$948,8,0)</f>
        <v>#N/A</v>
      </c>
      <c r="B48" t="e">
        <f>VLOOKUP(K48,女子登録!$A$2:$G$948,3,0)</f>
        <v>#N/A</v>
      </c>
      <c r="C48" t="e">
        <f>VLOOKUP(K48,女子登録!$A$2:$H$948,4,0)</f>
        <v>#N/A</v>
      </c>
      <c r="D48" t="e">
        <f>VLOOKUP(K48,女子登録!$A$2:$F$948,5,0)</f>
        <v>#N/A</v>
      </c>
      <c r="E48" t="e">
        <f>VLOOKUP(K48,女子登録!$A$2:$J$948,6,0)</f>
        <v>#N/A</v>
      </c>
      <c r="F48">
        <v>2</v>
      </c>
      <c r="G48" t="e">
        <f>VLOOKUP(K48,女子登録!$A$2:$H$948,7,0)</f>
        <v>#N/A</v>
      </c>
      <c r="H48" t="e">
        <f>VLOOKUP(K48,女子登録!$A$2:$H$948,6,0)</f>
        <v>#N/A</v>
      </c>
      <c r="K48">
        <f>'種目別申込一覧表（女子）'!O33</f>
        <v>0</v>
      </c>
      <c r="L48" t="str">
        <f t="shared" si="0"/>
        <v>08800 00</v>
      </c>
      <c r="M48" t="e">
        <f t="shared" si="1"/>
        <v>#N/A</v>
      </c>
      <c r="N48" t="e">
        <f t="shared" si="2"/>
        <v>#N/A</v>
      </c>
      <c r="O48">
        <v>2</v>
      </c>
      <c r="P48" t="str">
        <f t="shared" si="3"/>
        <v>08800 00</v>
      </c>
      <c r="Q48" t="str">
        <f>IF(R48&lt;=13,'種目別申込一覧表（女子）'!U33,RIGHT('種目別申込一覧表（女子）'!U33,4))</f>
        <v/>
      </c>
      <c r="R48">
        <f>VLOOKUP(U48,リスト!$E$2:$G$22,3,0)</f>
        <v>19</v>
      </c>
      <c r="U48" t="s">
        <v>305</v>
      </c>
      <c r="V48" s="101" t="s">
        <v>3705</v>
      </c>
      <c r="W48" s="102">
        <f>'種目別申込一覧表（女子）'!V33</f>
        <v>0</v>
      </c>
      <c r="X48" t="str">
        <f t="shared" si="4"/>
        <v>08800 00</v>
      </c>
    </row>
    <row r="49" spans="1:24" ht="13.5" customHeight="1">
      <c r="A49" t="e">
        <f>VLOOKUP(K49,女子登録!$A$2:$I$948,8,0)</f>
        <v>#N/A</v>
      </c>
      <c r="B49" t="e">
        <f>VLOOKUP(K49,女子登録!$A$2:$G$948,3,0)</f>
        <v>#N/A</v>
      </c>
      <c r="C49" t="e">
        <f>VLOOKUP(K49,女子登録!$A$2:$H$948,4,0)</f>
        <v>#N/A</v>
      </c>
      <c r="D49" t="e">
        <f>VLOOKUP(K49,女子登録!$A$2:$F$948,5,0)</f>
        <v>#N/A</v>
      </c>
      <c r="E49" t="e">
        <f>VLOOKUP(K49,女子登録!$A$2:$J$948,6,0)</f>
        <v>#N/A</v>
      </c>
      <c r="F49">
        <v>2</v>
      </c>
      <c r="G49" t="e">
        <f>VLOOKUP(K49,女子登録!$A$2:$H$948,7,0)</f>
        <v>#N/A</v>
      </c>
      <c r="H49" t="e">
        <f>VLOOKUP(K49,女子登録!$A$2:$H$948,6,0)</f>
        <v>#N/A</v>
      </c>
      <c r="K49">
        <f>'種目別申込一覧表（女子）'!O34</f>
        <v>0</v>
      </c>
      <c r="L49" t="str">
        <f t="shared" si="0"/>
        <v>08800 00</v>
      </c>
      <c r="M49" t="e">
        <f t="shared" si="1"/>
        <v>#N/A</v>
      </c>
      <c r="N49" t="e">
        <f t="shared" si="2"/>
        <v>#N/A</v>
      </c>
      <c r="O49">
        <v>2</v>
      </c>
      <c r="P49" t="str">
        <f t="shared" si="3"/>
        <v>08800 00</v>
      </c>
      <c r="Q49" t="str">
        <f>IF(R49&lt;=13,'種目別申込一覧表（女子）'!U34,RIGHT('種目別申込一覧表（女子）'!U34,4))</f>
        <v/>
      </c>
      <c r="R49">
        <f>VLOOKUP(U49,リスト!$E$2:$G$22,3,0)</f>
        <v>19</v>
      </c>
      <c r="U49" t="s">
        <v>305</v>
      </c>
      <c r="V49" s="101" t="s">
        <v>3705</v>
      </c>
      <c r="W49" s="102">
        <f>'種目別申込一覧表（女子）'!V34</f>
        <v>0</v>
      </c>
      <c r="X49" t="str">
        <f t="shared" si="4"/>
        <v>08800 00</v>
      </c>
    </row>
    <row r="50" spans="1:24">
      <c r="A50" t="e">
        <f>VLOOKUP(K50,女子登録!$A$2:$I$948,8,0)</f>
        <v>#N/A</v>
      </c>
      <c r="B50" t="e">
        <f>VLOOKUP(K50,女子登録!$A$2:$G$948,3,0)</f>
        <v>#N/A</v>
      </c>
      <c r="C50" t="e">
        <f>VLOOKUP(K50,女子登録!$A$2:$H$948,4,0)</f>
        <v>#N/A</v>
      </c>
      <c r="D50" t="e">
        <f>VLOOKUP(K50,女子登録!$A$2:$F$948,5,0)</f>
        <v>#N/A</v>
      </c>
      <c r="E50" t="e">
        <f>VLOOKUP(K50,女子登録!$A$2:$J$948,6,0)</f>
        <v>#N/A</v>
      </c>
      <c r="F50">
        <v>2</v>
      </c>
      <c r="G50" t="e">
        <f>VLOOKUP(K50,女子登録!$A$2:$H$948,7,0)</f>
        <v>#N/A</v>
      </c>
      <c r="H50" t="e">
        <f>VLOOKUP(K50,女子登録!$A$2:$H$948,6,0)</f>
        <v>#N/A</v>
      </c>
      <c r="K50">
        <f>'種目別申込一覧表（女子）'!O35</f>
        <v>0</v>
      </c>
      <c r="L50" t="str">
        <f t="shared" si="0"/>
        <v>09400 00</v>
      </c>
      <c r="M50" t="e">
        <f t="shared" si="1"/>
        <v>#N/A</v>
      </c>
      <c r="N50" t="e">
        <f t="shared" si="2"/>
        <v>#N/A</v>
      </c>
      <c r="O50">
        <v>2</v>
      </c>
      <c r="P50" t="str">
        <f t="shared" si="3"/>
        <v>09400 00</v>
      </c>
      <c r="Q50" t="str">
        <f>IF(R50&lt;=13,'種目別申込一覧表（女子）'!U35,RIGHT('種目別申込一覧表（女子）'!U35,4))</f>
        <v/>
      </c>
      <c r="R50">
        <f>VLOOKUP(U50,リスト!$E$2:$G$22,3,0)</f>
        <v>20</v>
      </c>
      <c r="U50" t="s">
        <v>307</v>
      </c>
      <c r="V50" s="101" t="s">
        <v>3706</v>
      </c>
      <c r="W50" s="102">
        <f>'種目別申込一覧表（女子）'!V35</f>
        <v>0</v>
      </c>
      <c r="X50" t="str">
        <f t="shared" si="4"/>
        <v>09400 00</v>
      </c>
    </row>
    <row r="51" spans="1:24">
      <c r="A51" t="e">
        <f>VLOOKUP(K51,女子登録!$A$2:$I$948,8,0)</f>
        <v>#N/A</v>
      </c>
      <c r="B51" t="e">
        <f>VLOOKUP(K51,女子登録!$A$2:$G$948,3,0)</f>
        <v>#N/A</v>
      </c>
      <c r="C51" t="e">
        <f>VLOOKUP(K51,女子登録!$A$2:$H$948,4,0)</f>
        <v>#N/A</v>
      </c>
      <c r="D51" t="e">
        <f>VLOOKUP(K51,女子登録!$A$2:$F$948,5,0)</f>
        <v>#N/A</v>
      </c>
      <c r="E51" t="e">
        <f>VLOOKUP(K51,女子登録!$A$2:$J$948,6,0)</f>
        <v>#N/A</v>
      </c>
      <c r="F51">
        <v>2</v>
      </c>
      <c r="G51" t="e">
        <f>VLOOKUP(K51,女子登録!$A$2:$H$948,7,0)</f>
        <v>#N/A</v>
      </c>
      <c r="H51" t="e">
        <f>VLOOKUP(K51,女子登録!$A$2:$H$948,6,0)</f>
        <v>#N/A</v>
      </c>
      <c r="K51">
        <f>'種目別申込一覧表（女子）'!O36</f>
        <v>0</v>
      </c>
      <c r="L51" t="str">
        <f t="shared" si="0"/>
        <v>09400 00</v>
      </c>
      <c r="M51" t="e">
        <f t="shared" si="1"/>
        <v>#N/A</v>
      </c>
      <c r="N51" t="e">
        <f t="shared" si="2"/>
        <v>#N/A</v>
      </c>
      <c r="O51">
        <v>2</v>
      </c>
      <c r="P51" t="str">
        <f t="shared" si="3"/>
        <v>09400 00</v>
      </c>
      <c r="Q51" t="str">
        <f>IF(R51&lt;=13,'種目別申込一覧表（女子）'!U36,RIGHT('種目別申込一覧表（女子）'!U36,4))</f>
        <v/>
      </c>
      <c r="R51">
        <f>VLOOKUP(U51,リスト!$E$2:$G$22,3,0)</f>
        <v>20</v>
      </c>
      <c r="U51" t="s">
        <v>307</v>
      </c>
      <c r="V51" s="101" t="s">
        <v>3706</v>
      </c>
      <c r="W51" s="102">
        <f>'種目別申込一覧表（女子）'!V36</f>
        <v>0</v>
      </c>
      <c r="X51" t="str">
        <f t="shared" si="4"/>
        <v>09400 00</v>
      </c>
    </row>
    <row r="52" spans="1:24">
      <c r="A52" t="e">
        <f>VLOOKUP(K52,女子登録!$A$2:$I$948,8,0)</f>
        <v>#N/A</v>
      </c>
      <c r="B52" t="e">
        <f>VLOOKUP(K52,女子登録!$A$2:$G$948,3,0)</f>
        <v>#N/A</v>
      </c>
      <c r="C52" t="e">
        <f>VLOOKUP(K52,女子登録!$A$2:$H$948,4,0)</f>
        <v>#N/A</v>
      </c>
      <c r="D52" t="e">
        <f>VLOOKUP(K52,女子登録!$A$2:$F$948,5,0)</f>
        <v>#N/A</v>
      </c>
      <c r="E52" t="e">
        <f>VLOOKUP(K52,女子登録!$A$2:$J$948,6,0)</f>
        <v>#N/A</v>
      </c>
      <c r="F52">
        <v>2</v>
      </c>
      <c r="G52" t="e">
        <f>VLOOKUP(K52,女子登録!$A$2:$H$948,7,0)</f>
        <v>#N/A</v>
      </c>
      <c r="H52" t="e">
        <f>VLOOKUP(K52,女子登録!$A$2:$H$948,6,0)</f>
        <v>#N/A</v>
      </c>
      <c r="K52">
        <f>'種目別申込一覧表（女子）'!O37</f>
        <v>0</v>
      </c>
      <c r="L52" t="str">
        <f t="shared" si="0"/>
        <v>09400 00</v>
      </c>
      <c r="M52" t="e">
        <f t="shared" si="1"/>
        <v>#N/A</v>
      </c>
      <c r="N52" t="e">
        <f t="shared" si="2"/>
        <v>#N/A</v>
      </c>
      <c r="O52">
        <v>2</v>
      </c>
      <c r="P52" t="str">
        <f t="shared" si="3"/>
        <v>09400 00</v>
      </c>
      <c r="Q52" t="str">
        <f>IF(R52&lt;=13,'種目別申込一覧表（女子）'!U37,RIGHT('種目別申込一覧表（女子）'!U37,4))</f>
        <v/>
      </c>
      <c r="R52">
        <f>VLOOKUP(U52,リスト!$E$2:$G$22,3,0)</f>
        <v>20</v>
      </c>
      <c r="U52" t="s">
        <v>307</v>
      </c>
      <c r="V52" s="101" t="s">
        <v>3706</v>
      </c>
      <c r="W52" s="102">
        <f>'種目別申込一覧表（女子）'!V37</f>
        <v>0</v>
      </c>
      <c r="X52" t="str">
        <f t="shared" si="4"/>
        <v>09400 00</v>
      </c>
    </row>
    <row r="53" spans="1:24">
      <c r="A53" t="e">
        <f>VLOOKUP(K53,女子登録!$A$2:$I$948,8,0)</f>
        <v>#N/A</v>
      </c>
      <c r="B53" t="e">
        <f>VLOOKUP(K53,女子登録!$A$2:$G$948,3,0)</f>
        <v>#N/A</v>
      </c>
      <c r="C53" t="e">
        <f>VLOOKUP(K53,女子登録!$A$2:$H$948,4,0)</f>
        <v>#N/A</v>
      </c>
      <c r="D53" t="e">
        <f>VLOOKUP(K53,女子登録!$A$2:$F$948,5,0)</f>
        <v>#N/A</v>
      </c>
      <c r="E53" t="e">
        <f>VLOOKUP(K53,女子登録!$A$2:$J$948,6,0)</f>
        <v>#N/A</v>
      </c>
      <c r="F53">
        <v>2</v>
      </c>
      <c r="G53" t="e">
        <f>VLOOKUP(K53,女子登録!$A$2:$H$948,7,0)</f>
        <v>#N/A</v>
      </c>
      <c r="H53" t="e">
        <f>VLOOKUP(K53,女子登録!$A$2:$H$948,6,0)</f>
        <v>#N/A</v>
      </c>
      <c r="K53">
        <f>'種目別申込一覧表（女子）'!O38</f>
        <v>0</v>
      </c>
      <c r="L53" t="str">
        <f t="shared" si="0"/>
        <v>09300 00</v>
      </c>
      <c r="M53" t="e">
        <f t="shared" si="1"/>
        <v>#N/A</v>
      </c>
      <c r="N53" t="e">
        <f t="shared" si="2"/>
        <v>#N/A</v>
      </c>
      <c r="O53">
        <v>2</v>
      </c>
      <c r="P53" t="str">
        <f t="shared" si="3"/>
        <v>09300 00</v>
      </c>
      <c r="Q53" t="str">
        <f>IF(R53&lt;=13,'種目別申込一覧表（女子）'!U38,RIGHT('種目別申込一覧表（女子）'!U38,4))</f>
        <v/>
      </c>
      <c r="R53">
        <f>VLOOKUP(U53,リスト!$E$2:$G$22,3,0)</f>
        <v>21</v>
      </c>
      <c r="U53" t="s">
        <v>309</v>
      </c>
      <c r="V53" s="101" t="s">
        <v>3707</v>
      </c>
      <c r="W53" s="102">
        <f>'種目別申込一覧表（女子）'!V38</f>
        <v>0</v>
      </c>
      <c r="X53" t="str">
        <f t="shared" si="4"/>
        <v>09300 00</v>
      </c>
    </row>
    <row r="54" spans="1:24">
      <c r="A54" t="e">
        <f>VLOOKUP(K54,女子登録!$A$2:$I$948,8,0)</f>
        <v>#N/A</v>
      </c>
      <c r="B54" t="e">
        <f>VLOOKUP(K54,女子登録!$A$2:$G$948,3,0)</f>
        <v>#N/A</v>
      </c>
      <c r="C54" t="e">
        <f>VLOOKUP(K54,女子登録!$A$2:$H$948,4,0)</f>
        <v>#N/A</v>
      </c>
      <c r="D54" t="e">
        <f>VLOOKUP(K54,女子登録!$A$2:$F$948,5,0)</f>
        <v>#N/A</v>
      </c>
      <c r="E54" t="e">
        <f>VLOOKUP(K54,女子登録!$A$2:$J$948,6,0)</f>
        <v>#N/A</v>
      </c>
      <c r="F54">
        <v>2</v>
      </c>
      <c r="G54" t="e">
        <f>VLOOKUP(K54,女子登録!$A$2:$H$948,7,0)</f>
        <v>#N/A</v>
      </c>
      <c r="H54" t="e">
        <f>VLOOKUP(K54,女子登録!$A$2:$H$948,6,0)</f>
        <v>#N/A</v>
      </c>
      <c r="K54">
        <f>'種目別申込一覧表（女子）'!O39</f>
        <v>0</v>
      </c>
      <c r="L54" t="str">
        <f t="shared" si="0"/>
        <v>09300 00</v>
      </c>
      <c r="M54" t="e">
        <f t="shared" si="1"/>
        <v>#N/A</v>
      </c>
      <c r="N54" t="e">
        <f t="shared" si="2"/>
        <v>#N/A</v>
      </c>
      <c r="O54">
        <v>2</v>
      </c>
      <c r="P54" t="str">
        <f t="shared" si="3"/>
        <v>09300 00</v>
      </c>
      <c r="Q54" t="str">
        <f>IF(R54&lt;=13,'種目別申込一覧表（女子）'!U39,RIGHT('種目別申込一覧表（女子）'!U39,4))</f>
        <v/>
      </c>
      <c r="R54">
        <f>VLOOKUP(U54,リスト!$E$2:$G$22,3,0)</f>
        <v>21</v>
      </c>
      <c r="U54" t="s">
        <v>309</v>
      </c>
      <c r="V54" s="101" t="s">
        <v>3707</v>
      </c>
      <c r="W54" s="102">
        <f>'種目別申込一覧表（女子）'!V39</f>
        <v>0</v>
      </c>
      <c r="X54" t="str">
        <f t="shared" si="4"/>
        <v>09300 00</v>
      </c>
    </row>
    <row r="55" spans="1:24">
      <c r="A55" t="e">
        <f>VLOOKUP(K55,女子登録!$A$2:$I$948,8,0)</f>
        <v>#N/A</v>
      </c>
      <c r="B55" t="e">
        <f>VLOOKUP(K55,女子登録!$A$2:$G$948,3,0)</f>
        <v>#N/A</v>
      </c>
      <c r="C55" t="e">
        <f>VLOOKUP(K55,女子登録!$A$2:$H$948,4,0)</f>
        <v>#N/A</v>
      </c>
      <c r="D55" t="e">
        <f>VLOOKUP(K55,女子登録!$A$2:$F$948,5,0)</f>
        <v>#N/A</v>
      </c>
      <c r="E55" t="e">
        <f>VLOOKUP(K55,女子登録!$A$2:$J$948,6,0)</f>
        <v>#N/A</v>
      </c>
      <c r="F55">
        <v>2</v>
      </c>
      <c r="G55" t="e">
        <f>VLOOKUP(K55,女子登録!$A$2:$H$948,7,0)</f>
        <v>#N/A</v>
      </c>
      <c r="H55" t="e">
        <f>VLOOKUP(K55,女子登録!$A$2:$H$948,6,0)</f>
        <v>#N/A</v>
      </c>
      <c r="K55">
        <f>'種目別申込一覧表（女子）'!O40</f>
        <v>0</v>
      </c>
      <c r="L55" t="str">
        <f>X55</f>
        <v>09300 00</v>
      </c>
      <c r="M55" t="e">
        <f t="shared" si="1"/>
        <v>#N/A</v>
      </c>
      <c r="N55" t="e">
        <f t="shared" si="2"/>
        <v>#N/A</v>
      </c>
      <c r="O55">
        <v>2</v>
      </c>
      <c r="P55" t="str">
        <f t="shared" ref="P55" si="5">L55</f>
        <v>09300 00</v>
      </c>
      <c r="Q55" t="str">
        <f>IF(R55&lt;=13,'種目別申込一覧表（女子）'!U40,RIGHT('種目別申込一覧表（女子）'!U40,4))</f>
        <v/>
      </c>
      <c r="R55">
        <f>VLOOKUP(U55,リスト!$E$2:$G$22,3,0)</f>
        <v>21</v>
      </c>
      <c r="U55" t="s">
        <v>309</v>
      </c>
      <c r="V55" s="101" t="s">
        <v>3707</v>
      </c>
      <c r="W55" s="102">
        <f>'種目別申込一覧表（女子）'!V40</f>
        <v>0</v>
      </c>
      <c r="X55" t="str">
        <f>V55&amp;" 0"&amp;W55</f>
        <v>09300 00</v>
      </c>
    </row>
    <row r="56" spans="1:24">
      <c r="A56" t="e">
        <f>VLOOKUP(K56,女子登録!$A$2:$I$948,8,0)</f>
        <v>#N/A</v>
      </c>
      <c r="B56" t="e">
        <f>VLOOKUP(K56,女子登録!$A$2:$G$948,3,0)</f>
        <v>#N/A</v>
      </c>
      <c r="C56" t="e">
        <f>VLOOKUP(K56,女子登録!$A$2:$H$948,4,0)</f>
        <v>#N/A</v>
      </c>
      <c r="D56" t="e">
        <f>VLOOKUP(K56,女子登録!$A$2:$F$948,5,0)</f>
        <v>#N/A</v>
      </c>
      <c r="E56" t="e">
        <f>VLOOKUP(K56,女子登録!$A$2:$J$948,6,0)</f>
        <v>#N/A</v>
      </c>
      <c r="F56">
        <v>2</v>
      </c>
      <c r="G56" t="e">
        <f>VLOOKUP(K56,女子登録!$A$2:$H$948,7,0)</f>
        <v>#N/A</v>
      </c>
      <c r="H56" t="e">
        <f>VLOOKUP(K56,女子登録!$A$2:$H$948,6,0)</f>
        <v>#N/A</v>
      </c>
      <c r="K56">
        <f>'種目別申込一覧表（女子）'!O14</f>
        <v>0</v>
      </c>
      <c r="O56">
        <v>2</v>
      </c>
      <c r="U56" t="s">
        <v>311</v>
      </c>
    </row>
    <row r="57" spans="1:24">
      <c r="A57" t="e">
        <f>VLOOKUP(K57,女子登録!$A$2:$I$948,8,0)</f>
        <v>#N/A</v>
      </c>
      <c r="B57" t="e">
        <f>VLOOKUP(K57,女子登録!$A$2:$G$948,3,0)</f>
        <v>#N/A</v>
      </c>
      <c r="C57" t="e">
        <f>VLOOKUP(K57,女子登録!$A$2:$H$948,4,0)</f>
        <v>#N/A</v>
      </c>
      <c r="D57" t="e">
        <f>VLOOKUP(K57,女子登録!$A$2:$F$948,5,0)</f>
        <v>#N/A</v>
      </c>
      <c r="E57" t="e">
        <f>VLOOKUP(K57,女子登録!$A$2:$J$948,6,0)</f>
        <v>#N/A</v>
      </c>
      <c r="F57">
        <v>2</v>
      </c>
      <c r="G57" t="e">
        <f>VLOOKUP(K57,女子登録!$A$2:$H$948,7,0)</f>
        <v>#N/A</v>
      </c>
      <c r="H57" t="e">
        <f>VLOOKUP(K57,女子登録!$A$2:$H$948,6,0)</f>
        <v>#N/A</v>
      </c>
      <c r="K57">
        <f>'種目別申込一覧表（女子）'!O15</f>
        <v>0</v>
      </c>
      <c r="O57">
        <v>2</v>
      </c>
      <c r="U57" t="s">
        <v>311</v>
      </c>
    </row>
    <row r="58" spans="1:24">
      <c r="A58" t="e">
        <f>VLOOKUP(K58,女子登録!$A$2:$I$948,8,0)</f>
        <v>#N/A</v>
      </c>
      <c r="B58" t="e">
        <f>VLOOKUP(K58,女子登録!$A$2:$G$948,3,0)</f>
        <v>#N/A</v>
      </c>
      <c r="C58" t="e">
        <f>VLOOKUP(K58,女子登録!$A$2:$H$948,4,0)</f>
        <v>#N/A</v>
      </c>
      <c r="D58" t="e">
        <f>VLOOKUP(K58,女子登録!$A$2:$F$948,5,0)</f>
        <v>#N/A</v>
      </c>
      <c r="E58" t="e">
        <f>VLOOKUP(K58,女子登録!$A$2:$J$948,6,0)</f>
        <v>#N/A</v>
      </c>
      <c r="F58">
        <v>2</v>
      </c>
      <c r="G58" t="e">
        <f>VLOOKUP(K58,女子登録!$A$2:$H$948,7,0)</f>
        <v>#N/A</v>
      </c>
      <c r="H58" t="e">
        <f>VLOOKUP(K58,女子登録!$A$2:$H$948,6,0)</f>
        <v>#N/A</v>
      </c>
      <c r="K58">
        <f>'種目別申込一覧表（女子）'!O16</f>
        <v>0</v>
      </c>
      <c r="O58">
        <v>2</v>
      </c>
      <c r="U58" t="s">
        <v>311</v>
      </c>
    </row>
    <row r="59" spans="1:24">
      <c r="A59" t="e">
        <f>VLOOKUP(K59,女子登録!$A$2:$I$948,8,0)</f>
        <v>#N/A</v>
      </c>
      <c r="B59" t="e">
        <f>VLOOKUP(K59,女子登録!$A$2:$G$948,3,0)</f>
        <v>#N/A</v>
      </c>
      <c r="C59" t="e">
        <f>VLOOKUP(K59,女子登録!$A$2:$H$948,4,0)</f>
        <v>#N/A</v>
      </c>
      <c r="D59" t="e">
        <f>VLOOKUP(K59,女子登録!$A$2:$F$948,5,0)</f>
        <v>#N/A</v>
      </c>
      <c r="E59" t="e">
        <f>VLOOKUP(K59,女子登録!$A$2:$J$948,6,0)</f>
        <v>#N/A</v>
      </c>
      <c r="F59">
        <v>2</v>
      </c>
      <c r="G59" t="e">
        <f>VLOOKUP(K59,女子登録!$A$2:$H$948,7,0)</f>
        <v>#N/A</v>
      </c>
      <c r="H59" t="e">
        <f>VLOOKUP(K59,女子登録!$A$2:$H$948,6,0)</f>
        <v>#N/A</v>
      </c>
      <c r="K59">
        <f>'種目別申込一覧表（女子）'!O17</f>
        <v>0</v>
      </c>
      <c r="O59">
        <v>2</v>
      </c>
      <c r="U59" t="s">
        <v>311</v>
      </c>
    </row>
    <row r="60" spans="1:24">
      <c r="A60" t="e">
        <f>VLOOKUP(K60,女子登録!$A$2:$I$948,8,0)</f>
        <v>#N/A</v>
      </c>
      <c r="B60" t="e">
        <f>VLOOKUP(K60,女子登録!$A$2:$G$948,3,0)</f>
        <v>#N/A</v>
      </c>
      <c r="C60" t="e">
        <f>VLOOKUP(K60,女子登録!$A$2:$H$948,4,0)</f>
        <v>#N/A</v>
      </c>
      <c r="D60" t="e">
        <f>VLOOKUP(K60,女子登録!$A$2:$F$948,5,0)</f>
        <v>#N/A</v>
      </c>
      <c r="E60" t="e">
        <f>VLOOKUP(K60,女子登録!$A$2:$J$948,6,0)</f>
        <v>#N/A</v>
      </c>
      <c r="F60">
        <v>2</v>
      </c>
      <c r="G60" t="e">
        <f>VLOOKUP(K60,女子登録!$A$2:$H$948,7,0)</f>
        <v>#N/A</v>
      </c>
      <c r="H60" t="e">
        <f>VLOOKUP(K60,女子登録!$A$2:$H$948,6,0)</f>
        <v>#N/A</v>
      </c>
      <c r="K60">
        <f>'種目別申込一覧表（女子）'!O18</f>
        <v>0</v>
      </c>
      <c r="O60">
        <v>2</v>
      </c>
      <c r="U60" t="s">
        <v>311</v>
      </c>
    </row>
    <row r="61" spans="1:24">
      <c r="A61" t="e">
        <f>VLOOKUP(K61,女子登録!$A$2:$I$948,8,0)</f>
        <v>#N/A</v>
      </c>
      <c r="B61" t="e">
        <f>VLOOKUP(K61,女子登録!$A$2:$G$948,3,0)</f>
        <v>#N/A</v>
      </c>
      <c r="C61" t="e">
        <f>VLOOKUP(K61,女子登録!$A$2:$H$948,4,0)</f>
        <v>#N/A</v>
      </c>
      <c r="D61" t="e">
        <f>VLOOKUP(K61,女子登録!$A$2:$F$948,5,0)</f>
        <v>#N/A</v>
      </c>
      <c r="E61" t="e">
        <f>VLOOKUP(K61,女子登録!$A$2:$J$948,6,0)</f>
        <v>#N/A</v>
      </c>
      <c r="F61">
        <v>2</v>
      </c>
      <c r="G61" t="e">
        <f>VLOOKUP(K61,女子登録!$A$2:$H$948,7,0)</f>
        <v>#N/A</v>
      </c>
      <c r="H61" t="e">
        <f>VLOOKUP(K61,女子登録!$A$2:$H$948,6,0)</f>
        <v>#N/A</v>
      </c>
      <c r="K61">
        <f>'種目別申込一覧表（女子）'!O19</f>
        <v>0</v>
      </c>
      <c r="O61">
        <v>2</v>
      </c>
      <c r="U61" t="s">
        <v>311</v>
      </c>
    </row>
    <row r="62" spans="1:24">
      <c r="A62" t="e">
        <f>VLOOKUP(K62,女子登録!$A$2:$I$948,8,0)</f>
        <v>#N/A</v>
      </c>
      <c r="B62" t="e">
        <f>VLOOKUP(K62,女子登録!$A$2:$G$948,3,0)</f>
        <v>#N/A</v>
      </c>
      <c r="C62" t="e">
        <f>VLOOKUP(K62,女子登録!$A$2:$H$948,4,0)</f>
        <v>#N/A</v>
      </c>
      <c r="D62" t="e">
        <f>VLOOKUP(K62,女子登録!$A$2:$F$948,5,0)</f>
        <v>#N/A</v>
      </c>
      <c r="E62" t="e">
        <f>VLOOKUP(K62,女子登録!$A$2:$J$948,6,0)</f>
        <v>#N/A</v>
      </c>
      <c r="F62">
        <v>2</v>
      </c>
      <c r="G62" t="e">
        <f>VLOOKUP(K62,女子登録!$A$2:$H$948,7,0)</f>
        <v>#N/A</v>
      </c>
      <c r="H62" t="e">
        <f>VLOOKUP(K62,女子登録!$A$2:$H$948,6,0)</f>
        <v>#N/A</v>
      </c>
      <c r="K62">
        <f>'種目別申込一覧表（女子）'!O20</f>
        <v>0</v>
      </c>
      <c r="O62">
        <v>2</v>
      </c>
      <c r="U62" t="s">
        <v>313</v>
      </c>
    </row>
    <row r="63" spans="1:24">
      <c r="A63" t="e">
        <f>VLOOKUP(K63,女子登録!$A$2:$I$948,8,0)</f>
        <v>#N/A</v>
      </c>
      <c r="B63" t="e">
        <f>VLOOKUP(K63,女子登録!$A$2:$G$948,3,0)</f>
        <v>#N/A</v>
      </c>
      <c r="C63" t="e">
        <f>VLOOKUP(K63,女子登録!$A$2:$H$948,4,0)</f>
        <v>#N/A</v>
      </c>
      <c r="D63" t="e">
        <f>VLOOKUP(K63,女子登録!$A$2:$F$948,5,0)</f>
        <v>#N/A</v>
      </c>
      <c r="E63" t="e">
        <f>VLOOKUP(K63,女子登録!$A$2:$J$948,6,0)</f>
        <v>#N/A</v>
      </c>
      <c r="F63">
        <v>2</v>
      </c>
      <c r="G63" t="e">
        <f>VLOOKUP(K63,女子登録!$A$2:$H$948,7,0)</f>
        <v>#N/A</v>
      </c>
      <c r="H63" t="e">
        <f>VLOOKUP(K63,女子登録!$A$2:$H$948,6,0)</f>
        <v>#N/A</v>
      </c>
      <c r="K63">
        <f>'種目別申込一覧表（女子）'!O21</f>
        <v>0</v>
      </c>
      <c r="O63">
        <v>2</v>
      </c>
      <c r="U63" t="s">
        <v>313</v>
      </c>
    </row>
    <row r="64" spans="1:24">
      <c r="A64" t="e">
        <f>VLOOKUP(K64,女子登録!$A$2:$I$948,8,0)</f>
        <v>#N/A</v>
      </c>
      <c r="B64" t="e">
        <f>VLOOKUP(K64,女子登録!$A$2:$G$948,3,0)</f>
        <v>#N/A</v>
      </c>
      <c r="C64" t="e">
        <f>VLOOKUP(K64,女子登録!$A$2:$H$948,4,0)</f>
        <v>#N/A</v>
      </c>
      <c r="D64" t="e">
        <f>VLOOKUP(K64,女子登録!$A$2:$F$948,5,0)</f>
        <v>#N/A</v>
      </c>
      <c r="E64" t="e">
        <f>VLOOKUP(K64,女子登録!$A$2:$J$948,6,0)</f>
        <v>#N/A</v>
      </c>
      <c r="F64">
        <v>2</v>
      </c>
      <c r="G64" t="e">
        <f>VLOOKUP(K64,女子登録!$A$2:$H$948,7,0)</f>
        <v>#N/A</v>
      </c>
      <c r="H64" t="e">
        <f>VLOOKUP(K64,女子登録!$A$2:$H$948,6,0)</f>
        <v>#N/A</v>
      </c>
      <c r="K64">
        <f>'種目別申込一覧表（女子）'!O22</f>
        <v>0</v>
      </c>
      <c r="O64">
        <v>2</v>
      </c>
      <c r="U64" t="s">
        <v>313</v>
      </c>
    </row>
    <row r="65" spans="1:21">
      <c r="A65" t="e">
        <f>VLOOKUP(K65,女子登録!$A$2:$I$948,8,0)</f>
        <v>#N/A</v>
      </c>
      <c r="B65" t="e">
        <f>VLOOKUP(K65,女子登録!$A$2:$G$948,3,0)</f>
        <v>#N/A</v>
      </c>
      <c r="C65" t="e">
        <f>VLOOKUP(K65,女子登録!$A$2:$H$948,4,0)</f>
        <v>#N/A</v>
      </c>
      <c r="D65" t="e">
        <f>VLOOKUP(K65,女子登録!$A$2:$F$948,5,0)</f>
        <v>#N/A</v>
      </c>
      <c r="E65" t="e">
        <f>VLOOKUP(K65,女子登録!$A$2:$J$948,6,0)</f>
        <v>#N/A</v>
      </c>
      <c r="F65">
        <v>2</v>
      </c>
      <c r="G65" t="e">
        <f>VLOOKUP(K65,女子登録!$A$2:$H$948,7,0)</f>
        <v>#N/A</v>
      </c>
      <c r="H65" t="e">
        <f>VLOOKUP(K65,女子登録!$A$2:$H$948,6,0)</f>
        <v>#N/A</v>
      </c>
      <c r="K65">
        <f>'種目別申込一覧表（女子）'!O23</f>
        <v>0</v>
      </c>
      <c r="O65">
        <v>2</v>
      </c>
      <c r="U65" t="s">
        <v>313</v>
      </c>
    </row>
    <row r="66" spans="1:21">
      <c r="A66" t="e">
        <f>VLOOKUP(K66,女子登録!$A$2:$I$948,8,0)</f>
        <v>#N/A</v>
      </c>
      <c r="B66" t="e">
        <f>VLOOKUP(K66,女子登録!$A$2:$G$948,3,0)</f>
        <v>#N/A</v>
      </c>
      <c r="C66" t="e">
        <f>VLOOKUP(K66,女子登録!$A$2:$H$948,4,0)</f>
        <v>#N/A</v>
      </c>
      <c r="D66" t="e">
        <f>VLOOKUP(K66,女子登録!$A$2:$F$948,5,0)</f>
        <v>#N/A</v>
      </c>
      <c r="E66" t="e">
        <f>VLOOKUP(K66,女子登録!$A$2:$J$948,6,0)</f>
        <v>#N/A</v>
      </c>
      <c r="F66">
        <v>2</v>
      </c>
      <c r="G66" t="e">
        <f>VLOOKUP(K66,女子登録!$A$2:$H$948,7,0)</f>
        <v>#N/A</v>
      </c>
      <c r="H66" t="e">
        <f>VLOOKUP(K66,女子登録!$A$2:$H$948,6,0)</f>
        <v>#N/A</v>
      </c>
      <c r="K66">
        <f>'種目別申込一覧表（女子）'!O24</f>
        <v>0</v>
      </c>
      <c r="O66">
        <v>2</v>
      </c>
      <c r="U66" t="s">
        <v>313</v>
      </c>
    </row>
    <row r="67" spans="1:21">
      <c r="A67" t="e">
        <f>VLOOKUP(K67,女子登録!$A$2:$I$948,8,0)</f>
        <v>#N/A</v>
      </c>
      <c r="B67" t="e">
        <f>VLOOKUP(K67,女子登録!$A$2:$G$948,3,0)</f>
        <v>#N/A</v>
      </c>
      <c r="C67" t="e">
        <f>VLOOKUP(K67,女子登録!$A$2:$H$948,4,0)</f>
        <v>#N/A</v>
      </c>
      <c r="D67" t="e">
        <f>VLOOKUP(K67,女子登録!$A$2:$F$948,5,0)</f>
        <v>#N/A</v>
      </c>
      <c r="E67" t="e">
        <f>VLOOKUP(K67,女子登録!$A$2:$J$948,6,0)</f>
        <v>#N/A</v>
      </c>
      <c r="F67">
        <v>2</v>
      </c>
      <c r="G67" t="e">
        <f>VLOOKUP(K67,女子登録!$A$2:$H$948,7,0)</f>
        <v>#N/A</v>
      </c>
      <c r="H67" t="e">
        <f>VLOOKUP(K67,女子登録!$A$2:$H$948,6,0)</f>
        <v>#N/A</v>
      </c>
      <c r="K67">
        <f>'種目別申込一覧表（女子）'!O25</f>
        <v>0</v>
      </c>
      <c r="O67">
        <v>2</v>
      </c>
      <c r="U67" t="s">
        <v>313</v>
      </c>
    </row>
  </sheetData>
  <phoneticPr fontId="3"/>
  <dataValidations count="1">
    <dataValidation allowBlank="1" showInputMessage="1" sqref="U33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F21" sqref="F21"/>
    </sheetView>
  </sheetViews>
  <sheetFormatPr defaultRowHeight="13.5"/>
  <sheetData>
    <row r="1" spans="1:21">
      <c r="A1" t="s">
        <v>1572</v>
      </c>
      <c r="B1" t="s">
        <v>1576</v>
      </c>
      <c r="C1" t="s">
        <v>1573</v>
      </c>
      <c r="D1" t="s">
        <v>1574</v>
      </c>
      <c r="E1" t="s">
        <v>6266</v>
      </c>
      <c r="H1" t="s">
        <v>1581</v>
      </c>
      <c r="I1" t="s">
        <v>6267</v>
      </c>
      <c r="J1" t="s">
        <v>6268</v>
      </c>
      <c r="K1" t="s">
        <v>6269</v>
      </c>
      <c r="L1" t="s">
        <v>6270</v>
      </c>
      <c r="M1" t="s">
        <v>6271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</row>
    <row r="2" spans="1:21">
      <c r="A2" t="e">
        <f>VLOOKUP(申込書!$D$4,リスト!$A$2:$C$24,2,0)</f>
        <v>#N/A</v>
      </c>
      <c r="B2">
        <v>49</v>
      </c>
      <c r="C2" t="e">
        <f>VLOOKUP(申込書!$D$4,リスト!$A$2:$C$24,1,0)</f>
        <v>#N/A</v>
      </c>
      <c r="D2" t="e">
        <f>VLOOKUP(申込書!$D$4,リスト!$A$2:$C$24,3,0)</f>
        <v>#N/A</v>
      </c>
      <c r="E2" s="129">
        <f>'種目別申込一覧表（男子）'!V14</f>
        <v>0</v>
      </c>
      <c r="F2" t="s">
        <v>6272</v>
      </c>
      <c r="H2" t="e">
        <f>VLOOKUP(P2,男子登録!$A$2:$J$2060,2,0)</f>
        <v>#N/A</v>
      </c>
      <c r="I2" t="e">
        <f>VLOOKUP(Q2,男子登録!$A$2:$J$2060,2,0)</f>
        <v>#N/A</v>
      </c>
      <c r="J2" t="e">
        <f>VLOOKUP(R2,男子登録!$A$2:$J$2060,2,0)</f>
        <v>#N/A</v>
      </c>
      <c r="K2" t="e">
        <f>VLOOKUP(S2,男子登録!$A$2:$J$2060,2,0)</f>
        <v>#N/A</v>
      </c>
      <c r="L2" t="e">
        <f>VLOOKUP(T2,男子登録!$A$2:$J$2060,2,0)</f>
        <v>#N/A</v>
      </c>
      <c r="M2" t="e">
        <f>VLOOKUP(U2,男子登録!$A$2:$J$2060,2,0)</f>
        <v>#N/A</v>
      </c>
      <c r="P2">
        <f>'種目別申込一覧表（男子）'!O14</f>
        <v>0</v>
      </c>
      <c r="Q2">
        <f>'種目別申込一覧表（男子）'!O15</f>
        <v>0</v>
      </c>
      <c r="R2">
        <f>'種目別申込一覧表（男子）'!O16</f>
        <v>0</v>
      </c>
      <c r="S2">
        <f>'種目別申込一覧表（男子）'!O17</f>
        <v>0</v>
      </c>
      <c r="T2">
        <f>'種目別申込一覧表（男子）'!O18</f>
        <v>0</v>
      </c>
      <c r="U2">
        <f>'種目別申込一覧表（男子）'!O19</f>
        <v>0</v>
      </c>
    </row>
    <row r="3" spans="1:21">
      <c r="A3" t="e">
        <f>VLOOKUP(申込書!$D$4,リスト!$A$2:$C$24,2,0)</f>
        <v>#N/A</v>
      </c>
      <c r="B3">
        <v>49</v>
      </c>
      <c r="C3" t="e">
        <f>VLOOKUP(申込書!$D$4,リスト!$A$2:$C$24,1,0)</f>
        <v>#N/A</v>
      </c>
      <c r="D3" t="e">
        <f>VLOOKUP(申込書!$D$4,リスト!$A$2:$C$24,3,0)</f>
        <v>#N/A</v>
      </c>
      <c r="E3" s="101">
        <f>'種目別申込一覧表（男子）'!V20</f>
        <v>0</v>
      </c>
      <c r="F3" t="s">
        <v>6273</v>
      </c>
      <c r="H3" t="e">
        <f>VLOOKUP(P3,男子登録!$A$2:$J$2060,2,0)</f>
        <v>#N/A</v>
      </c>
      <c r="I3" t="e">
        <f>VLOOKUP(Q3,男子登録!$A$2:$J$2060,2,0)</f>
        <v>#N/A</v>
      </c>
      <c r="J3" t="e">
        <f>VLOOKUP(R3,男子登録!$A$2:$J$2060,2,0)</f>
        <v>#N/A</v>
      </c>
      <c r="K3" t="e">
        <f>VLOOKUP(S3,男子登録!$A$2:$J$2060,2,0)</f>
        <v>#N/A</v>
      </c>
      <c r="L3" t="e">
        <f>VLOOKUP(T3,男子登録!$A$2:$J$2060,2,0)</f>
        <v>#N/A</v>
      </c>
      <c r="M3" t="e">
        <f>VLOOKUP(U3,男子登録!$A$2:$J$2060,2,0)</f>
        <v>#N/A</v>
      </c>
      <c r="P3">
        <f>'種目別申込一覧表（男子）'!O20</f>
        <v>0</v>
      </c>
      <c r="Q3">
        <f>'種目別申込一覧表（男子）'!O21</f>
        <v>0</v>
      </c>
      <c r="R3">
        <f>'種目別申込一覧表（男子）'!O22</f>
        <v>0</v>
      </c>
      <c r="S3">
        <f>'種目別申込一覧表（男子）'!O23</f>
        <v>0</v>
      </c>
      <c r="T3">
        <f>'種目別申込一覧表（男子）'!O24</f>
        <v>0</v>
      </c>
      <c r="U3">
        <f>'種目別申込一覧表（男子）'!O25</f>
        <v>0</v>
      </c>
    </row>
    <row r="4" spans="1:21">
      <c r="A4" t="e">
        <f>VLOOKUP(申込書!$D$4,リスト!$A$2:$C$24,2,0)</f>
        <v>#N/A</v>
      </c>
      <c r="B4">
        <v>49</v>
      </c>
      <c r="C4" t="e">
        <f>VLOOKUP(申込書!$D$4,リスト!$A$2:$C$24,1,0)</f>
        <v>#N/A</v>
      </c>
      <c r="D4" t="e">
        <f>VLOOKUP(申込書!$D$4,リスト!$A$2:$C$24,3,0)</f>
        <v>#N/A</v>
      </c>
      <c r="E4" s="101">
        <f>'種目別申込一覧表（女子）'!V14</f>
        <v>0</v>
      </c>
      <c r="F4" t="s">
        <v>6274</v>
      </c>
      <c r="H4" t="e">
        <f>VLOOKUP(P4,女子登録!$A$2:$J$948,2,0)</f>
        <v>#N/A</v>
      </c>
      <c r="I4" t="e">
        <f>VLOOKUP(Q4,女子登録!$A$2:$J$948,2,0)</f>
        <v>#N/A</v>
      </c>
      <c r="J4" t="e">
        <f>VLOOKUP(R4,女子登録!$A$2:$J$948,2,0)</f>
        <v>#N/A</v>
      </c>
      <c r="K4" t="e">
        <f>VLOOKUP(S4,女子登録!$A$2:$J$948,2,0)</f>
        <v>#N/A</v>
      </c>
      <c r="L4" t="e">
        <f>VLOOKUP(T4,女子登録!$A$2:$J$948,2,0)</f>
        <v>#N/A</v>
      </c>
      <c r="M4" t="e">
        <f>VLOOKUP(U4,女子登録!$A$2:$J$948,2,0)</f>
        <v>#N/A</v>
      </c>
      <c r="P4">
        <f>'種目別申込一覧表（女子）'!O14</f>
        <v>0</v>
      </c>
      <c r="Q4">
        <f>'種目別申込一覧表（女子）'!O21</f>
        <v>0</v>
      </c>
      <c r="R4">
        <f>'種目別申込一覧表（女子）'!O22</f>
        <v>0</v>
      </c>
      <c r="S4">
        <f>'種目別申込一覧表（女子）'!O23</f>
        <v>0</v>
      </c>
      <c r="T4">
        <f>'種目別申込一覧表（女子）'!O24</f>
        <v>0</v>
      </c>
      <c r="U4">
        <f>'種目別申込一覧表（女子）'!O25</f>
        <v>0</v>
      </c>
    </row>
    <row r="5" spans="1:21">
      <c r="A5" t="e">
        <f>VLOOKUP(申込書!$D$4,リスト!$A$2:$C$24,2,0)</f>
        <v>#N/A</v>
      </c>
      <c r="B5">
        <v>49</v>
      </c>
      <c r="C5" t="e">
        <f>VLOOKUP(申込書!$D$4,リスト!$A$2:$C$24,1,0)</f>
        <v>#N/A</v>
      </c>
      <c r="D5" t="e">
        <f>VLOOKUP(申込書!$D$4,リスト!$A$2:$C$24,3,0)</f>
        <v>#N/A</v>
      </c>
      <c r="E5" s="101">
        <f>'種目別申込一覧表（女子）'!V20</f>
        <v>0</v>
      </c>
      <c r="F5" t="s">
        <v>6275</v>
      </c>
      <c r="H5" t="e">
        <f>VLOOKUP(P5,女子登録!$A$2:$J$948,2,0)</f>
        <v>#N/A</v>
      </c>
      <c r="I5" t="e">
        <f>VLOOKUP(Q5,女子登録!$A$2:$J$948,2,0)</f>
        <v>#N/A</v>
      </c>
      <c r="J5" t="e">
        <f>VLOOKUP(R5,女子登録!$A$2:$J$948,2,0)</f>
        <v>#N/A</v>
      </c>
      <c r="K5" t="e">
        <f>VLOOKUP(S5,女子登録!$A$2:$J$948,2,0)</f>
        <v>#N/A</v>
      </c>
      <c r="L5" t="e">
        <f>VLOOKUP(T5,女子登録!$A$2:$J$948,2,0)</f>
        <v>#N/A</v>
      </c>
      <c r="M5" t="e">
        <f>VLOOKUP(U5,女子登録!$A$2:$J$948,2,0)</f>
        <v>#N/A</v>
      </c>
      <c r="P5">
        <f>'種目別申込一覧表（女子）'!O20</f>
        <v>0</v>
      </c>
      <c r="Q5">
        <f>'種目別申込一覧表（女子）'!O21</f>
        <v>0</v>
      </c>
      <c r="R5">
        <f>'種目別申込一覧表（女子）'!O22</f>
        <v>0</v>
      </c>
      <c r="S5">
        <f>'種目別申込一覧表（女子）'!O23</f>
        <v>0</v>
      </c>
      <c r="T5">
        <f>'種目別申込一覧表（女子）'!O24</f>
        <v>0</v>
      </c>
      <c r="U5">
        <f>'種目別申込一覧表（女子）'!O25</f>
        <v>0</v>
      </c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0"/>
  <sheetViews>
    <sheetView workbookViewId="0">
      <selection activeCell="L7" sqref="L7"/>
    </sheetView>
  </sheetViews>
  <sheetFormatPr defaultRowHeight="13.5"/>
  <cols>
    <col min="2" max="2" width="10.5" bestFit="1" customWidth="1"/>
    <col min="3" max="3" width="15" bestFit="1" customWidth="1"/>
    <col min="5" max="5" width="21.375" bestFit="1" customWidth="1"/>
    <col min="9" max="9" width="10.5" bestFit="1" customWidth="1"/>
    <col min="10" max="10" width="5.25" bestFit="1" customWidth="1"/>
  </cols>
  <sheetData>
    <row r="1" spans="1:17">
      <c r="A1" t="s">
        <v>4493</v>
      </c>
      <c r="B1" t="s">
        <v>1572</v>
      </c>
      <c r="D1" t="s">
        <v>4494</v>
      </c>
      <c r="F1" t="s">
        <v>6278</v>
      </c>
      <c r="G1" t="s">
        <v>6277</v>
      </c>
      <c r="H1" t="s">
        <v>4495</v>
      </c>
      <c r="I1" t="s">
        <v>6276</v>
      </c>
      <c r="J1" t="s">
        <v>3679</v>
      </c>
      <c r="M1" t="s">
        <v>14</v>
      </c>
      <c r="N1" t="s">
        <v>3718</v>
      </c>
      <c r="O1" t="s">
        <v>3719</v>
      </c>
      <c r="P1" t="s">
        <v>6279</v>
      </c>
      <c r="Q1" t="s">
        <v>6280</v>
      </c>
    </row>
    <row r="2" spans="1:17">
      <c r="A2">
        <v>1</v>
      </c>
      <c r="B2">
        <v>100000001</v>
      </c>
      <c r="C2" t="str">
        <f t="shared" ref="C2:C65" si="0">M2&amp;" "&amp;"("&amp;J2&amp;")"</f>
        <v>細田　一成 (4)</v>
      </c>
      <c r="D2" t="s">
        <v>383</v>
      </c>
      <c r="E2" t="str">
        <f>O2&amp;" "&amp;N2&amp;" "&amp;"("&amp;P2&amp;")"</f>
        <v>Issei HOSODA (98)</v>
      </c>
      <c r="F2" t="s">
        <v>9405</v>
      </c>
      <c r="G2">
        <v>28</v>
      </c>
      <c r="H2">
        <v>492232</v>
      </c>
      <c r="I2" t="s">
        <v>1512</v>
      </c>
      <c r="J2" t="s">
        <v>86</v>
      </c>
      <c r="M2" t="s">
        <v>1619</v>
      </c>
      <c r="N2" t="s">
        <v>4095</v>
      </c>
      <c r="O2" t="s">
        <v>4579</v>
      </c>
      <c r="P2" t="str">
        <f>LEFT(Q2,2)</f>
        <v>98</v>
      </c>
      <c r="Q2" t="s">
        <v>7639</v>
      </c>
    </row>
    <row r="3" spans="1:17">
      <c r="A3">
        <v>2</v>
      </c>
      <c r="B3">
        <v>100000002</v>
      </c>
      <c r="C3" t="str">
        <f t="shared" si="0"/>
        <v>松永　乃樹 (4)</v>
      </c>
      <c r="D3" t="s">
        <v>371</v>
      </c>
      <c r="E3" t="str">
        <f t="shared" ref="E3:E66" si="1">O3&amp;" "&amp;N3&amp;" "&amp;"("&amp;P3&amp;")"</f>
        <v>Daiki MATSUNAGA (98)</v>
      </c>
      <c r="F3" t="s">
        <v>9405</v>
      </c>
      <c r="G3">
        <v>23</v>
      </c>
      <c r="H3">
        <v>492232</v>
      </c>
      <c r="I3" t="s">
        <v>1512</v>
      </c>
      <c r="J3" t="s">
        <v>86</v>
      </c>
      <c r="M3" t="s">
        <v>1608</v>
      </c>
      <c r="N3" t="s">
        <v>3877</v>
      </c>
      <c r="O3" t="s">
        <v>4588</v>
      </c>
      <c r="P3" t="str">
        <f t="shared" ref="P3:P66" si="2">LEFT(Q3,2)</f>
        <v>98</v>
      </c>
      <c r="Q3" t="s">
        <v>7640</v>
      </c>
    </row>
    <row r="4" spans="1:17">
      <c r="A4">
        <v>3</v>
      </c>
      <c r="B4">
        <v>100000003</v>
      </c>
      <c r="C4" t="str">
        <f t="shared" si="0"/>
        <v>井田　悠 (4)</v>
      </c>
      <c r="D4" t="s">
        <v>354</v>
      </c>
      <c r="E4" t="str">
        <f t="shared" si="1"/>
        <v>Haruka IDA (98)</v>
      </c>
      <c r="F4" t="s">
        <v>9405</v>
      </c>
      <c r="G4">
        <v>26</v>
      </c>
      <c r="H4">
        <v>492232</v>
      </c>
      <c r="I4" t="s">
        <v>1512</v>
      </c>
      <c r="J4" t="s">
        <v>86</v>
      </c>
      <c r="M4" t="s">
        <v>1590</v>
      </c>
      <c r="N4" t="s">
        <v>4151</v>
      </c>
      <c r="O4" t="s">
        <v>3870</v>
      </c>
      <c r="P4" t="str">
        <f t="shared" si="2"/>
        <v>98</v>
      </c>
      <c r="Q4" t="s">
        <v>7641</v>
      </c>
    </row>
    <row r="5" spans="1:17">
      <c r="A5">
        <v>4</v>
      </c>
      <c r="B5">
        <v>100000004</v>
      </c>
      <c r="C5" t="str">
        <f t="shared" si="0"/>
        <v>井上　貴明 (4)</v>
      </c>
      <c r="D5" t="s">
        <v>355</v>
      </c>
      <c r="E5" t="str">
        <f t="shared" si="1"/>
        <v>Takaaki INOUE (98)</v>
      </c>
      <c r="F5" t="s">
        <v>9405</v>
      </c>
      <c r="G5">
        <v>27</v>
      </c>
      <c r="H5">
        <v>492232</v>
      </c>
      <c r="I5" t="s">
        <v>1512</v>
      </c>
      <c r="J5" t="s">
        <v>86</v>
      </c>
      <c r="M5" t="s">
        <v>1591</v>
      </c>
      <c r="N5" t="s">
        <v>3831</v>
      </c>
      <c r="O5" t="s">
        <v>4619</v>
      </c>
      <c r="P5" t="str">
        <f t="shared" si="2"/>
        <v>98</v>
      </c>
      <c r="Q5" t="s">
        <v>7642</v>
      </c>
    </row>
    <row r="6" spans="1:17">
      <c r="A6">
        <v>5</v>
      </c>
      <c r="B6">
        <v>100000005</v>
      </c>
      <c r="C6" t="str">
        <f t="shared" si="0"/>
        <v>小笠原　大河 (4)</v>
      </c>
      <c r="D6" t="s">
        <v>356</v>
      </c>
      <c r="E6" t="str">
        <f t="shared" si="1"/>
        <v>Taiga OGASAWARA (99)</v>
      </c>
      <c r="F6" t="s">
        <v>9405</v>
      </c>
      <c r="G6">
        <v>28</v>
      </c>
      <c r="H6">
        <v>492232</v>
      </c>
      <c r="I6" t="s">
        <v>1512</v>
      </c>
      <c r="J6" t="s">
        <v>86</v>
      </c>
      <c r="M6" t="s">
        <v>1592</v>
      </c>
      <c r="N6" t="s">
        <v>3800</v>
      </c>
      <c r="O6" t="s">
        <v>4620</v>
      </c>
      <c r="P6" t="str">
        <f t="shared" si="2"/>
        <v>99</v>
      </c>
      <c r="Q6" t="s">
        <v>7643</v>
      </c>
    </row>
    <row r="7" spans="1:17">
      <c r="A7">
        <v>6</v>
      </c>
      <c r="B7">
        <v>100000006</v>
      </c>
      <c r="C7" t="str">
        <f t="shared" si="0"/>
        <v>沖見　史哉 (4)</v>
      </c>
      <c r="D7" t="s">
        <v>357</v>
      </c>
      <c r="E7" t="str">
        <f t="shared" si="1"/>
        <v>Fumiya OKIMI (98)</v>
      </c>
      <c r="F7" t="s">
        <v>9405</v>
      </c>
      <c r="G7">
        <v>30</v>
      </c>
      <c r="H7">
        <v>492232</v>
      </c>
      <c r="I7" t="s">
        <v>1512</v>
      </c>
      <c r="J7" t="s">
        <v>86</v>
      </c>
      <c r="M7" t="s">
        <v>1593</v>
      </c>
      <c r="N7" t="s">
        <v>4621</v>
      </c>
      <c r="O7" t="s">
        <v>4686</v>
      </c>
      <c r="P7" t="str">
        <f t="shared" si="2"/>
        <v>98</v>
      </c>
      <c r="Q7" t="s">
        <v>7644</v>
      </c>
    </row>
    <row r="8" spans="1:17">
      <c r="A8">
        <v>7</v>
      </c>
      <c r="B8">
        <v>100000007</v>
      </c>
      <c r="C8" t="str">
        <f t="shared" si="0"/>
        <v>小倉　朱右 (4)</v>
      </c>
      <c r="D8" t="s">
        <v>358</v>
      </c>
      <c r="E8" t="str">
        <f t="shared" si="1"/>
        <v>Shu OGURA (98)</v>
      </c>
      <c r="F8" t="s">
        <v>9405</v>
      </c>
      <c r="G8">
        <v>28</v>
      </c>
      <c r="H8">
        <v>492232</v>
      </c>
      <c r="I8" t="s">
        <v>1512</v>
      </c>
      <c r="J8" t="s">
        <v>86</v>
      </c>
      <c r="M8" t="s">
        <v>1594</v>
      </c>
      <c r="N8" t="s">
        <v>4408</v>
      </c>
      <c r="O8" t="s">
        <v>8707</v>
      </c>
      <c r="P8" t="str">
        <f t="shared" si="2"/>
        <v>98</v>
      </c>
      <c r="Q8" t="s">
        <v>7645</v>
      </c>
    </row>
    <row r="9" spans="1:17">
      <c r="A9">
        <v>8</v>
      </c>
      <c r="B9">
        <v>100000008</v>
      </c>
      <c r="C9" t="str">
        <f t="shared" si="0"/>
        <v>尾崎　望実 (4)</v>
      </c>
      <c r="D9" t="s">
        <v>359</v>
      </c>
      <c r="E9" t="str">
        <f t="shared" si="1"/>
        <v>Nozomi OZAKI (99)</v>
      </c>
      <c r="F9" t="s">
        <v>9405</v>
      </c>
      <c r="G9">
        <v>28</v>
      </c>
      <c r="H9">
        <v>492232</v>
      </c>
      <c r="I9" t="s">
        <v>1512</v>
      </c>
      <c r="J9" t="s">
        <v>86</v>
      </c>
      <c r="M9" t="s">
        <v>1595</v>
      </c>
      <c r="N9" t="s">
        <v>3801</v>
      </c>
      <c r="O9" t="s">
        <v>4622</v>
      </c>
      <c r="P9" t="str">
        <f t="shared" si="2"/>
        <v>99</v>
      </c>
      <c r="Q9" t="s">
        <v>7646</v>
      </c>
    </row>
    <row r="10" spans="1:17">
      <c r="A10">
        <v>9</v>
      </c>
      <c r="B10">
        <v>100000009</v>
      </c>
      <c r="C10" t="str">
        <f t="shared" si="0"/>
        <v>川田　信 (4)</v>
      </c>
      <c r="D10" t="s">
        <v>360</v>
      </c>
      <c r="E10" t="str">
        <f t="shared" si="1"/>
        <v>Shin KAWADA (98)</v>
      </c>
      <c r="F10" t="s">
        <v>9405</v>
      </c>
      <c r="G10">
        <v>28</v>
      </c>
      <c r="H10">
        <v>492232</v>
      </c>
      <c r="I10" t="s">
        <v>1512</v>
      </c>
      <c r="J10" t="s">
        <v>86</v>
      </c>
      <c r="M10" t="s">
        <v>1596</v>
      </c>
      <c r="N10" t="s">
        <v>4623</v>
      </c>
      <c r="O10" t="s">
        <v>4624</v>
      </c>
      <c r="P10" t="str">
        <f t="shared" si="2"/>
        <v>98</v>
      </c>
      <c r="Q10" t="s">
        <v>7647</v>
      </c>
    </row>
    <row r="11" spans="1:17">
      <c r="A11">
        <v>10</v>
      </c>
      <c r="B11">
        <v>100000010</v>
      </c>
      <c r="C11" t="str">
        <f t="shared" si="0"/>
        <v>河出　壱貫 (4)</v>
      </c>
      <c r="D11" t="s">
        <v>361</v>
      </c>
      <c r="E11" t="str">
        <f t="shared" si="1"/>
        <v>Ikkan KAWADE (99)</v>
      </c>
      <c r="F11" t="s">
        <v>9405</v>
      </c>
      <c r="G11">
        <v>28</v>
      </c>
      <c r="H11">
        <v>492232</v>
      </c>
      <c r="I11" t="s">
        <v>1512</v>
      </c>
      <c r="J11" t="s">
        <v>86</v>
      </c>
      <c r="M11" t="s">
        <v>1597</v>
      </c>
      <c r="N11" t="s">
        <v>4625</v>
      </c>
      <c r="O11" t="s">
        <v>4626</v>
      </c>
      <c r="P11" t="str">
        <f t="shared" si="2"/>
        <v>99</v>
      </c>
      <c r="Q11" t="s">
        <v>7648</v>
      </c>
    </row>
    <row r="12" spans="1:17">
      <c r="A12">
        <v>11</v>
      </c>
      <c r="B12">
        <v>100000011</v>
      </c>
      <c r="C12" t="str">
        <f t="shared" si="0"/>
        <v>佐々木　達平 (4)</v>
      </c>
      <c r="D12" t="s">
        <v>362</v>
      </c>
      <c r="E12" t="str">
        <f t="shared" si="1"/>
        <v>Tappei SASAKI (98)</v>
      </c>
      <c r="F12" t="s">
        <v>9405</v>
      </c>
      <c r="G12">
        <v>28</v>
      </c>
      <c r="H12">
        <v>492232</v>
      </c>
      <c r="I12" t="s">
        <v>1512</v>
      </c>
      <c r="J12" t="s">
        <v>86</v>
      </c>
      <c r="M12" t="s">
        <v>1598</v>
      </c>
      <c r="N12" t="s">
        <v>4572</v>
      </c>
      <c r="O12" t="s">
        <v>4627</v>
      </c>
      <c r="P12" t="str">
        <f t="shared" si="2"/>
        <v>98</v>
      </c>
      <c r="Q12" t="s">
        <v>7649</v>
      </c>
    </row>
    <row r="13" spans="1:17">
      <c r="A13">
        <v>12</v>
      </c>
      <c r="B13">
        <v>100000012</v>
      </c>
      <c r="C13" t="str">
        <f t="shared" si="0"/>
        <v>眞田　剛寛 (4)</v>
      </c>
      <c r="D13" t="s">
        <v>5785</v>
      </c>
      <c r="E13" t="str">
        <f t="shared" si="1"/>
        <v>Takahiro SANADA (98)</v>
      </c>
      <c r="F13" t="s">
        <v>9405</v>
      </c>
      <c r="G13">
        <v>33</v>
      </c>
      <c r="H13">
        <v>492232</v>
      </c>
      <c r="I13" t="s">
        <v>1512</v>
      </c>
      <c r="J13" t="s">
        <v>86</v>
      </c>
      <c r="M13" t="s">
        <v>1599</v>
      </c>
      <c r="N13" t="s">
        <v>4628</v>
      </c>
      <c r="O13" t="s">
        <v>4599</v>
      </c>
      <c r="P13" t="str">
        <f t="shared" si="2"/>
        <v>98</v>
      </c>
      <c r="Q13" t="s">
        <v>7650</v>
      </c>
    </row>
    <row r="14" spans="1:17">
      <c r="A14">
        <v>13</v>
      </c>
      <c r="B14">
        <v>100000013</v>
      </c>
      <c r="C14" t="str">
        <f t="shared" si="0"/>
        <v>志摩　銀河 (4)</v>
      </c>
      <c r="D14" t="s">
        <v>363</v>
      </c>
      <c r="E14" t="str">
        <f t="shared" si="1"/>
        <v>Ginga SHIMA (98)</v>
      </c>
      <c r="F14" t="s">
        <v>9405</v>
      </c>
      <c r="G14">
        <v>36</v>
      </c>
      <c r="H14">
        <v>492232</v>
      </c>
      <c r="I14" t="s">
        <v>1512</v>
      </c>
      <c r="J14" t="s">
        <v>86</v>
      </c>
      <c r="M14" t="s">
        <v>1600</v>
      </c>
      <c r="N14" t="s">
        <v>4629</v>
      </c>
      <c r="O14" t="s">
        <v>4630</v>
      </c>
      <c r="P14" t="str">
        <f t="shared" si="2"/>
        <v>98</v>
      </c>
      <c r="Q14" t="s">
        <v>7651</v>
      </c>
    </row>
    <row r="15" spans="1:17">
      <c r="A15">
        <v>14</v>
      </c>
      <c r="B15">
        <v>100000014</v>
      </c>
      <c r="C15" t="str">
        <f t="shared" si="0"/>
        <v>竹内　優太 (4)</v>
      </c>
      <c r="D15" t="s">
        <v>364</v>
      </c>
      <c r="E15" t="str">
        <f t="shared" si="1"/>
        <v>Yuta TAKEUCHI (99)</v>
      </c>
      <c r="F15" t="s">
        <v>9405</v>
      </c>
      <c r="G15">
        <v>33</v>
      </c>
      <c r="H15">
        <v>492232</v>
      </c>
      <c r="I15" t="s">
        <v>1512</v>
      </c>
      <c r="J15" t="s">
        <v>86</v>
      </c>
      <c r="M15" t="s">
        <v>1601</v>
      </c>
      <c r="N15" t="s">
        <v>4015</v>
      </c>
      <c r="O15" t="s">
        <v>4498</v>
      </c>
      <c r="P15" t="str">
        <f t="shared" si="2"/>
        <v>99</v>
      </c>
      <c r="Q15" t="s">
        <v>7652</v>
      </c>
    </row>
    <row r="16" spans="1:17">
      <c r="A16">
        <v>15</v>
      </c>
      <c r="B16">
        <v>100000015</v>
      </c>
      <c r="C16" t="str">
        <f t="shared" si="0"/>
        <v>中澤　峻也 (4)</v>
      </c>
      <c r="D16" t="s">
        <v>365</v>
      </c>
      <c r="E16" t="str">
        <f t="shared" si="1"/>
        <v>Shunya NAKAZAWA (98)</v>
      </c>
      <c r="F16" t="s">
        <v>9405</v>
      </c>
      <c r="G16">
        <v>18</v>
      </c>
      <c r="H16">
        <v>492232</v>
      </c>
      <c r="I16" t="s">
        <v>1512</v>
      </c>
      <c r="J16" t="s">
        <v>86</v>
      </c>
      <c r="M16" t="s">
        <v>1602</v>
      </c>
      <c r="N16" t="s">
        <v>4257</v>
      </c>
      <c r="O16" t="s">
        <v>5089</v>
      </c>
      <c r="P16" t="str">
        <f t="shared" si="2"/>
        <v>98</v>
      </c>
      <c r="Q16" t="s">
        <v>7653</v>
      </c>
    </row>
    <row r="17" spans="1:17">
      <c r="A17">
        <v>16</v>
      </c>
      <c r="B17">
        <v>100000016</v>
      </c>
      <c r="C17" t="str">
        <f t="shared" si="0"/>
        <v>中谷　健生 (4)</v>
      </c>
      <c r="D17" t="s">
        <v>366</v>
      </c>
      <c r="E17" t="str">
        <f t="shared" si="1"/>
        <v>Takeru NAKATANI (98)</v>
      </c>
      <c r="F17" t="s">
        <v>9405</v>
      </c>
      <c r="G17">
        <v>28</v>
      </c>
      <c r="H17">
        <v>492232</v>
      </c>
      <c r="I17" t="s">
        <v>1512</v>
      </c>
      <c r="J17" t="s">
        <v>86</v>
      </c>
      <c r="M17" t="s">
        <v>1603</v>
      </c>
      <c r="N17" t="s">
        <v>3734</v>
      </c>
      <c r="O17" t="s">
        <v>4540</v>
      </c>
      <c r="P17" t="str">
        <f t="shared" si="2"/>
        <v>98</v>
      </c>
      <c r="Q17" t="s">
        <v>7654</v>
      </c>
    </row>
    <row r="18" spans="1:17">
      <c r="A18">
        <v>17</v>
      </c>
      <c r="B18">
        <v>100000017</v>
      </c>
      <c r="C18" t="str">
        <f t="shared" si="0"/>
        <v>西浦　友貴 (4)</v>
      </c>
      <c r="D18" t="s">
        <v>367</v>
      </c>
      <c r="E18" t="str">
        <f t="shared" si="1"/>
        <v>Tomoki NISHIURA (99)</v>
      </c>
      <c r="F18" t="s">
        <v>9405</v>
      </c>
      <c r="G18">
        <v>28</v>
      </c>
      <c r="H18">
        <v>492232</v>
      </c>
      <c r="I18" t="s">
        <v>1512</v>
      </c>
      <c r="J18" t="s">
        <v>86</v>
      </c>
      <c r="M18" t="s">
        <v>1604</v>
      </c>
      <c r="N18" t="s">
        <v>4631</v>
      </c>
      <c r="O18" t="s">
        <v>4632</v>
      </c>
      <c r="P18" t="str">
        <f t="shared" si="2"/>
        <v>99</v>
      </c>
      <c r="Q18" t="s">
        <v>7655</v>
      </c>
    </row>
    <row r="19" spans="1:17">
      <c r="A19">
        <v>18</v>
      </c>
      <c r="B19">
        <v>100000018</v>
      </c>
      <c r="C19" t="str">
        <f t="shared" si="0"/>
        <v>樋口　優人 (4)</v>
      </c>
      <c r="D19" t="s">
        <v>368</v>
      </c>
      <c r="E19" t="str">
        <f t="shared" si="1"/>
        <v>Yuto HIGUCHI (98)</v>
      </c>
      <c r="F19" t="s">
        <v>9405</v>
      </c>
      <c r="G19">
        <v>26</v>
      </c>
      <c r="H19">
        <v>492232</v>
      </c>
      <c r="I19" t="s">
        <v>1512</v>
      </c>
      <c r="J19" t="s">
        <v>86</v>
      </c>
      <c r="M19" t="s">
        <v>1605</v>
      </c>
      <c r="N19" t="s">
        <v>4487</v>
      </c>
      <c r="O19" t="s">
        <v>4530</v>
      </c>
      <c r="P19" t="str">
        <f t="shared" si="2"/>
        <v>98</v>
      </c>
      <c r="Q19" t="s">
        <v>7656</v>
      </c>
    </row>
    <row r="20" spans="1:17">
      <c r="A20">
        <v>19</v>
      </c>
      <c r="B20">
        <v>100000019</v>
      </c>
      <c r="C20" t="str">
        <f t="shared" si="0"/>
        <v>藤本　将丞 (4)</v>
      </c>
      <c r="D20" t="s">
        <v>369</v>
      </c>
      <c r="E20" t="str">
        <f t="shared" si="1"/>
        <v>Masatsugu FUJIMOTO (98)</v>
      </c>
      <c r="F20" t="s">
        <v>9405</v>
      </c>
      <c r="G20">
        <v>35</v>
      </c>
      <c r="H20">
        <v>492232</v>
      </c>
      <c r="I20" t="s">
        <v>1512</v>
      </c>
      <c r="J20" t="s">
        <v>86</v>
      </c>
      <c r="M20" t="s">
        <v>1606</v>
      </c>
      <c r="N20" t="s">
        <v>4031</v>
      </c>
      <c r="O20" t="s">
        <v>4633</v>
      </c>
      <c r="P20" t="str">
        <f t="shared" si="2"/>
        <v>98</v>
      </c>
      <c r="Q20" t="s">
        <v>7657</v>
      </c>
    </row>
    <row r="21" spans="1:17">
      <c r="A21">
        <v>20</v>
      </c>
      <c r="B21">
        <v>100000020</v>
      </c>
      <c r="C21" t="str">
        <f t="shared" si="0"/>
        <v>堀内　奎汰 (4)</v>
      </c>
      <c r="D21" t="s">
        <v>370</v>
      </c>
      <c r="E21" t="str">
        <f t="shared" si="1"/>
        <v>Keita HORIUCHI (99)</v>
      </c>
      <c r="F21" t="s">
        <v>9405</v>
      </c>
      <c r="G21">
        <v>27</v>
      </c>
      <c r="H21">
        <v>492232</v>
      </c>
      <c r="I21" t="s">
        <v>1512</v>
      </c>
      <c r="J21" t="s">
        <v>86</v>
      </c>
      <c r="M21" t="s">
        <v>1607</v>
      </c>
      <c r="N21" t="s">
        <v>4634</v>
      </c>
      <c r="O21" t="s">
        <v>4523</v>
      </c>
      <c r="P21" t="str">
        <f t="shared" si="2"/>
        <v>99</v>
      </c>
      <c r="Q21" t="s">
        <v>7658</v>
      </c>
    </row>
    <row r="22" spans="1:17">
      <c r="A22">
        <v>21</v>
      </c>
      <c r="B22">
        <v>100000021</v>
      </c>
      <c r="C22" t="str">
        <f t="shared" si="0"/>
        <v>村田　惇 (4)</v>
      </c>
      <c r="D22" t="s">
        <v>372</v>
      </c>
      <c r="E22" t="str">
        <f t="shared" si="1"/>
        <v>Atsushi MURATA (98)</v>
      </c>
      <c r="F22" t="s">
        <v>9405</v>
      </c>
      <c r="G22">
        <v>28</v>
      </c>
      <c r="H22">
        <v>492232</v>
      </c>
      <c r="I22" t="s">
        <v>1512</v>
      </c>
      <c r="J22" t="s">
        <v>86</v>
      </c>
      <c r="M22" t="s">
        <v>1609</v>
      </c>
      <c r="N22" t="s">
        <v>4635</v>
      </c>
      <c r="O22" t="s">
        <v>4808</v>
      </c>
      <c r="P22" t="str">
        <f t="shared" si="2"/>
        <v>98</v>
      </c>
      <c r="Q22" t="s">
        <v>7659</v>
      </c>
    </row>
    <row r="23" spans="1:17">
      <c r="A23">
        <v>22</v>
      </c>
      <c r="B23">
        <v>100000022</v>
      </c>
      <c r="C23" t="str">
        <f t="shared" si="0"/>
        <v>藪田　一志 (4)</v>
      </c>
      <c r="D23" t="s">
        <v>373</v>
      </c>
      <c r="E23" t="str">
        <f t="shared" si="1"/>
        <v>Kazushi YABUTA (99)</v>
      </c>
      <c r="F23" t="s">
        <v>9405</v>
      </c>
      <c r="G23">
        <v>28</v>
      </c>
      <c r="H23">
        <v>492232</v>
      </c>
      <c r="I23" t="s">
        <v>1512</v>
      </c>
      <c r="J23" t="s">
        <v>86</v>
      </c>
      <c r="M23" t="s">
        <v>6940</v>
      </c>
      <c r="N23" t="s">
        <v>4636</v>
      </c>
      <c r="O23" t="s">
        <v>5197</v>
      </c>
      <c r="P23" t="str">
        <f t="shared" si="2"/>
        <v>99</v>
      </c>
      <c r="Q23" t="s">
        <v>7660</v>
      </c>
    </row>
    <row r="24" spans="1:17">
      <c r="A24">
        <v>23</v>
      </c>
      <c r="B24">
        <v>100000023</v>
      </c>
      <c r="C24" t="str">
        <f t="shared" si="0"/>
        <v>藪野　正大 (4)</v>
      </c>
      <c r="D24" t="s">
        <v>374</v>
      </c>
      <c r="E24" t="str">
        <f t="shared" si="1"/>
        <v>Shota YABUNO (98)</v>
      </c>
      <c r="F24" t="s">
        <v>9405</v>
      </c>
      <c r="G24">
        <v>28</v>
      </c>
      <c r="H24">
        <v>492232</v>
      </c>
      <c r="I24" t="s">
        <v>1512</v>
      </c>
      <c r="J24" t="s">
        <v>86</v>
      </c>
      <c r="M24" t="s">
        <v>1610</v>
      </c>
      <c r="N24" t="s">
        <v>4637</v>
      </c>
      <c r="O24" t="s">
        <v>4820</v>
      </c>
      <c r="P24" t="str">
        <f t="shared" si="2"/>
        <v>98</v>
      </c>
      <c r="Q24" t="s">
        <v>7661</v>
      </c>
    </row>
    <row r="25" spans="1:17">
      <c r="A25">
        <v>24</v>
      </c>
      <c r="B25">
        <v>100000024</v>
      </c>
      <c r="C25" t="str">
        <f t="shared" si="0"/>
        <v>縄稚　璃来 (4)</v>
      </c>
      <c r="D25" t="s">
        <v>375</v>
      </c>
      <c r="E25" t="str">
        <f t="shared" si="1"/>
        <v>Riku NAWACHI (98)</v>
      </c>
      <c r="F25" t="s">
        <v>9405</v>
      </c>
      <c r="G25">
        <v>26</v>
      </c>
      <c r="H25">
        <v>492232</v>
      </c>
      <c r="I25" t="s">
        <v>1512</v>
      </c>
      <c r="J25" t="s">
        <v>86</v>
      </c>
      <c r="M25" t="s">
        <v>1611</v>
      </c>
      <c r="N25" t="s">
        <v>4638</v>
      </c>
      <c r="O25" t="s">
        <v>4582</v>
      </c>
      <c r="P25" t="str">
        <f t="shared" si="2"/>
        <v>98</v>
      </c>
      <c r="Q25" t="s">
        <v>7662</v>
      </c>
    </row>
    <row r="26" spans="1:17">
      <c r="A26">
        <v>25</v>
      </c>
      <c r="B26">
        <v>100000025</v>
      </c>
      <c r="C26" t="str">
        <f t="shared" si="0"/>
        <v>廣瀬　直也 (4)</v>
      </c>
      <c r="D26" t="s">
        <v>376</v>
      </c>
      <c r="E26" t="str">
        <f t="shared" si="1"/>
        <v>Naoya HIROSE (99)</v>
      </c>
      <c r="F26" t="s">
        <v>9405</v>
      </c>
      <c r="G26">
        <v>40</v>
      </c>
      <c r="H26">
        <v>492232</v>
      </c>
      <c r="I26" t="s">
        <v>1512</v>
      </c>
      <c r="J26" t="s">
        <v>86</v>
      </c>
      <c r="M26" t="s">
        <v>1612</v>
      </c>
      <c r="N26" t="s">
        <v>4027</v>
      </c>
      <c r="O26" t="s">
        <v>4639</v>
      </c>
      <c r="P26" t="str">
        <f t="shared" si="2"/>
        <v>99</v>
      </c>
      <c r="Q26" t="s">
        <v>7663</v>
      </c>
    </row>
    <row r="27" spans="1:17">
      <c r="A27">
        <v>26</v>
      </c>
      <c r="B27">
        <v>100000026</v>
      </c>
      <c r="C27" t="str">
        <f t="shared" si="0"/>
        <v>古木　周作 (4)</v>
      </c>
      <c r="D27" t="s">
        <v>377</v>
      </c>
      <c r="E27" t="str">
        <f t="shared" si="1"/>
        <v>Shusaku KOKI (99)</v>
      </c>
      <c r="F27" t="s">
        <v>9405</v>
      </c>
      <c r="G27">
        <v>28</v>
      </c>
      <c r="H27">
        <v>492232</v>
      </c>
      <c r="I27" t="s">
        <v>1512</v>
      </c>
      <c r="J27" t="s">
        <v>86</v>
      </c>
      <c r="M27" t="s">
        <v>1613</v>
      </c>
      <c r="N27" t="s">
        <v>4640</v>
      </c>
      <c r="O27" t="s">
        <v>8708</v>
      </c>
      <c r="P27" t="str">
        <f t="shared" si="2"/>
        <v>99</v>
      </c>
      <c r="Q27" t="s">
        <v>7664</v>
      </c>
    </row>
    <row r="28" spans="1:17">
      <c r="A28">
        <v>27</v>
      </c>
      <c r="B28">
        <v>100000027</v>
      </c>
      <c r="C28" t="str">
        <f t="shared" si="0"/>
        <v>東尾　優斗 (4)</v>
      </c>
      <c r="D28" t="s">
        <v>378</v>
      </c>
      <c r="E28" t="str">
        <f t="shared" si="1"/>
        <v>Yuto HIGASHIO (98)</v>
      </c>
      <c r="F28" t="s">
        <v>9405</v>
      </c>
      <c r="G28">
        <v>24</v>
      </c>
      <c r="H28">
        <v>492232</v>
      </c>
      <c r="I28" t="s">
        <v>1512</v>
      </c>
      <c r="J28" t="s">
        <v>86</v>
      </c>
      <c r="M28" t="s">
        <v>1614</v>
      </c>
      <c r="N28" t="s">
        <v>4641</v>
      </c>
      <c r="O28" t="s">
        <v>4530</v>
      </c>
      <c r="P28" t="str">
        <f t="shared" si="2"/>
        <v>98</v>
      </c>
      <c r="Q28" t="s">
        <v>7647</v>
      </c>
    </row>
    <row r="29" spans="1:17">
      <c r="A29">
        <v>28</v>
      </c>
      <c r="B29">
        <v>100000028</v>
      </c>
      <c r="C29" t="str">
        <f t="shared" si="0"/>
        <v>野嶋　匠彌 (4)</v>
      </c>
      <c r="D29" t="s">
        <v>379</v>
      </c>
      <c r="E29" t="str">
        <f t="shared" si="1"/>
        <v>Takumi NOJIMA (98)</v>
      </c>
      <c r="F29" t="s">
        <v>9405</v>
      </c>
      <c r="G29">
        <v>28</v>
      </c>
      <c r="H29">
        <v>492232</v>
      </c>
      <c r="I29" t="s">
        <v>1512</v>
      </c>
      <c r="J29" t="s">
        <v>86</v>
      </c>
      <c r="M29" t="s">
        <v>1615</v>
      </c>
      <c r="N29" t="s">
        <v>4642</v>
      </c>
      <c r="O29" t="s">
        <v>4504</v>
      </c>
      <c r="P29" t="str">
        <f t="shared" si="2"/>
        <v>98</v>
      </c>
      <c r="Q29" t="s">
        <v>7665</v>
      </c>
    </row>
    <row r="30" spans="1:17">
      <c r="A30">
        <v>29</v>
      </c>
      <c r="B30">
        <v>100000029</v>
      </c>
      <c r="C30" t="str">
        <f t="shared" si="0"/>
        <v>辻　研人 (4)</v>
      </c>
      <c r="D30" t="s">
        <v>380</v>
      </c>
      <c r="E30" t="str">
        <f t="shared" si="1"/>
        <v>Kento TSUJI (99)</v>
      </c>
      <c r="F30" t="s">
        <v>9405</v>
      </c>
      <c r="G30" s="130">
        <v>28</v>
      </c>
      <c r="H30">
        <v>492232</v>
      </c>
      <c r="I30" t="s">
        <v>1512</v>
      </c>
      <c r="J30" t="s">
        <v>86</v>
      </c>
      <c r="M30" t="s">
        <v>1616</v>
      </c>
      <c r="N30" t="s">
        <v>4018</v>
      </c>
      <c r="O30" t="s">
        <v>4643</v>
      </c>
      <c r="P30" t="str">
        <f t="shared" si="2"/>
        <v>99</v>
      </c>
      <c r="Q30" t="s">
        <v>7666</v>
      </c>
    </row>
    <row r="31" spans="1:17">
      <c r="A31">
        <v>30</v>
      </c>
      <c r="B31">
        <v>100000030</v>
      </c>
      <c r="C31" t="str">
        <f t="shared" si="0"/>
        <v>村端　宥人 (4)</v>
      </c>
      <c r="D31" t="s">
        <v>381</v>
      </c>
      <c r="E31" t="str">
        <f t="shared" si="1"/>
        <v>Yuto MURABATA (98)</v>
      </c>
      <c r="F31" t="s">
        <v>9405</v>
      </c>
      <c r="G31">
        <v>30</v>
      </c>
      <c r="H31">
        <v>492232</v>
      </c>
      <c r="I31" t="s">
        <v>1512</v>
      </c>
      <c r="J31" t="s">
        <v>86</v>
      </c>
      <c r="M31" t="s">
        <v>1617</v>
      </c>
      <c r="N31" t="s">
        <v>4644</v>
      </c>
      <c r="O31" t="s">
        <v>4530</v>
      </c>
      <c r="P31" t="str">
        <f t="shared" si="2"/>
        <v>98</v>
      </c>
      <c r="Q31" t="s">
        <v>7667</v>
      </c>
    </row>
    <row r="32" spans="1:17">
      <c r="A32">
        <v>31</v>
      </c>
      <c r="B32">
        <v>100000031</v>
      </c>
      <c r="C32" t="str">
        <f t="shared" si="0"/>
        <v>岩崎　飛和 (4)</v>
      </c>
      <c r="D32" t="s">
        <v>382</v>
      </c>
      <c r="E32" t="str">
        <f t="shared" si="1"/>
        <v>Towa IWASAKI (98)</v>
      </c>
      <c r="F32" t="s">
        <v>9405</v>
      </c>
      <c r="G32">
        <v>28</v>
      </c>
      <c r="H32">
        <v>492232</v>
      </c>
      <c r="I32" t="s">
        <v>1512</v>
      </c>
      <c r="J32" t="s">
        <v>86</v>
      </c>
      <c r="M32" t="s">
        <v>1618</v>
      </c>
      <c r="N32" t="s">
        <v>4645</v>
      </c>
      <c r="O32" t="s">
        <v>4646</v>
      </c>
      <c r="P32" t="str">
        <f t="shared" si="2"/>
        <v>98</v>
      </c>
      <c r="Q32" t="s">
        <v>7668</v>
      </c>
    </row>
    <row r="33" spans="1:17">
      <c r="A33">
        <v>32</v>
      </c>
      <c r="B33">
        <v>100000032</v>
      </c>
      <c r="C33" t="str">
        <f t="shared" si="0"/>
        <v>平野　貴大 (4)</v>
      </c>
      <c r="D33" t="s">
        <v>384</v>
      </c>
      <c r="E33" t="str">
        <f t="shared" si="1"/>
        <v>Takahiro HIRANO (98)</v>
      </c>
      <c r="F33" t="s">
        <v>9405</v>
      </c>
      <c r="G33">
        <v>28</v>
      </c>
      <c r="H33">
        <v>492232</v>
      </c>
      <c r="I33" t="s">
        <v>1512</v>
      </c>
      <c r="J33" t="s">
        <v>86</v>
      </c>
      <c r="M33" t="s">
        <v>1620</v>
      </c>
      <c r="N33" t="s">
        <v>3807</v>
      </c>
      <c r="O33" t="s">
        <v>4599</v>
      </c>
      <c r="P33" t="str">
        <f t="shared" si="2"/>
        <v>98</v>
      </c>
      <c r="Q33" t="s">
        <v>7669</v>
      </c>
    </row>
    <row r="34" spans="1:17">
      <c r="A34">
        <v>33</v>
      </c>
      <c r="B34">
        <v>100000033</v>
      </c>
      <c r="C34" t="str">
        <f t="shared" si="0"/>
        <v>足達　一馬 (5)</v>
      </c>
      <c r="D34" t="s">
        <v>353</v>
      </c>
      <c r="E34" t="str">
        <f t="shared" si="1"/>
        <v>Kazuma ADACHI (97)</v>
      </c>
      <c r="F34" t="s">
        <v>9405</v>
      </c>
      <c r="G34">
        <v>27</v>
      </c>
      <c r="H34">
        <v>492232</v>
      </c>
      <c r="I34" t="s">
        <v>1512</v>
      </c>
      <c r="J34" t="s">
        <v>107</v>
      </c>
      <c r="M34" t="s">
        <v>1589</v>
      </c>
      <c r="N34" t="s">
        <v>3863</v>
      </c>
      <c r="O34" t="s">
        <v>4604</v>
      </c>
      <c r="P34" t="str">
        <f t="shared" si="2"/>
        <v>97</v>
      </c>
      <c r="Q34" t="s">
        <v>7670</v>
      </c>
    </row>
    <row r="35" spans="1:17">
      <c r="A35">
        <v>34</v>
      </c>
      <c r="B35">
        <v>100000034</v>
      </c>
      <c r="C35" t="str">
        <f t="shared" si="0"/>
        <v>烏山　恵輔 (3)</v>
      </c>
      <c r="D35" t="s">
        <v>385</v>
      </c>
      <c r="E35" t="str">
        <f t="shared" si="1"/>
        <v>Keisuke KARASUYAMA (99)</v>
      </c>
      <c r="F35" t="s">
        <v>9405</v>
      </c>
      <c r="G35">
        <v>40</v>
      </c>
      <c r="H35">
        <v>492232</v>
      </c>
      <c r="I35" t="s">
        <v>1512</v>
      </c>
      <c r="J35" t="s">
        <v>108</v>
      </c>
      <c r="M35" t="s">
        <v>1621</v>
      </c>
      <c r="N35" t="s">
        <v>4647</v>
      </c>
      <c r="O35" t="s">
        <v>4573</v>
      </c>
      <c r="P35" t="str">
        <f t="shared" si="2"/>
        <v>99</v>
      </c>
      <c r="Q35" t="s">
        <v>7671</v>
      </c>
    </row>
    <row r="36" spans="1:17">
      <c r="A36">
        <v>35</v>
      </c>
      <c r="B36">
        <v>100000035</v>
      </c>
      <c r="C36" t="str">
        <f t="shared" si="0"/>
        <v>丘田　龍弥 (3)</v>
      </c>
      <c r="D36" t="s">
        <v>386</v>
      </c>
      <c r="E36" t="str">
        <f t="shared" si="1"/>
        <v>Ryuya OKADA (99)</v>
      </c>
      <c r="F36" t="s">
        <v>9405</v>
      </c>
      <c r="G36">
        <v>28</v>
      </c>
      <c r="H36">
        <v>492232</v>
      </c>
      <c r="I36" t="s">
        <v>1512</v>
      </c>
      <c r="J36" t="s">
        <v>108</v>
      </c>
      <c r="M36" t="s">
        <v>1622</v>
      </c>
      <c r="N36" t="s">
        <v>4044</v>
      </c>
      <c r="O36" t="s">
        <v>4648</v>
      </c>
      <c r="P36" t="str">
        <f t="shared" si="2"/>
        <v>99</v>
      </c>
      <c r="Q36" t="s">
        <v>7672</v>
      </c>
    </row>
    <row r="37" spans="1:17">
      <c r="A37">
        <v>36</v>
      </c>
      <c r="B37">
        <v>100000036</v>
      </c>
      <c r="C37" t="str">
        <f t="shared" si="0"/>
        <v>柴山　泰輔 (3)</v>
      </c>
      <c r="D37" t="s">
        <v>387</v>
      </c>
      <c r="E37" t="str">
        <f t="shared" si="1"/>
        <v>Taisuke SHIBAYAMA (00)</v>
      </c>
      <c r="F37" t="s">
        <v>9405</v>
      </c>
      <c r="G37">
        <v>18</v>
      </c>
      <c r="H37">
        <v>492232</v>
      </c>
      <c r="I37" t="s">
        <v>1512</v>
      </c>
      <c r="J37" t="s">
        <v>108</v>
      </c>
      <c r="M37" t="s">
        <v>1623</v>
      </c>
      <c r="N37" t="s">
        <v>4268</v>
      </c>
      <c r="O37" t="s">
        <v>4649</v>
      </c>
      <c r="P37" t="str">
        <f t="shared" si="2"/>
        <v>00</v>
      </c>
      <c r="Q37" t="s">
        <v>7673</v>
      </c>
    </row>
    <row r="38" spans="1:17">
      <c r="A38">
        <v>37</v>
      </c>
      <c r="B38">
        <v>100000037</v>
      </c>
      <c r="C38" t="str">
        <f t="shared" si="0"/>
        <v>上村　侑矢 (3)</v>
      </c>
      <c r="D38" t="s">
        <v>388</v>
      </c>
      <c r="E38" t="str">
        <f t="shared" si="1"/>
        <v>Yuya UEMURA (99)</v>
      </c>
      <c r="F38" t="s">
        <v>9405</v>
      </c>
      <c r="G38">
        <v>18</v>
      </c>
      <c r="H38">
        <v>492232</v>
      </c>
      <c r="I38" t="s">
        <v>1512</v>
      </c>
      <c r="J38" t="s">
        <v>108</v>
      </c>
      <c r="M38" t="s">
        <v>1624</v>
      </c>
      <c r="N38" t="s">
        <v>4500</v>
      </c>
      <c r="O38" t="s">
        <v>4650</v>
      </c>
      <c r="P38" t="str">
        <f t="shared" si="2"/>
        <v>99</v>
      </c>
      <c r="Q38" t="s">
        <v>7674</v>
      </c>
    </row>
    <row r="39" spans="1:17">
      <c r="A39">
        <v>38</v>
      </c>
      <c r="B39">
        <v>100000038</v>
      </c>
      <c r="C39" t="str">
        <f t="shared" si="0"/>
        <v>北山　伸 (3)</v>
      </c>
      <c r="D39" t="s">
        <v>389</v>
      </c>
      <c r="E39" t="str">
        <f t="shared" si="1"/>
        <v>Shin KITAYAMA (99)</v>
      </c>
      <c r="F39" t="s">
        <v>9405</v>
      </c>
      <c r="G39">
        <v>28</v>
      </c>
      <c r="H39">
        <v>492232</v>
      </c>
      <c r="I39" t="s">
        <v>1512</v>
      </c>
      <c r="J39" t="s">
        <v>108</v>
      </c>
      <c r="M39" t="s">
        <v>1625</v>
      </c>
      <c r="N39" t="s">
        <v>4651</v>
      </c>
      <c r="O39" t="s">
        <v>4624</v>
      </c>
      <c r="P39" t="str">
        <f t="shared" si="2"/>
        <v>99</v>
      </c>
      <c r="Q39" t="s">
        <v>7675</v>
      </c>
    </row>
    <row r="40" spans="1:17">
      <c r="A40">
        <v>39</v>
      </c>
      <c r="B40">
        <v>100000039</v>
      </c>
      <c r="C40" t="str">
        <f t="shared" si="0"/>
        <v>坂元　祐喜 (3)</v>
      </c>
      <c r="D40" t="s">
        <v>390</v>
      </c>
      <c r="E40" t="str">
        <f t="shared" si="1"/>
        <v>Yuki SAKAMOTO (99)</v>
      </c>
      <c r="F40" t="s">
        <v>9405</v>
      </c>
      <c r="G40">
        <v>28</v>
      </c>
      <c r="H40">
        <v>492232</v>
      </c>
      <c r="I40" t="s">
        <v>1512</v>
      </c>
      <c r="J40" t="s">
        <v>108</v>
      </c>
      <c r="M40" t="s">
        <v>1626</v>
      </c>
      <c r="N40" t="s">
        <v>4319</v>
      </c>
      <c r="O40" t="s">
        <v>3848</v>
      </c>
      <c r="P40" t="str">
        <f t="shared" si="2"/>
        <v>99</v>
      </c>
      <c r="Q40" t="s">
        <v>7676</v>
      </c>
    </row>
    <row r="41" spans="1:17">
      <c r="A41">
        <v>40</v>
      </c>
      <c r="B41">
        <v>100000040</v>
      </c>
      <c r="C41" t="str">
        <f t="shared" si="0"/>
        <v>藤本　浩太郎 (3)</v>
      </c>
      <c r="D41" t="s">
        <v>391</v>
      </c>
      <c r="E41" t="str">
        <f t="shared" si="1"/>
        <v>Kotaro FUJIMOTO (99)</v>
      </c>
      <c r="F41" t="s">
        <v>9405</v>
      </c>
      <c r="G41">
        <v>28</v>
      </c>
      <c r="H41">
        <v>492232</v>
      </c>
      <c r="I41" t="s">
        <v>1512</v>
      </c>
      <c r="J41" t="s">
        <v>108</v>
      </c>
      <c r="M41" t="s">
        <v>1627</v>
      </c>
      <c r="N41" t="s">
        <v>4031</v>
      </c>
      <c r="O41" t="s">
        <v>4714</v>
      </c>
      <c r="P41" t="str">
        <f t="shared" si="2"/>
        <v>99</v>
      </c>
      <c r="Q41" t="s">
        <v>7677</v>
      </c>
    </row>
    <row r="42" spans="1:17">
      <c r="A42">
        <v>41</v>
      </c>
      <c r="B42">
        <v>100000041</v>
      </c>
      <c r="C42" t="str">
        <f t="shared" si="0"/>
        <v>河野　公太朗 (3)</v>
      </c>
      <c r="D42" t="s">
        <v>392</v>
      </c>
      <c r="E42" t="str">
        <f t="shared" si="1"/>
        <v>Kimitaro KAWANO (99)</v>
      </c>
      <c r="F42" t="s">
        <v>9405</v>
      </c>
      <c r="G42">
        <v>28</v>
      </c>
      <c r="H42">
        <v>492232</v>
      </c>
      <c r="I42" t="s">
        <v>1512</v>
      </c>
      <c r="J42" t="s">
        <v>108</v>
      </c>
      <c r="M42" t="s">
        <v>5786</v>
      </c>
      <c r="N42" t="s">
        <v>4652</v>
      </c>
      <c r="O42" t="s">
        <v>8709</v>
      </c>
      <c r="P42" t="str">
        <f t="shared" si="2"/>
        <v>99</v>
      </c>
      <c r="Q42" t="s">
        <v>7678</v>
      </c>
    </row>
    <row r="43" spans="1:17">
      <c r="A43">
        <v>42</v>
      </c>
      <c r="B43">
        <v>100000042</v>
      </c>
      <c r="C43" t="str">
        <f t="shared" si="0"/>
        <v>國枝　温樹 (3)</v>
      </c>
      <c r="D43" t="s">
        <v>393</v>
      </c>
      <c r="E43" t="str">
        <f t="shared" si="1"/>
        <v>Haruki KUNIEDA (99)</v>
      </c>
      <c r="F43" t="s">
        <v>9405</v>
      </c>
      <c r="G43">
        <v>21</v>
      </c>
      <c r="H43">
        <v>492232</v>
      </c>
      <c r="I43" t="s">
        <v>1512</v>
      </c>
      <c r="J43" t="s">
        <v>108</v>
      </c>
      <c r="M43" t="s">
        <v>1628</v>
      </c>
      <c r="N43" t="s">
        <v>4653</v>
      </c>
      <c r="O43" t="s">
        <v>4654</v>
      </c>
      <c r="P43" t="str">
        <f t="shared" si="2"/>
        <v>99</v>
      </c>
      <c r="Q43" t="s">
        <v>7679</v>
      </c>
    </row>
    <row r="44" spans="1:17">
      <c r="A44">
        <v>43</v>
      </c>
      <c r="B44">
        <v>100000043</v>
      </c>
      <c r="C44" t="str">
        <f t="shared" si="0"/>
        <v>一ノ宮　健郎 (3)</v>
      </c>
      <c r="D44" t="s">
        <v>394</v>
      </c>
      <c r="E44" t="str">
        <f t="shared" si="1"/>
        <v>Takero ICHINOMIYA (99)</v>
      </c>
      <c r="F44" t="s">
        <v>9405</v>
      </c>
      <c r="G44">
        <v>38</v>
      </c>
      <c r="H44">
        <v>492232</v>
      </c>
      <c r="I44" t="s">
        <v>1512</v>
      </c>
      <c r="J44" t="s">
        <v>108</v>
      </c>
      <c r="M44" t="s">
        <v>1629</v>
      </c>
      <c r="N44" t="s">
        <v>4655</v>
      </c>
      <c r="O44" t="s">
        <v>8710</v>
      </c>
      <c r="P44" t="str">
        <f t="shared" si="2"/>
        <v>99</v>
      </c>
      <c r="Q44" t="s">
        <v>7680</v>
      </c>
    </row>
    <row r="45" spans="1:17">
      <c r="A45">
        <v>44</v>
      </c>
      <c r="B45">
        <v>100000044</v>
      </c>
      <c r="C45" t="str">
        <f t="shared" si="0"/>
        <v>山田　翼 (3)</v>
      </c>
      <c r="D45" t="s">
        <v>395</v>
      </c>
      <c r="E45" t="str">
        <f t="shared" si="1"/>
        <v>Tsubasa YAMADA (99)</v>
      </c>
      <c r="F45" t="s">
        <v>9405</v>
      </c>
      <c r="G45">
        <v>28</v>
      </c>
      <c r="H45">
        <v>492232</v>
      </c>
      <c r="I45" t="s">
        <v>1512</v>
      </c>
      <c r="J45" t="s">
        <v>108</v>
      </c>
      <c r="M45" t="s">
        <v>1630</v>
      </c>
      <c r="N45" t="s">
        <v>4036</v>
      </c>
      <c r="O45" t="s">
        <v>4430</v>
      </c>
      <c r="P45" t="str">
        <f t="shared" si="2"/>
        <v>99</v>
      </c>
      <c r="Q45" t="s">
        <v>7681</v>
      </c>
    </row>
    <row r="46" spans="1:17">
      <c r="A46">
        <v>45</v>
      </c>
      <c r="B46">
        <v>100000045</v>
      </c>
      <c r="C46" t="str">
        <f t="shared" si="0"/>
        <v>川上　ヒデル (3)</v>
      </c>
      <c r="D46" t="s">
        <v>396</v>
      </c>
      <c r="E46" t="str">
        <f t="shared" si="1"/>
        <v>Hideru KAWAKAMI (00)</v>
      </c>
      <c r="F46" t="s">
        <v>9405</v>
      </c>
      <c r="G46">
        <v>28</v>
      </c>
      <c r="H46">
        <v>492232</v>
      </c>
      <c r="I46" t="s">
        <v>1512</v>
      </c>
      <c r="J46" t="s">
        <v>108</v>
      </c>
      <c r="M46" t="s">
        <v>1631</v>
      </c>
      <c r="N46" t="s">
        <v>4614</v>
      </c>
      <c r="O46" t="s">
        <v>4656</v>
      </c>
      <c r="P46" t="str">
        <f t="shared" si="2"/>
        <v>00</v>
      </c>
      <c r="Q46" t="s">
        <v>7682</v>
      </c>
    </row>
    <row r="47" spans="1:17">
      <c r="A47">
        <v>46</v>
      </c>
      <c r="B47">
        <v>100000046</v>
      </c>
      <c r="C47" t="str">
        <f t="shared" si="0"/>
        <v>清水　功一朗 (3)</v>
      </c>
      <c r="D47" t="s">
        <v>397</v>
      </c>
      <c r="E47" t="str">
        <f t="shared" si="1"/>
        <v>Koichiro SHIMIZU (00)</v>
      </c>
      <c r="F47" t="s">
        <v>9405</v>
      </c>
      <c r="G47">
        <v>27</v>
      </c>
      <c r="H47">
        <v>492232</v>
      </c>
      <c r="I47" t="s">
        <v>1512</v>
      </c>
      <c r="J47" t="s">
        <v>108</v>
      </c>
      <c r="M47" t="s">
        <v>6941</v>
      </c>
      <c r="N47" t="s">
        <v>3917</v>
      </c>
      <c r="O47" t="s">
        <v>4802</v>
      </c>
      <c r="P47" t="str">
        <f t="shared" si="2"/>
        <v>00</v>
      </c>
      <c r="Q47" t="s">
        <v>7683</v>
      </c>
    </row>
    <row r="48" spans="1:17">
      <c r="A48">
        <v>47</v>
      </c>
      <c r="B48">
        <v>100000047</v>
      </c>
      <c r="C48" t="str">
        <f t="shared" si="0"/>
        <v>蓮葉　晴基 (3)</v>
      </c>
      <c r="D48" t="s">
        <v>398</v>
      </c>
      <c r="E48" t="str">
        <f t="shared" si="1"/>
        <v>Haruki REMBA (99)</v>
      </c>
      <c r="F48" t="s">
        <v>9405</v>
      </c>
      <c r="G48">
        <v>26</v>
      </c>
      <c r="H48">
        <v>492232</v>
      </c>
      <c r="I48" t="s">
        <v>1512</v>
      </c>
      <c r="J48" t="s">
        <v>108</v>
      </c>
      <c r="M48" t="s">
        <v>1632</v>
      </c>
      <c r="N48" t="s">
        <v>8861</v>
      </c>
      <c r="O48" t="s">
        <v>4654</v>
      </c>
      <c r="P48" t="str">
        <f t="shared" si="2"/>
        <v>99</v>
      </c>
      <c r="Q48" t="s">
        <v>7684</v>
      </c>
    </row>
    <row r="49" spans="1:17">
      <c r="A49">
        <v>48</v>
      </c>
      <c r="B49">
        <v>100000048</v>
      </c>
      <c r="C49" t="str">
        <f t="shared" si="0"/>
        <v>酒井　雅也 (3)</v>
      </c>
      <c r="D49" t="s">
        <v>399</v>
      </c>
      <c r="E49" t="str">
        <f t="shared" si="1"/>
        <v>Masaya SAKAI (99)</v>
      </c>
      <c r="F49" t="s">
        <v>9405</v>
      </c>
      <c r="G49">
        <v>28</v>
      </c>
      <c r="H49">
        <v>492232</v>
      </c>
      <c r="I49" t="s">
        <v>1512</v>
      </c>
      <c r="J49" t="s">
        <v>108</v>
      </c>
      <c r="M49" t="s">
        <v>5787</v>
      </c>
      <c r="N49" t="s">
        <v>4305</v>
      </c>
      <c r="O49" t="s">
        <v>4657</v>
      </c>
      <c r="P49" t="str">
        <f t="shared" si="2"/>
        <v>99</v>
      </c>
      <c r="Q49" t="s">
        <v>7685</v>
      </c>
    </row>
    <row r="50" spans="1:17">
      <c r="A50">
        <v>49</v>
      </c>
      <c r="B50">
        <v>100000049</v>
      </c>
      <c r="C50" t="str">
        <f t="shared" si="0"/>
        <v>富家　慈就 (3)</v>
      </c>
      <c r="D50" t="s">
        <v>400</v>
      </c>
      <c r="E50" t="str">
        <f t="shared" si="1"/>
        <v>Shigenari TOMIIE (99)</v>
      </c>
      <c r="F50" t="s">
        <v>9405</v>
      </c>
      <c r="G50">
        <v>28</v>
      </c>
      <c r="H50">
        <v>492232</v>
      </c>
      <c r="I50" t="s">
        <v>1512</v>
      </c>
      <c r="J50" t="s">
        <v>108</v>
      </c>
      <c r="M50" t="s">
        <v>1633</v>
      </c>
      <c r="N50" t="s">
        <v>4658</v>
      </c>
      <c r="O50" t="s">
        <v>8711</v>
      </c>
      <c r="P50" t="str">
        <f t="shared" si="2"/>
        <v>99</v>
      </c>
      <c r="Q50" t="s">
        <v>7686</v>
      </c>
    </row>
    <row r="51" spans="1:17">
      <c r="A51">
        <v>50</v>
      </c>
      <c r="B51">
        <v>100000050</v>
      </c>
      <c r="C51" t="str">
        <f t="shared" si="0"/>
        <v>森本　拓実 (3)</v>
      </c>
      <c r="D51" t="s">
        <v>1635</v>
      </c>
      <c r="E51" t="str">
        <f t="shared" si="1"/>
        <v>Takumi MORIMOTO (99)</v>
      </c>
      <c r="F51" t="s">
        <v>9405</v>
      </c>
      <c r="G51">
        <v>29</v>
      </c>
      <c r="H51">
        <v>492232</v>
      </c>
      <c r="I51" t="s">
        <v>1512</v>
      </c>
      <c r="J51" t="s">
        <v>108</v>
      </c>
      <c r="M51" t="s">
        <v>1634</v>
      </c>
      <c r="N51" t="s">
        <v>4659</v>
      </c>
      <c r="O51" t="s">
        <v>4504</v>
      </c>
      <c r="P51" t="str">
        <f t="shared" si="2"/>
        <v>99</v>
      </c>
      <c r="Q51" t="s">
        <v>7687</v>
      </c>
    </row>
    <row r="52" spans="1:17">
      <c r="A52">
        <v>51</v>
      </c>
      <c r="B52">
        <v>100000051</v>
      </c>
      <c r="C52" t="str">
        <f t="shared" si="0"/>
        <v>竹上　侑我 (3)</v>
      </c>
      <c r="D52" t="s">
        <v>1637</v>
      </c>
      <c r="E52" t="str">
        <f t="shared" si="1"/>
        <v>Yuga TAKEGAMI (99)</v>
      </c>
      <c r="F52" t="s">
        <v>9405</v>
      </c>
      <c r="G52">
        <v>26</v>
      </c>
      <c r="H52">
        <v>492232</v>
      </c>
      <c r="I52" t="s">
        <v>1512</v>
      </c>
      <c r="J52" t="s">
        <v>108</v>
      </c>
      <c r="M52" t="s">
        <v>1636</v>
      </c>
      <c r="N52" t="s">
        <v>8862</v>
      </c>
      <c r="O52" t="s">
        <v>4660</v>
      </c>
      <c r="P52" t="str">
        <f t="shared" si="2"/>
        <v>99</v>
      </c>
      <c r="Q52" t="s">
        <v>7688</v>
      </c>
    </row>
    <row r="53" spans="1:17">
      <c r="A53">
        <v>52</v>
      </c>
      <c r="B53">
        <v>100000052</v>
      </c>
      <c r="C53" t="str">
        <f t="shared" si="0"/>
        <v>森田　凌世 (3)</v>
      </c>
      <c r="D53" t="s">
        <v>1639</v>
      </c>
      <c r="E53" t="str">
        <f t="shared" si="1"/>
        <v>Ryosei MORITA (00)</v>
      </c>
      <c r="F53" t="s">
        <v>9405</v>
      </c>
      <c r="G53">
        <v>37</v>
      </c>
      <c r="H53">
        <v>492232</v>
      </c>
      <c r="I53" t="s">
        <v>1512</v>
      </c>
      <c r="J53" t="s">
        <v>108</v>
      </c>
      <c r="M53" t="s">
        <v>1638</v>
      </c>
      <c r="N53" t="s">
        <v>3811</v>
      </c>
      <c r="O53" t="s">
        <v>5389</v>
      </c>
      <c r="P53" t="str">
        <f t="shared" si="2"/>
        <v>00</v>
      </c>
      <c r="Q53" t="s">
        <v>7689</v>
      </c>
    </row>
    <row r="54" spans="1:17">
      <c r="A54">
        <v>53</v>
      </c>
      <c r="B54">
        <v>100000053</v>
      </c>
      <c r="C54" t="str">
        <f t="shared" si="0"/>
        <v>河北　大知 (3)</v>
      </c>
      <c r="D54" t="s">
        <v>2576</v>
      </c>
      <c r="E54" t="str">
        <f t="shared" si="1"/>
        <v>Daichi KAWAKITA (99)</v>
      </c>
      <c r="F54" t="s">
        <v>9405</v>
      </c>
      <c r="G54">
        <v>37</v>
      </c>
      <c r="H54">
        <v>492232</v>
      </c>
      <c r="I54" t="s">
        <v>1512</v>
      </c>
      <c r="J54" t="s">
        <v>108</v>
      </c>
      <c r="M54" t="s">
        <v>2575</v>
      </c>
      <c r="N54" t="s">
        <v>4661</v>
      </c>
      <c r="O54" t="s">
        <v>4522</v>
      </c>
      <c r="P54" t="str">
        <f t="shared" si="2"/>
        <v>99</v>
      </c>
      <c r="Q54" t="s">
        <v>7690</v>
      </c>
    </row>
    <row r="55" spans="1:17">
      <c r="A55">
        <v>54</v>
      </c>
      <c r="B55">
        <v>100000054</v>
      </c>
      <c r="C55" t="str">
        <f t="shared" si="0"/>
        <v>北村　遥大 (3)</v>
      </c>
      <c r="D55" t="s">
        <v>2578</v>
      </c>
      <c r="E55" t="str">
        <f t="shared" si="1"/>
        <v>Kanata KITAMURA (99)</v>
      </c>
      <c r="F55" t="s">
        <v>9405</v>
      </c>
      <c r="G55">
        <v>46</v>
      </c>
      <c r="H55">
        <v>492232</v>
      </c>
      <c r="I55" t="s">
        <v>1512</v>
      </c>
      <c r="J55" t="s">
        <v>108</v>
      </c>
      <c r="M55" t="s">
        <v>2577</v>
      </c>
      <c r="N55" t="s">
        <v>4662</v>
      </c>
      <c r="O55" t="s">
        <v>4663</v>
      </c>
      <c r="P55" t="str">
        <f t="shared" si="2"/>
        <v>99</v>
      </c>
      <c r="Q55" t="s">
        <v>7691</v>
      </c>
    </row>
    <row r="56" spans="1:17">
      <c r="A56">
        <v>55</v>
      </c>
      <c r="B56">
        <v>100000055</v>
      </c>
      <c r="C56" t="str">
        <f t="shared" si="0"/>
        <v>桑村　仁 (3)</v>
      </c>
      <c r="D56" t="s">
        <v>2580</v>
      </c>
      <c r="E56" t="str">
        <f t="shared" si="1"/>
        <v>Hitoshi KUWAMURA (99)</v>
      </c>
      <c r="F56" t="s">
        <v>9405</v>
      </c>
      <c r="G56">
        <v>27</v>
      </c>
      <c r="H56">
        <v>492232</v>
      </c>
      <c r="I56" t="s">
        <v>1512</v>
      </c>
      <c r="J56" t="s">
        <v>108</v>
      </c>
      <c r="M56" t="s">
        <v>2579</v>
      </c>
      <c r="N56" t="s">
        <v>4664</v>
      </c>
      <c r="O56" t="s">
        <v>4665</v>
      </c>
      <c r="P56" t="str">
        <f t="shared" si="2"/>
        <v>99</v>
      </c>
      <c r="Q56" t="s">
        <v>7692</v>
      </c>
    </row>
    <row r="57" spans="1:17">
      <c r="A57">
        <v>56</v>
      </c>
      <c r="B57">
        <v>100000056</v>
      </c>
      <c r="C57" t="str">
        <f t="shared" si="0"/>
        <v>八木　優聡 (3)</v>
      </c>
      <c r="D57" t="s">
        <v>2629</v>
      </c>
      <c r="E57" t="str">
        <f t="shared" si="1"/>
        <v>Masato YAGI (99)</v>
      </c>
      <c r="F57" t="s">
        <v>9405</v>
      </c>
      <c r="G57">
        <v>37</v>
      </c>
      <c r="H57">
        <v>492232</v>
      </c>
      <c r="I57" t="s">
        <v>1512</v>
      </c>
      <c r="J57" t="s">
        <v>108</v>
      </c>
      <c r="M57" t="s">
        <v>2628</v>
      </c>
      <c r="N57" t="s">
        <v>4096</v>
      </c>
      <c r="O57" t="s">
        <v>4666</v>
      </c>
      <c r="P57" t="str">
        <f t="shared" si="2"/>
        <v>99</v>
      </c>
      <c r="Q57" t="s">
        <v>7693</v>
      </c>
    </row>
    <row r="58" spans="1:17">
      <c r="A58">
        <v>57</v>
      </c>
      <c r="B58">
        <v>100000057</v>
      </c>
      <c r="C58" t="str">
        <f t="shared" si="0"/>
        <v>古市　匠 (3)</v>
      </c>
      <c r="D58" t="s">
        <v>2631</v>
      </c>
      <c r="E58" t="str">
        <f t="shared" si="1"/>
        <v>Takumi FURUICHI (99)</v>
      </c>
      <c r="F58" t="s">
        <v>9405</v>
      </c>
      <c r="G58">
        <v>27</v>
      </c>
      <c r="H58">
        <v>492232</v>
      </c>
      <c r="I58" t="s">
        <v>1512</v>
      </c>
      <c r="J58" t="s">
        <v>108</v>
      </c>
      <c r="M58" t="s">
        <v>2630</v>
      </c>
      <c r="N58" t="s">
        <v>8863</v>
      </c>
      <c r="O58" t="s">
        <v>4504</v>
      </c>
      <c r="P58" t="str">
        <f t="shared" si="2"/>
        <v>99</v>
      </c>
      <c r="Q58" t="s">
        <v>7694</v>
      </c>
    </row>
    <row r="59" spans="1:17">
      <c r="A59">
        <v>58</v>
      </c>
      <c r="B59">
        <v>100000058</v>
      </c>
      <c r="C59" t="str">
        <f t="shared" si="0"/>
        <v>伊藤　昂輝 (3)</v>
      </c>
      <c r="D59" t="s">
        <v>2633</v>
      </c>
      <c r="E59" t="str">
        <f t="shared" si="1"/>
        <v>Koki ITO (99)</v>
      </c>
      <c r="F59" t="s">
        <v>9405</v>
      </c>
      <c r="G59">
        <v>28</v>
      </c>
      <c r="H59">
        <v>492232</v>
      </c>
      <c r="I59" t="s">
        <v>1512</v>
      </c>
      <c r="J59" t="s">
        <v>108</v>
      </c>
      <c r="M59" t="s">
        <v>2632</v>
      </c>
      <c r="N59" t="s">
        <v>4406</v>
      </c>
      <c r="O59" t="s">
        <v>4719</v>
      </c>
      <c r="P59" t="str">
        <f t="shared" si="2"/>
        <v>99</v>
      </c>
      <c r="Q59" t="s">
        <v>7678</v>
      </c>
    </row>
    <row r="60" spans="1:17">
      <c r="A60">
        <v>59</v>
      </c>
      <c r="B60">
        <v>100000059</v>
      </c>
      <c r="C60" t="str">
        <f t="shared" si="0"/>
        <v>水口　涼 (3)</v>
      </c>
      <c r="D60" t="s">
        <v>2635</v>
      </c>
      <c r="E60" t="str">
        <f t="shared" si="1"/>
        <v>Ryo MINAKUCHI (99)</v>
      </c>
      <c r="F60" t="s">
        <v>9405</v>
      </c>
      <c r="G60">
        <v>28</v>
      </c>
      <c r="H60">
        <v>492232</v>
      </c>
      <c r="I60" t="s">
        <v>1512</v>
      </c>
      <c r="J60" t="s">
        <v>108</v>
      </c>
      <c r="M60" t="s">
        <v>2634</v>
      </c>
      <c r="N60" t="s">
        <v>4667</v>
      </c>
      <c r="O60" t="s">
        <v>3915</v>
      </c>
      <c r="P60" t="str">
        <f t="shared" si="2"/>
        <v>99</v>
      </c>
      <c r="Q60" t="s">
        <v>7695</v>
      </c>
    </row>
    <row r="61" spans="1:17">
      <c r="A61">
        <v>60</v>
      </c>
      <c r="B61">
        <v>100000060</v>
      </c>
      <c r="C61" t="str">
        <f t="shared" si="0"/>
        <v>美並　優希 (3)</v>
      </c>
      <c r="D61" t="s">
        <v>2637</v>
      </c>
      <c r="E61" t="str">
        <f t="shared" si="1"/>
        <v>Yuki MINAMI (99)</v>
      </c>
      <c r="F61" t="s">
        <v>9405</v>
      </c>
      <c r="G61">
        <v>28</v>
      </c>
      <c r="H61">
        <v>492232</v>
      </c>
      <c r="I61" t="s">
        <v>1512</v>
      </c>
      <c r="J61" t="s">
        <v>108</v>
      </c>
      <c r="M61" t="s">
        <v>2636</v>
      </c>
      <c r="N61" t="s">
        <v>3759</v>
      </c>
      <c r="O61" t="s">
        <v>3848</v>
      </c>
      <c r="P61" t="str">
        <f t="shared" si="2"/>
        <v>99</v>
      </c>
      <c r="Q61" t="s">
        <v>7696</v>
      </c>
    </row>
    <row r="62" spans="1:17">
      <c r="A62">
        <v>61</v>
      </c>
      <c r="B62">
        <v>100000061</v>
      </c>
      <c r="C62" t="str">
        <f t="shared" si="0"/>
        <v>村上　貴志 (3)</v>
      </c>
      <c r="D62" t="s">
        <v>2639</v>
      </c>
      <c r="E62" t="str">
        <f t="shared" si="1"/>
        <v>Takashi MURAKAMI (98)</v>
      </c>
      <c r="F62" t="s">
        <v>9405</v>
      </c>
      <c r="G62">
        <v>28</v>
      </c>
      <c r="H62">
        <v>492232</v>
      </c>
      <c r="I62" t="s">
        <v>1512</v>
      </c>
      <c r="J62" t="s">
        <v>108</v>
      </c>
      <c r="M62" t="s">
        <v>2638</v>
      </c>
      <c r="N62" t="s">
        <v>3993</v>
      </c>
      <c r="O62" t="s">
        <v>4668</v>
      </c>
      <c r="P62" t="str">
        <f t="shared" si="2"/>
        <v>98</v>
      </c>
      <c r="Q62" t="s">
        <v>7697</v>
      </c>
    </row>
    <row r="63" spans="1:17">
      <c r="A63">
        <v>62</v>
      </c>
      <c r="B63">
        <v>100000062</v>
      </c>
      <c r="C63" t="str">
        <f t="shared" si="0"/>
        <v>藤本　雄大 (3)</v>
      </c>
      <c r="D63" t="s">
        <v>2951</v>
      </c>
      <c r="E63" t="str">
        <f t="shared" si="1"/>
        <v>Yudai FUJIMOTO (99)</v>
      </c>
      <c r="F63" t="s">
        <v>9405</v>
      </c>
      <c r="G63">
        <v>27</v>
      </c>
      <c r="H63">
        <v>492232</v>
      </c>
      <c r="I63" t="s">
        <v>1512</v>
      </c>
      <c r="J63" t="s">
        <v>108</v>
      </c>
      <c r="M63" t="s">
        <v>2950</v>
      </c>
      <c r="N63" t="s">
        <v>4031</v>
      </c>
      <c r="O63" t="s">
        <v>4669</v>
      </c>
      <c r="P63" t="str">
        <f t="shared" si="2"/>
        <v>99</v>
      </c>
      <c r="Q63" t="s">
        <v>7698</v>
      </c>
    </row>
    <row r="64" spans="1:17">
      <c r="A64">
        <v>63</v>
      </c>
      <c r="B64">
        <v>100000063</v>
      </c>
      <c r="C64" t="str">
        <f t="shared" si="0"/>
        <v>桒原　拓也 (3)</v>
      </c>
      <c r="D64" t="s">
        <v>5789</v>
      </c>
      <c r="E64" t="str">
        <f t="shared" si="1"/>
        <v>Takuya KUWAHARA (98)</v>
      </c>
      <c r="F64" t="s">
        <v>9405</v>
      </c>
      <c r="G64">
        <v>28</v>
      </c>
      <c r="H64">
        <v>492232</v>
      </c>
      <c r="I64" t="s">
        <v>1512</v>
      </c>
      <c r="J64" t="s">
        <v>108</v>
      </c>
      <c r="M64" t="s">
        <v>5788</v>
      </c>
      <c r="N64" t="s">
        <v>3970</v>
      </c>
      <c r="O64" t="s">
        <v>4532</v>
      </c>
      <c r="P64" t="str">
        <f t="shared" si="2"/>
        <v>98</v>
      </c>
      <c r="Q64" t="s">
        <v>7699</v>
      </c>
    </row>
    <row r="65" spans="1:17">
      <c r="A65">
        <v>64</v>
      </c>
      <c r="B65">
        <v>100000064</v>
      </c>
      <c r="C65" t="str">
        <f t="shared" si="0"/>
        <v>加藤　僚 (3)</v>
      </c>
      <c r="D65" t="s">
        <v>6026</v>
      </c>
      <c r="E65" t="str">
        <f t="shared" si="1"/>
        <v>Ryo KATO (99)</v>
      </c>
      <c r="F65" t="s">
        <v>9405</v>
      </c>
      <c r="G65">
        <v>28</v>
      </c>
      <c r="H65">
        <v>492232</v>
      </c>
      <c r="I65" t="s">
        <v>1512</v>
      </c>
      <c r="J65" t="s">
        <v>108</v>
      </c>
      <c r="M65" t="s">
        <v>6942</v>
      </c>
      <c r="N65" t="s">
        <v>4348</v>
      </c>
      <c r="O65" t="s">
        <v>3915</v>
      </c>
      <c r="P65" t="str">
        <f t="shared" si="2"/>
        <v>99</v>
      </c>
      <c r="Q65" t="s">
        <v>7700</v>
      </c>
    </row>
    <row r="66" spans="1:17">
      <c r="A66">
        <v>65</v>
      </c>
      <c r="B66">
        <v>100000065</v>
      </c>
      <c r="C66" t="str">
        <f t="shared" ref="C66:C129" si="3">M66&amp;" "&amp;"("&amp;J66&amp;")"</f>
        <v>谷口　卓 (2)</v>
      </c>
      <c r="D66" t="s">
        <v>5791</v>
      </c>
      <c r="E66" t="str">
        <f t="shared" si="1"/>
        <v>Suguru TANIGUCHI (00)</v>
      </c>
      <c r="F66" t="s">
        <v>9405</v>
      </c>
      <c r="G66">
        <v>26</v>
      </c>
      <c r="H66">
        <v>492232</v>
      </c>
      <c r="I66" t="s">
        <v>1512</v>
      </c>
      <c r="J66" t="s">
        <v>117</v>
      </c>
      <c r="M66" t="s">
        <v>5790</v>
      </c>
      <c r="N66" t="s">
        <v>3721</v>
      </c>
      <c r="O66" t="s">
        <v>4670</v>
      </c>
      <c r="P66" t="str">
        <f t="shared" si="2"/>
        <v>00</v>
      </c>
      <c r="Q66" t="s">
        <v>7701</v>
      </c>
    </row>
    <row r="67" spans="1:17">
      <c r="A67">
        <v>66</v>
      </c>
      <c r="B67">
        <v>100000066</v>
      </c>
      <c r="C67" t="str">
        <f t="shared" si="3"/>
        <v>河野　航大 (2)</v>
      </c>
      <c r="D67" t="s">
        <v>5793</v>
      </c>
      <c r="E67" t="str">
        <f t="shared" ref="E67:E130" si="4">O67&amp;" "&amp;N67&amp;" "&amp;"("&amp;P67&amp;")"</f>
        <v>Kodai KAWANO (00)</v>
      </c>
      <c r="F67" t="s">
        <v>9405</v>
      </c>
      <c r="G67">
        <v>40</v>
      </c>
      <c r="H67">
        <v>492232</v>
      </c>
      <c r="I67" t="s">
        <v>1512</v>
      </c>
      <c r="J67" t="s">
        <v>117</v>
      </c>
      <c r="M67" t="s">
        <v>5792</v>
      </c>
      <c r="N67" t="s">
        <v>4652</v>
      </c>
      <c r="O67" t="s">
        <v>4542</v>
      </c>
      <c r="P67" t="str">
        <f t="shared" ref="P67:P130" si="5">LEFT(Q67,2)</f>
        <v>00</v>
      </c>
      <c r="Q67" t="s">
        <v>7702</v>
      </c>
    </row>
    <row r="68" spans="1:17">
      <c r="A68">
        <v>67</v>
      </c>
      <c r="B68">
        <v>100000067</v>
      </c>
      <c r="C68" t="str">
        <f t="shared" si="3"/>
        <v>船津　一帆 (2)</v>
      </c>
      <c r="D68" t="s">
        <v>5794</v>
      </c>
      <c r="E68" t="str">
        <f t="shared" si="4"/>
        <v>Kazuho FUNATSU (00)</v>
      </c>
      <c r="F68" t="s">
        <v>9405</v>
      </c>
      <c r="G68">
        <v>28</v>
      </c>
      <c r="H68">
        <v>492232</v>
      </c>
      <c r="I68" t="s">
        <v>1512</v>
      </c>
      <c r="J68" t="s">
        <v>117</v>
      </c>
      <c r="M68" t="s">
        <v>6943</v>
      </c>
      <c r="N68" t="s">
        <v>8864</v>
      </c>
      <c r="O68" t="s">
        <v>4671</v>
      </c>
      <c r="P68" t="str">
        <f t="shared" si="5"/>
        <v>00</v>
      </c>
      <c r="Q68" t="s">
        <v>7703</v>
      </c>
    </row>
    <row r="69" spans="1:17">
      <c r="A69">
        <v>68</v>
      </c>
      <c r="B69">
        <v>100000068</v>
      </c>
      <c r="C69" t="str">
        <f t="shared" si="3"/>
        <v>竹内　洸哉 (2)</v>
      </c>
      <c r="D69" t="s">
        <v>5796</v>
      </c>
      <c r="E69" t="str">
        <f t="shared" si="4"/>
        <v>Koya TAKEUCHI (01)</v>
      </c>
      <c r="F69" t="s">
        <v>9405</v>
      </c>
      <c r="G69">
        <v>28</v>
      </c>
      <c r="H69">
        <v>492232</v>
      </c>
      <c r="I69" t="s">
        <v>1512</v>
      </c>
      <c r="J69" t="s">
        <v>117</v>
      </c>
      <c r="M69" t="s">
        <v>5795</v>
      </c>
      <c r="N69" t="s">
        <v>4015</v>
      </c>
      <c r="O69" t="s">
        <v>5058</v>
      </c>
      <c r="P69" t="str">
        <f t="shared" si="5"/>
        <v>01</v>
      </c>
      <c r="Q69" t="s">
        <v>7704</v>
      </c>
    </row>
    <row r="70" spans="1:17">
      <c r="A70">
        <v>69</v>
      </c>
      <c r="B70">
        <v>100000069</v>
      </c>
      <c r="C70" t="str">
        <f t="shared" si="3"/>
        <v>片山　卓也 (2)</v>
      </c>
      <c r="D70" t="s">
        <v>5798</v>
      </c>
      <c r="E70" t="str">
        <f t="shared" si="4"/>
        <v>Takuya KATAYAMA (00)</v>
      </c>
      <c r="F70" t="s">
        <v>9405</v>
      </c>
      <c r="G70">
        <v>18</v>
      </c>
      <c r="H70">
        <v>492232</v>
      </c>
      <c r="I70" t="s">
        <v>1512</v>
      </c>
      <c r="J70" t="s">
        <v>117</v>
      </c>
      <c r="M70" t="s">
        <v>5797</v>
      </c>
      <c r="N70" t="s">
        <v>3787</v>
      </c>
      <c r="O70" t="s">
        <v>4532</v>
      </c>
      <c r="P70" t="str">
        <f t="shared" si="5"/>
        <v>00</v>
      </c>
      <c r="Q70" t="s">
        <v>7705</v>
      </c>
    </row>
    <row r="71" spans="1:17">
      <c r="A71">
        <v>70</v>
      </c>
      <c r="B71">
        <v>100000070</v>
      </c>
      <c r="C71" t="str">
        <f t="shared" si="3"/>
        <v>伊藤　大知 (2)</v>
      </c>
      <c r="D71" t="s">
        <v>5800</v>
      </c>
      <c r="E71" t="str">
        <f t="shared" si="4"/>
        <v>Daichi ITO (00)</v>
      </c>
      <c r="F71" t="s">
        <v>9405</v>
      </c>
      <c r="G71">
        <v>21</v>
      </c>
      <c r="H71">
        <v>492232</v>
      </c>
      <c r="I71" t="s">
        <v>1512</v>
      </c>
      <c r="J71" t="s">
        <v>117</v>
      </c>
      <c r="M71" t="s">
        <v>5799</v>
      </c>
      <c r="N71" t="s">
        <v>4406</v>
      </c>
      <c r="O71" t="s">
        <v>4522</v>
      </c>
      <c r="P71" t="str">
        <f t="shared" si="5"/>
        <v>00</v>
      </c>
      <c r="Q71" t="s">
        <v>7706</v>
      </c>
    </row>
    <row r="72" spans="1:17">
      <c r="A72">
        <v>71</v>
      </c>
      <c r="B72">
        <v>100000071</v>
      </c>
      <c r="C72" t="str">
        <f t="shared" si="3"/>
        <v>北岡　翔 (2)</v>
      </c>
      <c r="D72" t="s">
        <v>5802</v>
      </c>
      <c r="E72" t="str">
        <f t="shared" si="4"/>
        <v>Sho KITAOKA (00)</v>
      </c>
      <c r="F72" t="s">
        <v>9405</v>
      </c>
      <c r="G72">
        <v>26</v>
      </c>
      <c r="H72">
        <v>492232</v>
      </c>
      <c r="I72" t="s">
        <v>1512</v>
      </c>
      <c r="J72" t="s">
        <v>117</v>
      </c>
      <c r="M72" t="s">
        <v>5801</v>
      </c>
      <c r="N72" t="s">
        <v>4672</v>
      </c>
      <c r="O72" t="s">
        <v>4730</v>
      </c>
      <c r="P72" t="str">
        <f t="shared" si="5"/>
        <v>00</v>
      </c>
      <c r="Q72" t="s">
        <v>7707</v>
      </c>
    </row>
    <row r="73" spans="1:17">
      <c r="A73">
        <v>72</v>
      </c>
      <c r="B73">
        <v>100000072</v>
      </c>
      <c r="C73" t="str">
        <f t="shared" si="3"/>
        <v>松本　昂大 (2)</v>
      </c>
      <c r="D73" t="s">
        <v>5804</v>
      </c>
      <c r="E73" t="str">
        <f t="shared" si="4"/>
        <v>Kota MATSUMOTO (00)</v>
      </c>
      <c r="F73" t="s">
        <v>9405</v>
      </c>
      <c r="G73">
        <v>28</v>
      </c>
      <c r="H73">
        <v>492232</v>
      </c>
      <c r="I73" t="s">
        <v>1512</v>
      </c>
      <c r="J73" t="s">
        <v>117</v>
      </c>
      <c r="M73" t="s">
        <v>5803</v>
      </c>
      <c r="N73" t="s">
        <v>3783</v>
      </c>
      <c r="O73" t="s">
        <v>4776</v>
      </c>
      <c r="P73" t="str">
        <f t="shared" si="5"/>
        <v>00</v>
      </c>
      <c r="Q73" t="s">
        <v>7708</v>
      </c>
    </row>
    <row r="74" spans="1:17">
      <c r="A74">
        <v>73</v>
      </c>
      <c r="B74">
        <v>100000073</v>
      </c>
      <c r="C74" t="str">
        <f t="shared" si="3"/>
        <v>三宅　友哉 (2)</v>
      </c>
      <c r="D74" t="s">
        <v>5806</v>
      </c>
      <c r="E74" t="str">
        <f t="shared" si="4"/>
        <v>Tomoya MIYAKE (00)</v>
      </c>
      <c r="F74" t="s">
        <v>9405</v>
      </c>
      <c r="G74">
        <v>28</v>
      </c>
      <c r="H74">
        <v>492232</v>
      </c>
      <c r="I74" t="s">
        <v>1512</v>
      </c>
      <c r="J74" t="s">
        <v>117</v>
      </c>
      <c r="M74" t="s">
        <v>5805</v>
      </c>
      <c r="N74" t="s">
        <v>3773</v>
      </c>
      <c r="O74" t="s">
        <v>4673</v>
      </c>
      <c r="P74" t="str">
        <f t="shared" si="5"/>
        <v>00</v>
      </c>
      <c r="Q74" t="s">
        <v>7709</v>
      </c>
    </row>
    <row r="75" spans="1:17">
      <c r="A75">
        <v>74</v>
      </c>
      <c r="B75">
        <v>100000074</v>
      </c>
      <c r="C75" t="str">
        <f t="shared" si="3"/>
        <v>藤原　誉 (2)</v>
      </c>
      <c r="D75" t="s">
        <v>5808</v>
      </c>
      <c r="E75" t="str">
        <f t="shared" si="4"/>
        <v>Homare FUJIWARA (00)</v>
      </c>
      <c r="F75" t="s">
        <v>9405</v>
      </c>
      <c r="G75">
        <v>28</v>
      </c>
      <c r="H75">
        <v>492232</v>
      </c>
      <c r="I75" t="s">
        <v>1512</v>
      </c>
      <c r="J75" t="s">
        <v>117</v>
      </c>
      <c r="M75" t="s">
        <v>5807</v>
      </c>
      <c r="N75" t="s">
        <v>3737</v>
      </c>
      <c r="O75" t="s">
        <v>4674</v>
      </c>
      <c r="P75" t="str">
        <f t="shared" si="5"/>
        <v>00</v>
      </c>
      <c r="Q75" t="s">
        <v>7710</v>
      </c>
    </row>
    <row r="76" spans="1:17">
      <c r="A76">
        <v>75</v>
      </c>
      <c r="B76">
        <v>100000075</v>
      </c>
      <c r="C76" t="str">
        <f t="shared" si="3"/>
        <v>小谷　捷人 (2)</v>
      </c>
      <c r="D76" t="s">
        <v>5810</v>
      </c>
      <c r="E76" t="str">
        <f t="shared" si="4"/>
        <v>Hayato KOTANI (01)</v>
      </c>
      <c r="F76" t="s">
        <v>9405</v>
      </c>
      <c r="G76">
        <v>27</v>
      </c>
      <c r="H76">
        <v>492232</v>
      </c>
      <c r="I76" t="s">
        <v>1512</v>
      </c>
      <c r="J76" t="s">
        <v>117</v>
      </c>
      <c r="M76" t="s">
        <v>5809</v>
      </c>
      <c r="N76" t="s">
        <v>4675</v>
      </c>
      <c r="O76" t="s">
        <v>4514</v>
      </c>
      <c r="P76" t="str">
        <f t="shared" si="5"/>
        <v>01</v>
      </c>
      <c r="Q76" t="s">
        <v>7711</v>
      </c>
    </row>
    <row r="77" spans="1:17">
      <c r="A77">
        <v>76</v>
      </c>
      <c r="B77">
        <v>100000076</v>
      </c>
      <c r="C77" t="str">
        <f t="shared" si="3"/>
        <v>上田　颯汰 (2)</v>
      </c>
      <c r="D77" t="s">
        <v>5812</v>
      </c>
      <c r="E77" t="str">
        <f t="shared" si="4"/>
        <v>Sota UEDA (00)</v>
      </c>
      <c r="F77" t="s">
        <v>9405</v>
      </c>
      <c r="G77">
        <v>27</v>
      </c>
      <c r="H77">
        <v>492232</v>
      </c>
      <c r="I77" t="s">
        <v>1512</v>
      </c>
      <c r="J77" t="s">
        <v>117</v>
      </c>
      <c r="M77" t="s">
        <v>5811</v>
      </c>
      <c r="N77" t="s">
        <v>4218</v>
      </c>
      <c r="O77" t="s">
        <v>4784</v>
      </c>
      <c r="P77" t="str">
        <f t="shared" si="5"/>
        <v>00</v>
      </c>
      <c r="Q77" t="s">
        <v>7712</v>
      </c>
    </row>
    <row r="78" spans="1:17">
      <c r="A78">
        <v>77</v>
      </c>
      <c r="B78">
        <v>100000077</v>
      </c>
      <c r="C78" t="str">
        <f t="shared" si="3"/>
        <v>三戸田　湧司 (2)</v>
      </c>
      <c r="D78" t="s">
        <v>5814</v>
      </c>
      <c r="E78" t="str">
        <f t="shared" si="4"/>
        <v>Yushi MITODA (00)</v>
      </c>
      <c r="F78" t="s">
        <v>9405</v>
      </c>
      <c r="G78">
        <v>28</v>
      </c>
      <c r="H78">
        <v>492232</v>
      </c>
      <c r="I78" t="s">
        <v>1512</v>
      </c>
      <c r="J78" t="s">
        <v>117</v>
      </c>
      <c r="M78" t="s">
        <v>5813</v>
      </c>
      <c r="N78" t="s">
        <v>4676</v>
      </c>
      <c r="O78" t="s">
        <v>4677</v>
      </c>
      <c r="P78" t="str">
        <f t="shared" si="5"/>
        <v>00</v>
      </c>
      <c r="Q78" t="s">
        <v>7713</v>
      </c>
    </row>
    <row r="79" spans="1:17">
      <c r="A79">
        <v>78</v>
      </c>
      <c r="B79">
        <v>100000078</v>
      </c>
      <c r="C79" t="str">
        <f t="shared" si="3"/>
        <v>酒井　元気 (2)</v>
      </c>
      <c r="D79" t="s">
        <v>5816</v>
      </c>
      <c r="E79" t="str">
        <f t="shared" si="4"/>
        <v>Genki SAKAI (00)</v>
      </c>
      <c r="F79" t="s">
        <v>9405</v>
      </c>
      <c r="G79">
        <v>28</v>
      </c>
      <c r="H79">
        <v>492232</v>
      </c>
      <c r="I79" t="s">
        <v>1512</v>
      </c>
      <c r="J79" t="s">
        <v>117</v>
      </c>
      <c r="M79" t="s">
        <v>5815</v>
      </c>
      <c r="N79" t="s">
        <v>4305</v>
      </c>
      <c r="O79" t="s">
        <v>4678</v>
      </c>
      <c r="P79" t="str">
        <f t="shared" si="5"/>
        <v>00</v>
      </c>
      <c r="Q79" t="s">
        <v>7714</v>
      </c>
    </row>
    <row r="80" spans="1:17">
      <c r="A80">
        <v>79</v>
      </c>
      <c r="B80">
        <v>100000079</v>
      </c>
      <c r="C80" t="str">
        <f t="shared" si="3"/>
        <v>橋本　知樹 (2)</v>
      </c>
      <c r="D80" t="s">
        <v>5818</v>
      </c>
      <c r="E80" t="str">
        <f t="shared" si="4"/>
        <v>Tomoki HASHIMOTO (00)</v>
      </c>
      <c r="F80" t="s">
        <v>9405</v>
      </c>
      <c r="G80">
        <v>28</v>
      </c>
      <c r="H80">
        <v>492232</v>
      </c>
      <c r="I80" t="s">
        <v>1512</v>
      </c>
      <c r="J80" t="s">
        <v>117</v>
      </c>
      <c r="M80" t="s">
        <v>5817</v>
      </c>
      <c r="N80" t="s">
        <v>4024</v>
      </c>
      <c r="O80" t="s">
        <v>4632</v>
      </c>
      <c r="P80" t="str">
        <f t="shared" si="5"/>
        <v>00</v>
      </c>
      <c r="Q80" t="s">
        <v>7715</v>
      </c>
    </row>
    <row r="81" spans="1:17">
      <c r="A81">
        <v>80</v>
      </c>
      <c r="B81">
        <v>100000080</v>
      </c>
      <c r="C81" t="str">
        <f t="shared" si="3"/>
        <v>松尾　侑介 (2)</v>
      </c>
      <c r="D81" t="s">
        <v>5820</v>
      </c>
      <c r="E81" t="str">
        <f t="shared" si="4"/>
        <v>Yusuke MATSUO (00)</v>
      </c>
      <c r="F81" t="s">
        <v>9405</v>
      </c>
      <c r="G81">
        <v>28</v>
      </c>
      <c r="H81">
        <v>492232</v>
      </c>
      <c r="I81" t="s">
        <v>1512</v>
      </c>
      <c r="J81" t="s">
        <v>117</v>
      </c>
      <c r="M81" t="s">
        <v>5819</v>
      </c>
      <c r="N81" t="s">
        <v>4246</v>
      </c>
      <c r="O81" t="s">
        <v>4509</v>
      </c>
      <c r="P81" t="str">
        <f t="shared" si="5"/>
        <v>00</v>
      </c>
      <c r="Q81" t="s">
        <v>7716</v>
      </c>
    </row>
    <row r="82" spans="1:17">
      <c r="A82">
        <v>81</v>
      </c>
      <c r="B82">
        <v>100000081</v>
      </c>
      <c r="C82" t="str">
        <f t="shared" si="3"/>
        <v>今井　由伸 (2)</v>
      </c>
      <c r="D82" t="s">
        <v>5822</v>
      </c>
      <c r="E82" t="str">
        <f t="shared" si="4"/>
        <v>Yoshinobu IMAI (00)</v>
      </c>
      <c r="F82" t="s">
        <v>9405</v>
      </c>
      <c r="G82">
        <v>28</v>
      </c>
      <c r="H82">
        <v>492232</v>
      </c>
      <c r="I82" t="s">
        <v>1512</v>
      </c>
      <c r="J82" t="s">
        <v>117</v>
      </c>
      <c r="M82" t="s">
        <v>5821</v>
      </c>
      <c r="N82" t="s">
        <v>4133</v>
      </c>
      <c r="O82" t="s">
        <v>4679</v>
      </c>
      <c r="P82" t="str">
        <f t="shared" si="5"/>
        <v>00</v>
      </c>
      <c r="Q82" t="s">
        <v>7717</v>
      </c>
    </row>
    <row r="83" spans="1:17">
      <c r="A83">
        <v>82</v>
      </c>
      <c r="B83">
        <v>100000082</v>
      </c>
      <c r="C83" t="str">
        <f t="shared" si="3"/>
        <v>岩本　千登 (2)</v>
      </c>
      <c r="D83" t="s">
        <v>5824</v>
      </c>
      <c r="E83" t="str">
        <f t="shared" si="4"/>
        <v>Sento IWAMOTO (00)</v>
      </c>
      <c r="F83" t="s">
        <v>9405</v>
      </c>
      <c r="G83">
        <v>28</v>
      </c>
      <c r="H83">
        <v>492232</v>
      </c>
      <c r="I83" t="s">
        <v>1512</v>
      </c>
      <c r="J83" t="s">
        <v>117</v>
      </c>
      <c r="M83" t="s">
        <v>5823</v>
      </c>
      <c r="N83" t="s">
        <v>4680</v>
      </c>
      <c r="O83" t="s">
        <v>4681</v>
      </c>
      <c r="P83" t="str">
        <f t="shared" si="5"/>
        <v>00</v>
      </c>
      <c r="Q83" t="s">
        <v>7718</v>
      </c>
    </row>
    <row r="84" spans="1:17">
      <c r="A84">
        <v>83</v>
      </c>
      <c r="B84">
        <v>100000083</v>
      </c>
      <c r="C84" t="str">
        <f t="shared" si="3"/>
        <v>田川　遼介 (2)</v>
      </c>
      <c r="D84" t="s">
        <v>5826</v>
      </c>
      <c r="E84" t="str">
        <f t="shared" si="4"/>
        <v>Ryosuke TAGAWA (00)</v>
      </c>
      <c r="F84" t="s">
        <v>9405</v>
      </c>
      <c r="G84">
        <v>18</v>
      </c>
      <c r="H84">
        <v>492232</v>
      </c>
      <c r="I84" t="s">
        <v>1512</v>
      </c>
      <c r="J84" t="s">
        <v>117</v>
      </c>
      <c r="M84" t="s">
        <v>5825</v>
      </c>
      <c r="N84" t="s">
        <v>4382</v>
      </c>
      <c r="O84" t="s">
        <v>4703</v>
      </c>
      <c r="P84" t="str">
        <f t="shared" si="5"/>
        <v>00</v>
      </c>
      <c r="Q84" t="s">
        <v>7719</v>
      </c>
    </row>
    <row r="85" spans="1:17">
      <c r="A85">
        <v>84</v>
      </c>
      <c r="B85">
        <v>100000084</v>
      </c>
      <c r="C85" t="str">
        <f t="shared" si="3"/>
        <v>井手　翔琉 (2)</v>
      </c>
      <c r="D85" t="s">
        <v>6301</v>
      </c>
      <c r="E85" t="str">
        <f t="shared" si="4"/>
        <v>Kakeru IDE (00)</v>
      </c>
      <c r="F85" t="s">
        <v>9405</v>
      </c>
      <c r="G85">
        <v>28</v>
      </c>
      <c r="H85">
        <v>492232</v>
      </c>
      <c r="I85" t="s">
        <v>1512</v>
      </c>
      <c r="J85" t="s">
        <v>117</v>
      </c>
      <c r="M85" t="s">
        <v>6944</v>
      </c>
      <c r="N85" t="s">
        <v>8865</v>
      </c>
      <c r="O85" t="s">
        <v>6210</v>
      </c>
      <c r="P85" t="str">
        <f t="shared" si="5"/>
        <v>00</v>
      </c>
      <c r="Q85" t="s">
        <v>7720</v>
      </c>
    </row>
    <row r="86" spans="1:17">
      <c r="A86">
        <v>85</v>
      </c>
      <c r="B86">
        <v>100000085</v>
      </c>
      <c r="C86" t="str">
        <f t="shared" si="3"/>
        <v>今関　伸吾 (2)</v>
      </c>
      <c r="D86" t="s">
        <v>6302</v>
      </c>
      <c r="E86" t="str">
        <f t="shared" si="4"/>
        <v>Shingo IMAZEKI (00)</v>
      </c>
      <c r="F86" t="s">
        <v>9405</v>
      </c>
      <c r="G86">
        <v>28</v>
      </c>
      <c r="H86">
        <v>492232</v>
      </c>
      <c r="I86" t="s">
        <v>1512</v>
      </c>
      <c r="J86" t="s">
        <v>117</v>
      </c>
      <c r="M86" t="s">
        <v>6945</v>
      </c>
      <c r="N86" t="s">
        <v>8866</v>
      </c>
      <c r="O86" t="s">
        <v>4862</v>
      </c>
      <c r="P86" t="str">
        <f t="shared" si="5"/>
        <v>00</v>
      </c>
      <c r="Q86" t="s">
        <v>7716</v>
      </c>
    </row>
    <row r="87" spans="1:17">
      <c r="A87">
        <v>86</v>
      </c>
      <c r="B87">
        <v>100000086</v>
      </c>
      <c r="C87" t="str">
        <f t="shared" si="3"/>
        <v>岡田　太一 (2)</v>
      </c>
      <c r="D87" t="s">
        <v>6303</v>
      </c>
      <c r="E87" t="str">
        <f t="shared" si="4"/>
        <v>Taichi OKADA (01)</v>
      </c>
      <c r="F87" t="s">
        <v>9405</v>
      </c>
      <c r="G87">
        <v>28</v>
      </c>
      <c r="H87">
        <v>492232</v>
      </c>
      <c r="I87" t="s">
        <v>1512</v>
      </c>
      <c r="J87" t="s">
        <v>117</v>
      </c>
      <c r="M87" t="s">
        <v>6946</v>
      </c>
      <c r="N87" t="s">
        <v>4044</v>
      </c>
      <c r="O87" t="s">
        <v>4548</v>
      </c>
      <c r="P87" t="str">
        <f t="shared" si="5"/>
        <v>01</v>
      </c>
      <c r="Q87" t="s">
        <v>7721</v>
      </c>
    </row>
    <row r="88" spans="1:17">
      <c r="A88">
        <v>87</v>
      </c>
      <c r="B88">
        <v>100000087</v>
      </c>
      <c r="C88" t="str">
        <f t="shared" si="3"/>
        <v>小野　力矢 (2)</v>
      </c>
      <c r="D88" t="s">
        <v>6304</v>
      </c>
      <c r="E88" t="str">
        <f t="shared" si="4"/>
        <v>Rikiya ONO (00)</v>
      </c>
      <c r="F88" t="s">
        <v>9405</v>
      </c>
      <c r="G88">
        <v>44</v>
      </c>
      <c r="H88">
        <v>492232</v>
      </c>
      <c r="I88" t="s">
        <v>1512</v>
      </c>
      <c r="J88" t="s">
        <v>117</v>
      </c>
      <c r="M88" t="s">
        <v>6947</v>
      </c>
      <c r="N88" t="s">
        <v>4710</v>
      </c>
      <c r="O88" t="s">
        <v>8712</v>
      </c>
      <c r="P88" t="str">
        <f t="shared" si="5"/>
        <v>00</v>
      </c>
      <c r="Q88" t="s">
        <v>7722</v>
      </c>
    </row>
    <row r="89" spans="1:17">
      <c r="A89">
        <v>88</v>
      </c>
      <c r="B89">
        <v>100000088</v>
      </c>
      <c r="C89" t="str">
        <f t="shared" si="3"/>
        <v>小林　諒 (2)</v>
      </c>
      <c r="D89" t="s">
        <v>6305</v>
      </c>
      <c r="E89" t="str">
        <f t="shared" si="4"/>
        <v>Ryo KOBAYASHI (00)</v>
      </c>
      <c r="F89" t="s">
        <v>9405</v>
      </c>
      <c r="G89">
        <v>43</v>
      </c>
      <c r="H89">
        <v>492232</v>
      </c>
      <c r="I89" t="s">
        <v>1512</v>
      </c>
      <c r="J89" t="s">
        <v>117</v>
      </c>
      <c r="M89" t="s">
        <v>6948</v>
      </c>
      <c r="N89" t="s">
        <v>4470</v>
      </c>
      <c r="O89" t="s">
        <v>3915</v>
      </c>
      <c r="P89" t="str">
        <f t="shared" si="5"/>
        <v>00</v>
      </c>
      <c r="Q89" t="s">
        <v>7715</v>
      </c>
    </row>
    <row r="90" spans="1:17">
      <c r="A90">
        <v>89</v>
      </c>
      <c r="B90">
        <v>100000089</v>
      </c>
      <c r="C90" t="str">
        <f t="shared" si="3"/>
        <v>西尾　健汰 (2)</v>
      </c>
      <c r="D90" t="s">
        <v>6306</v>
      </c>
      <c r="E90" t="str">
        <f t="shared" si="4"/>
        <v>Kenta NISHIO (00)</v>
      </c>
      <c r="F90" t="s">
        <v>9405</v>
      </c>
      <c r="G90">
        <v>28</v>
      </c>
      <c r="H90">
        <v>492232</v>
      </c>
      <c r="I90" t="s">
        <v>1512</v>
      </c>
      <c r="J90" t="s">
        <v>117</v>
      </c>
      <c r="M90" t="s">
        <v>6949</v>
      </c>
      <c r="N90" t="s">
        <v>3746</v>
      </c>
      <c r="O90" t="s">
        <v>4516</v>
      </c>
      <c r="P90" t="str">
        <f t="shared" si="5"/>
        <v>00</v>
      </c>
      <c r="Q90" t="s">
        <v>7723</v>
      </c>
    </row>
    <row r="91" spans="1:17">
      <c r="A91">
        <v>90</v>
      </c>
      <c r="B91">
        <v>100000090</v>
      </c>
      <c r="C91" t="str">
        <f t="shared" si="3"/>
        <v>藤木　淳史 (2)</v>
      </c>
      <c r="D91" t="s">
        <v>6307</v>
      </c>
      <c r="E91" t="str">
        <f t="shared" si="4"/>
        <v>Atsushi FUJIKI (00)</v>
      </c>
      <c r="F91" t="s">
        <v>9405</v>
      </c>
      <c r="G91">
        <v>28</v>
      </c>
      <c r="H91">
        <v>492232</v>
      </c>
      <c r="I91" t="s">
        <v>1512</v>
      </c>
      <c r="J91" t="s">
        <v>117</v>
      </c>
      <c r="M91" t="s">
        <v>6950</v>
      </c>
      <c r="N91" t="s">
        <v>8867</v>
      </c>
      <c r="O91" t="s">
        <v>4808</v>
      </c>
      <c r="P91" t="str">
        <f t="shared" si="5"/>
        <v>00</v>
      </c>
      <c r="Q91" t="s">
        <v>7724</v>
      </c>
    </row>
    <row r="92" spans="1:17">
      <c r="A92">
        <v>91</v>
      </c>
      <c r="B92">
        <v>100000091</v>
      </c>
      <c r="C92" t="str">
        <f t="shared" si="3"/>
        <v>吉田　伸 (2)</v>
      </c>
      <c r="D92" t="s">
        <v>6308</v>
      </c>
      <c r="E92" t="str">
        <f t="shared" si="4"/>
        <v>Shin YOSHIDA (00)</v>
      </c>
      <c r="F92" t="s">
        <v>9405</v>
      </c>
      <c r="G92">
        <v>28</v>
      </c>
      <c r="H92">
        <v>492232</v>
      </c>
      <c r="I92" t="s">
        <v>1512</v>
      </c>
      <c r="J92" t="s">
        <v>117</v>
      </c>
      <c r="M92" t="s">
        <v>6951</v>
      </c>
      <c r="N92" t="s">
        <v>4149</v>
      </c>
      <c r="O92" t="s">
        <v>4624</v>
      </c>
      <c r="P92" t="str">
        <f t="shared" si="5"/>
        <v>00</v>
      </c>
      <c r="Q92" t="s">
        <v>7725</v>
      </c>
    </row>
    <row r="93" spans="1:17">
      <c r="A93">
        <v>92</v>
      </c>
      <c r="B93">
        <v>100000092</v>
      </c>
      <c r="C93" t="str">
        <f t="shared" si="3"/>
        <v>倉本　恵悟 (2)</v>
      </c>
      <c r="D93" t="s">
        <v>6309</v>
      </c>
      <c r="E93" t="str">
        <f t="shared" si="4"/>
        <v>Keigo KURAMOTO (00)</v>
      </c>
      <c r="F93" t="s">
        <v>9405</v>
      </c>
      <c r="G93">
        <v>28</v>
      </c>
      <c r="H93">
        <v>492232</v>
      </c>
      <c r="I93" t="s">
        <v>1512</v>
      </c>
      <c r="J93" t="s">
        <v>117</v>
      </c>
      <c r="M93" t="s">
        <v>6952</v>
      </c>
      <c r="N93" t="s">
        <v>4005</v>
      </c>
      <c r="O93" t="s">
        <v>4966</v>
      </c>
      <c r="P93" t="str">
        <f t="shared" si="5"/>
        <v>00</v>
      </c>
      <c r="Q93" t="s">
        <v>7726</v>
      </c>
    </row>
    <row r="94" spans="1:17">
      <c r="A94">
        <v>93</v>
      </c>
      <c r="B94">
        <v>100000093</v>
      </c>
      <c r="C94" t="str">
        <f t="shared" si="3"/>
        <v>内山　悠三 (2)</v>
      </c>
      <c r="D94" t="s">
        <v>6310</v>
      </c>
      <c r="E94" t="str">
        <f t="shared" si="4"/>
        <v>Yuzo UCHIYAMA (00)</v>
      </c>
      <c r="F94" t="s">
        <v>9405</v>
      </c>
      <c r="G94">
        <v>28</v>
      </c>
      <c r="H94">
        <v>492232</v>
      </c>
      <c r="I94" t="s">
        <v>1512</v>
      </c>
      <c r="J94" t="s">
        <v>117</v>
      </c>
      <c r="M94" t="s">
        <v>6953</v>
      </c>
      <c r="N94" t="s">
        <v>8868</v>
      </c>
      <c r="O94" t="s">
        <v>8713</v>
      </c>
      <c r="P94" t="str">
        <f t="shared" si="5"/>
        <v>00</v>
      </c>
      <c r="Q94" t="s">
        <v>7727</v>
      </c>
    </row>
    <row r="95" spans="1:17">
      <c r="A95">
        <v>94</v>
      </c>
      <c r="B95">
        <v>100000094</v>
      </c>
      <c r="C95" t="str">
        <f t="shared" si="3"/>
        <v>中島　暉人 (2)</v>
      </c>
      <c r="D95" t="s">
        <v>6311</v>
      </c>
      <c r="E95" t="str">
        <f t="shared" si="4"/>
        <v>Teruhito NAKAJIMA (01)</v>
      </c>
      <c r="F95" t="s">
        <v>9405</v>
      </c>
      <c r="G95">
        <v>27</v>
      </c>
      <c r="H95">
        <v>492232</v>
      </c>
      <c r="I95" t="s">
        <v>1512</v>
      </c>
      <c r="J95" t="s">
        <v>117</v>
      </c>
      <c r="M95" t="s">
        <v>6954</v>
      </c>
      <c r="N95" t="s">
        <v>4131</v>
      </c>
      <c r="O95" t="s">
        <v>4980</v>
      </c>
      <c r="P95" t="str">
        <f t="shared" si="5"/>
        <v>01</v>
      </c>
      <c r="Q95" t="s">
        <v>7728</v>
      </c>
    </row>
    <row r="96" spans="1:17">
      <c r="A96">
        <v>95</v>
      </c>
      <c r="B96">
        <v>100000095</v>
      </c>
      <c r="C96" t="str">
        <f t="shared" si="3"/>
        <v>前田　蒼汰 (2)</v>
      </c>
      <c r="D96" t="s">
        <v>6312</v>
      </c>
      <c r="E96" t="str">
        <f t="shared" si="4"/>
        <v>Sota MAEDA (00)</v>
      </c>
      <c r="F96" t="s">
        <v>9405</v>
      </c>
      <c r="G96">
        <v>28</v>
      </c>
      <c r="H96">
        <v>492232</v>
      </c>
      <c r="I96" t="s">
        <v>1512</v>
      </c>
      <c r="J96" t="s">
        <v>117</v>
      </c>
      <c r="M96" t="s">
        <v>6955</v>
      </c>
      <c r="N96" t="s">
        <v>3809</v>
      </c>
      <c r="O96" t="s">
        <v>4784</v>
      </c>
      <c r="P96" t="str">
        <f t="shared" si="5"/>
        <v>00</v>
      </c>
      <c r="Q96" t="s">
        <v>7729</v>
      </c>
    </row>
    <row r="97" spans="1:17">
      <c r="A97">
        <v>96</v>
      </c>
      <c r="B97">
        <v>100000096</v>
      </c>
      <c r="C97" t="str">
        <f t="shared" si="3"/>
        <v>池上　智貴 (2)</v>
      </c>
      <c r="D97" t="s">
        <v>6313</v>
      </c>
      <c r="E97" t="str">
        <f t="shared" si="4"/>
        <v>Tomoki IKEGAMI (01)</v>
      </c>
      <c r="F97" t="s">
        <v>9405</v>
      </c>
      <c r="G97">
        <v>28</v>
      </c>
      <c r="H97">
        <v>492232</v>
      </c>
      <c r="I97" t="s">
        <v>1512</v>
      </c>
      <c r="J97" t="s">
        <v>117</v>
      </c>
      <c r="M97" t="s">
        <v>6956</v>
      </c>
      <c r="N97" t="s">
        <v>3927</v>
      </c>
      <c r="O97" t="s">
        <v>4632</v>
      </c>
      <c r="P97" t="str">
        <f t="shared" si="5"/>
        <v>01</v>
      </c>
      <c r="Q97" t="s">
        <v>7730</v>
      </c>
    </row>
    <row r="98" spans="1:17">
      <c r="A98">
        <v>97</v>
      </c>
      <c r="B98">
        <v>100000097</v>
      </c>
      <c r="C98" t="str">
        <f t="shared" si="3"/>
        <v>𠮷田　肖聡 (1)</v>
      </c>
      <c r="D98" t="s">
        <v>6314</v>
      </c>
      <c r="E98" t="str">
        <f t="shared" si="4"/>
        <v>Ayuto YOSHIDA (01)</v>
      </c>
      <c r="F98" t="s">
        <v>9405</v>
      </c>
      <c r="G98">
        <v>28</v>
      </c>
      <c r="H98">
        <v>492232</v>
      </c>
      <c r="I98" t="s">
        <v>1512</v>
      </c>
      <c r="J98" t="s">
        <v>120</v>
      </c>
      <c r="M98" t="s">
        <v>6957</v>
      </c>
      <c r="N98" t="s">
        <v>4149</v>
      </c>
      <c r="O98" t="s">
        <v>8714</v>
      </c>
      <c r="P98" t="str">
        <f t="shared" si="5"/>
        <v>01</v>
      </c>
      <c r="Q98" t="s">
        <v>7731</v>
      </c>
    </row>
    <row r="99" spans="1:17">
      <c r="A99">
        <v>98</v>
      </c>
      <c r="B99">
        <v>100000098</v>
      </c>
      <c r="C99" t="str">
        <f t="shared" si="3"/>
        <v>濱田　将吾 (1)</v>
      </c>
      <c r="D99" t="s">
        <v>6315</v>
      </c>
      <c r="E99" t="str">
        <f t="shared" si="4"/>
        <v>Shogo HAMADA (01)</v>
      </c>
      <c r="F99" t="s">
        <v>9405</v>
      </c>
      <c r="G99">
        <v>39</v>
      </c>
      <c r="H99">
        <v>492232</v>
      </c>
      <c r="I99" t="s">
        <v>1512</v>
      </c>
      <c r="J99" t="s">
        <v>120</v>
      </c>
      <c r="M99" t="s">
        <v>6958</v>
      </c>
      <c r="N99" t="s">
        <v>4972</v>
      </c>
      <c r="O99" t="s">
        <v>4818</v>
      </c>
      <c r="P99" t="str">
        <f t="shared" si="5"/>
        <v>01</v>
      </c>
      <c r="Q99" t="s">
        <v>7732</v>
      </c>
    </row>
    <row r="100" spans="1:17">
      <c r="A100">
        <v>99</v>
      </c>
      <c r="B100">
        <v>100000099</v>
      </c>
      <c r="C100" t="str">
        <f t="shared" si="3"/>
        <v>川口　修平 (1)</v>
      </c>
      <c r="D100" t="s">
        <v>6316</v>
      </c>
      <c r="E100" t="str">
        <f t="shared" si="4"/>
        <v>Shuhei KAWAGUCHI (01)</v>
      </c>
      <c r="F100" t="s">
        <v>9405</v>
      </c>
      <c r="G100">
        <v>21</v>
      </c>
      <c r="H100">
        <v>492232</v>
      </c>
      <c r="I100" t="s">
        <v>1512</v>
      </c>
      <c r="J100" t="s">
        <v>120</v>
      </c>
      <c r="M100" t="s">
        <v>6959</v>
      </c>
      <c r="N100" t="s">
        <v>3736</v>
      </c>
      <c r="O100" t="s">
        <v>5408</v>
      </c>
      <c r="P100" t="str">
        <f t="shared" si="5"/>
        <v>01</v>
      </c>
      <c r="Q100" t="s">
        <v>7733</v>
      </c>
    </row>
    <row r="101" spans="1:17">
      <c r="A101">
        <v>100</v>
      </c>
      <c r="B101">
        <v>100000100</v>
      </c>
      <c r="C101" t="str">
        <f t="shared" si="3"/>
        <v>横山　修大 (1)</v>
      </c>
      <c r="D101" t="s">
        <v>6317</v>
      </c>
      <c r="E101" t="str">
        <f t="shared" si="4"/>
        <v>Shuta YOKOYAMA (01)</v>
      </c>
      <c r="F101" t="s">
        <v>9405</v>
      </c>
      <c r="G101">
        <v>28</v>
      </c>
      <c r="H101">
        <v>492232</v>
      </c>
      <c r="I101" t="s">
        <v>1512</v>
      </c>
      <c r="J101" t="s">
        <v>120</v>
      </c>
      <c r="M101" t="s">
        <v>6960</v>
      </c>
      <c r="N101" t="s">
        <v>4174</v>
      </c>
      <c r="O101" t="s">
        <v>5295</v>
      </c>
      <c r="P101" t="str">
        <f t="shared" si="5"/>
        <v>01</v>
      </c>
      <c r="Q101" t="s">
        <v>7734</v>
      </c>
    </row>
    <row r="102" spans="1:17">
      <c r="A102">
        <v>101</v>
      </c>
      <c r="B102">
        <v>100000101</v>
      </c>
      <c r="C102" t="str">
        <f t="shared" si="3"/>
        <v>久保田　倖輔 (1)</v>
      </c>
      <c r="D102" t="s">
        <v>6318</v>
      </c>
      <c r="E102" t="str">
        <f t="shared" si="4"/>
        <v>Kosuke KUBOTA (01)</v>
      </c>
      <c r="F102" t="s">
        <v>9405</v>
      </c>
      <c r="G102">
        <v>28</v>
      </c>
      <c r="H102">
        <v>492232</v>
      </c>
      <c r="I102" t="s">
        <v>1512</v>
      </c>
      <c r="J102" t="s">
        <v>120</v>
      </c>
      <c r="M102" t="s">
        <v>6961</v>
      </c>
      <c r="N102" t="s">
        <v>6177</v>
      </c>
      <c r="O102" t="s">
        <v>4508</v>
      </c>
      <c r="P102" t="str">
        <f t="shared" si="5"/>
        <v>01</v>
      </c>
      <c r="Q102" t="s">
        <v>7735</v>
      </c>
    </row>
    <row r="103" spans="1:17">
      <c r="A103">
        <v>102</v>
      </c>
      <c r="B103">
        <v>100000102</v>
      </c>
      <c r="C103" t="str">
        <f t="shared" si="3"/>
        <v>内野々　諒 (1)</v>
      </c>
      <c r="D103" t="s">
        <v>6319</v>
      </c>
      <c r="E103" t="str">
        <f t="shared" si="4"/>
        <v>Ryo UCHINONO (01)</v>
      </c>
      <c r="F103" t="s">
        <v>9405</v>
      </c>
      <c r="G103">
        <v>35</v>
      </c>
      <c r="H103">
        <v>492232</v>
      </c>
      <c r="I103" t="s">
        <v>1512</v>
      </c>
      <c r="J103" t="s">
        <v>120</v>
      </c>
      <c r="M103" t="s">
        <v>6962</v>
      </c>
      <c r="N103" t="s">
        <v>8869</v>
      </c>
      <c r="O103" t="s">
        <v>3915</v>
      </c>
      <c r="P103" t="str">
        <f t="shared" si="5"/>
        <v>01</v>
      </c>
      <c r="Q103" t="s">
        <v>7736</v>
      </c>
    </row>
    <row r="104" spans="1:17">
      <c r="A104">
        <v>103</v>
      </c>
      <c r="B104">
        <v>100000103</v>
      </c>
      <c r="C104" t="str">
        <f t="shared" si="3"/>
        <v>安藤　礁吾 (1)</v>
      </c>
      <c r="D104" t="s">
        <v>6320</v>
      </c>
      <c r="E104" t="str">
        <f t="shared" si="4"/>
        <v>Shogo ANDO (01)</v>
      </c>
      <c r="F104" t="s">
        <v>9405</v>
      </c>
      <c r="G104">
        <v>28</v>
      </c>
      <c r="H104">
        <v>492232</v>
      </c>
      <c r="I104" t="s">
        <v>1512</v>
      </c>
      <c r="J104" t="s">
        <v>120</v>
      </c>
      <c r="M104" t="s">
        <v>6963</v>
      </c>
      <c r="N104" t="s">
        <v>3996</v>
      </c>
      <c r="O104" t="s">
        <v>4818</v>
      </c>
      <c r="P104" t="str">
        <f t="shared" si="5"/>
        <v>01</v>
      </c>
      <c r="Q104" t="s">
        <v>7737</v>
      </c>
    </row>
    <row r="105" spans="1:17">
      <c r="A105">
        <v>104</v>
      </c>
      <c r="B105">
        <v>100000104</v>
      </c>
      <c r="C105" t="str">
        <f t="shared" si="3"/>
        <v>山岡　龍輝 (1)</v>
      </c>
      <c r="D105" t="s">
        <v>6321</v>
      </c>
      <c r="E105" t="str">
        <f t="shared" si="4"/>
        <v>Ryuki YAMAOKA (02)</v>
      </c>
      <c r="F105" t="s">
        <v>9405</v>
      </c>
      <c r="G105">
        <v>26</v>
      </c>
      <c r="H105">
        <v>492232</v>
      </c>
      <c r="I105" t="s">
        <v>1512</v>
      </c>
      <c r="J105" t="s">
        <v>120</v>
      </c>
      <c r="M105" t="s">
        <v>6964</v>
      </c>
      <c r="N105" t="s">
        <v>4164</v>
      </c>
      <c r="O105" t="s">
        <v>4838</v>
      </c>
      <c r="P105" t="str">
        <f t="shared" si="5"/>
        <v>02</v>
      </c>
      <c r="Q105" t="s">
        <v>7738</v>
      </c>
    </row>
    <row r="106" spans="1:17">
      <c r="A106">
        <v>105</v>
      </c>
      <c r="B106">
        <v>100000105</v>
      </c>
      <c r="C106" t="str">
        <f t="shared" si="3"/>
        <v>佃　伊織 (1)</v>
      </c>
      <c r="D106" t="s">
        <v>6322</v>
      </c>
      <c r="E106" t="str">
        <f t="shared" si="4"/>
        <v>Iori TSUKUDA (02)</v>
      </c>
      <c r="F106" t="s">
        <v>9405</v>
      </c>
      <c r="G106">
        <v>28</v>
      </c>
      <c r="H106">
        <v>492232</v>
      </c>
      <c r="I106" t="s">
        <v>1512</v>
      </c>
      <c r="J106" t="s">
        <v>120</v>
      </c>
      <c r="M106" t="s">
        <v>6965</v>
      </c>
      <c r="N106" t="s">
        <v>4882</v>
      </c>
      <c r="O106" t="s">
        <v>8715</v>
      </c>
      <c r="P106" t="str">
        <f t="shared" si="5"/>
        <v>02</v>
      </c>
      <c r="Q106" t="s">
        <v>7739</v>
      </c>
    </row>
    <row r="107" spans="1:17">
      <c r="A107">
        <v>106</v>
      </c>
      <c r="B107">
        <v>100000106</v>
      </c>
      <c r="C107" t="str">
        <f t="shared" si="3"/>
        <v>荒堀　太一郎 (1)</v>
      </c>
      <c r="D107" t="s">
        <v>6323</v>
      </c>
      <c r="E107" t="str">
        <f t="shared" si="4"/>
        <v>Taichiro ARAHORI (01)</v>
      </c>
      <c r="F107" t="s">
        <v>9405</v>
      </c>
      <c r="G107">
        <v>29</v>
      </c>
      <c r="H107">
        <v>492232</v>
      </c>
      <c r="I107" t="s">
        <v>1512</v>
      </c>
      <c r="J107" t="s">
        <v>120</v>
      </c>
      <c r="M107" t="s">
        <v>6966</v>
      </c>
      <c r="N107" t="s">
        <v>8870</v>
      </c>
      <c r="O107" t="s">
        <v>8716</v>
      </c>
      <c r="P107" t="str">
        <f t="shared" si="5"/>
        <v>01</v>
      </c>
      <c r="Q107" t="s">
        <v>7740</v>
      </c>
    </row>
    <row r="108" spans="1:17">
      <c r="A108">
        <v>107</v>
      </c>
      <c r="B108">
        <v>100000107</v>
      </c>
      <c r="C108" t="str">
        <f t="shared" si="3"/>
        <v>岡田　康平 (1)</v>
      </c>
      <c r="D108" t="s">
        <v>403</v>
      </c>
      <c r="E108" t="str">
        <f t="shared" si="4"/>
        <v>Kohei OKADA (01)</v>
      </c>
      <c r="F108" t="s">
        <v>9405</v>
      </c>
      <c r="G108">
        <v>28</v>
      </c>
      <c r="H108">
        <v>492232</v>
      </c>
      <c r="I108" t="s">
        <v>1512</v>
      </c>
      <c r="J108" t="s">
        <v>120</v>
      </c>
      <c r="M108" t="s">
        <v>6967</v>
      </c>
      <c r="N108" t="s">
        <v>4044</v>
      </c>
      <c r="O108" t="s">
        <v>4683</v>
      </c>
      <c r="P108" t="str">
        <f t="shared" si="5"/>
        <v>01</v>
      </c>
      <c r="Q108" t="s">
        <v>7741</v>
      </c>
    </row>
    <row r="109" spans="1:17">
      <c r="A109">
        <v>108</v>
      </c>
      <c r="B109">
        <v>100000108</v>
      </c>
      <c r="C109" t="str">
        <f t="shared" si="3"/>
        <v>田中　優樹 (1)</v>
      </c>
      <c r="D109" t="s">
        <v>6324</v>
      </c>
      <c r="E109" t="str">
        <f t="shared" si="4"/>
        <v>Yuki TANAKA (02)</v>
      </c>
      <c r="F109" t="s">
        <v>9405</v>
      </c>
      <c r="G109">
        <v>28</v>
      </c>
      <c r="H109">
        <v>492232</v>
      </c>
      <c r="I109" t="s">
        <v>1512</v>
      </c>
      <c r="J109" t="s">
        <v>120</v>
      </c>
      <c r="M109" t="s">
        <v>6968</v>
      </c>
      <c r="N109" t="s">
        <v>3823</v>
      </c>
      <c r="O109" t="s">
        <v>3848</v>
      </c>
      <c r="P109" t="str">
        <f t="shared" si="5"/>
        <v>02</v>
      </c>
      <c r="Q109" t="s">
        <v>7742</v>
      </c>
    </row>
    <row r="110" spans="1:17">
      <c r="A110">
        <v>109</v>
      </c>
      <c r="B110">
        <v>100000109</v>
      </c>
      <c r="C110" t="str">
        <f t="shared" si="3"/>
        <v>日隈　達也 (1)</v>
      </c>
      <c r="D110" t="s">
        <v>6325</v>
      </c>
      <c r="E110" t="str">
        <f t="shared" si="4"/>
        <v>Tatsuya HINOKUMA (01)</v>
      </c>
      <c r="F110" t="s">
        <v>9405</v>
      </c>
      <c r="G110">
        <v>28</v>
      </c>
      <c r="H110">
        <v>492232</v>
      </c>
      <c r="I110" t="s">
        <v>1512</v>
      </c>
      <c r="J110" t="s">
        <v>120</v>
      </c>
      <c r="M110" t="s">
        <v>6969</v>
      </c>
      <c r="N110" t="s">
        <v>8871</v>
      </c>
      <c r="O110" t="s">
        <v>4701</v>
      </c>
      <c r="P110" t="str">
        <f t="shared" si="5"/>
        <v>01</v>
      </c>
      <c r="Q110" t="s">
        <v>7743</v>
      </c>
    </row>
    <row r="111" spans="1:17">
      <c r="A111">
        <v>110</v>
      </c>
      <c r="B111">
        <v>100000110</v>
      </c>
      <c r="C111" t="str">
        <f t="shared" si="3"/>
        <v>中村　徳寿 (1)</v>
      </c>
      <c r="D111" t="s">
        <v>6326</v>
      </c>
      <c r="E111" t="str">
        <f t="shared" si="4"/>
        <v>Tokuhisa NAKAMURA (01)</v>
      </c>
      <c r="F111" t="s">
        <v>9405</v>
      </c>
      <c r="G111">
        <v>37</v>
      </c>
      <c r="H111">
        <v>492232</v>
      </c>
      <c r="I111" t="s">
        <v>1512</v>
      </c>
      <c r="J111" t="s">
        <v>120</v>
      </c>
      <c r="M111" t="s">
        <v>6970</v>
      </c>
      <c r="N111" t="s">
        <v>3844</v>
      </c>
      <c r="O111" t="s">
        <v>8717</v>
      </c>
      <c r="P111" t="str">
        <f t="shared" si="5"/>
        <v>01</v>
      </c>
      <c r="Q111" t="s">
        <v>7744</v>
      </c>
    </row>
    <row r="112" spans="1:17">
      <c r="A112">
        <v>111</v>
      </c>
      <c r="B112">
        <v>100000111</v>
      </c>
      <c r="C112" t="str">
        <f t="shared" si="3"/>
        <v>小林　賢士郎 (1)</v>
      </c>
      <c r="D112" t="s">
        <v>6327</v>
      </c>
      <c r="E112" t="str">
        <f t="shared" si="4"/>
        <v>Kenshiro KOBAYASHI (01)</v>
      </c>
      <c r="F112" t="s">
        <v>9405</v>
      </c>
      <c r="G112">
        <v>28</v>
      </c>
      <c r="H112">
        <v>492232</v>
      </c>
      <c r="I112" t="s">
        <v>1512</v>
      </c>
      <c r="J112" t="s">
        <v>120</v>
      </c>
      <c r="M112" t="s">
        <v>6971</v>
      </c>
      <c r="N112" t="s">
        <v>4470</v>
      </c>
      <c r="O112" t="s">
        <v>4753</v>
      </c>
      <c r="P112" t="str">
        <f t="shared" si="5"/>
        <v>01</v>
      </c>
      <c r="Q112" t="s">
        <v>7745</v>
      </c>
    </row>
    <row r="113" spans="1:17">
      <c r="A113">
        <v>112</v>
      </c>
      <c r="B113">
        <v>100000112</v>
      </c>
      <c r="C113" t="str">
        <f t="shared" si="3"/>
        <v>清水　陸 (1)</v>
      </c>
      <c r="D113" t="s">
        <v>6328</v>
      </c>
      <c r="E113" t="str">
        <f t="shared" si="4"/>
        <v>Riku SHIMIZU (01)</v>
      </c>
      <c r="F113" t="s">
        <v>9405</v>
      </c>
      <c r="G113">
        <v>18</v>
      </c>
      <c r="H113">
        <v>492232</v>
      </c>
      <c r="I113" t="s">
        <v>1512</v>
      </c>
      <c r="J113" t="s">
        <v>120</v>
      </c>
      <c r="M113" t="s">
        <v>6972</v>
      </c>
      <c r="N113" t="s">
        <v>3917</v>
      </c>
      <c r="O113" t="s">
        <v>4582</v>
      </c>
      <c r="P113" t="str">
        <f t="shared" si="5"/>
        <v>01</v>
      </c>
      <c r="Q113" t="s">
        <v>7732</v>
      </c>
    </row>
    <row r="114" spans="1:17">
      <c r="A114">
        <v>113</v>
      </c>
      <c r="B114">
        <v>100000113</v>
      </c>
      <c r="C114" t="str">
        <f t="shared" si="3"/>
        <v>茨木　建伍 (1)</v>
      </c>
      <c r="D114" t="s">
        <v>6329</v>
      </c>
      <c r="E114" t="str">
        <f t="shared" si="4"/>
        <v>Kengo IBARAKI (01)</v>
      </c>
      <c r="F114" t="s">
        <v>9405</v>
      </c>
      <c r="G114">
        <v>27</v>
      </c>
      <c r="H114">
        <v>492232</v>
      </c>
      <c r="I114" t="s">
        <v>1512</v>
      </c>
      <c r="J114" t="s">
        <v>120</v>
      </c>
      <c r="M114" t="s">
        <v>6973</v>
      </c>
      <c r="N114" t="s">
        <v>8872</v>
      </c>
      <c r="O114" t="s">
        <v>4815</v>
      </c>
      <c r="P114" t="str">
        <f t="shared" si="5"/>
        <v>01</v>
      </c>
      <c r="Q114" t="s">
        <v>7746</v>
      </c>
    </row>
    <row r="115" spans="1:17">
      <c r="A115">
        <v>114</v>
      </c>
      <c r="B115">
        <v>100000114</v>
      </c>
      <c r="C115" t="str">
        <f t="shared" si="3"/>
        <v>齋藤　翔也 (1)</v>
      </c>
      <c r="D115" t="s">
        <v>6330</v>
      </c>
      <c r="E115" t="str">
        <f t="shared" si="4"/>
        <v>Shoya SAITO (02)</v>
      </c>
      <c r="F115" t="s">
        <v>9405</v>
      </c>
      <c r="G115">
        <v>28</v>
      </c>
      <c r="H115">
        <v>492232</v>
      </c>
      <c r="I115" t="s">
        <v>1512</v>
      </c>
      <c r="J115" t="s">
        <v>120</v>
      </c>
      <c r="M115" t="s">
        <v>6974</v>
      </c>
      <c r="N115" t="s">
        <v>3869</v>
      </c>
      <c r="O115" t="s">
        <v>5105</v>
      </c>
      <c r="P115" t="str">
        <f t="shared" si="5"/>
        <v>02</v>
      </c>
      <c r="Q115" t="s">
        <v>7747</v>
      </c>
    </row>
    <row r="116" spans="1:17">
      <c r="A116">
        <v>115</v>
      </c>
      <c r="B116">
        <v>100000115</v>
      </c>
      <c r="C116" t="str">
        <f t="shared" si="3"/>
        <v>金谷　泰明 (1)</v>
      </c>
      <c r="D116" t="s">
        <v>6331</v>
      </c>
      <c r="E116" t="str">
        <f t="shared" si="4"/>
        <v>Yasuaki KANAYA (01)</v>
      </c>
      <c r="F116" t="s">
        <v>9405</v>
      </c>
      <c r="G116">
        <v>28</v>
      </c>
      <c r="H116">
        <v>492232</v>
      </c>
      <c r="I116" t="s">
        <v>1512</v>
      </c>
      <c r="J116" t="s">
        <v>120</v>
      </c>
      <c r="M116" t="s">
        <v>6975</v>
      </c>
      <c r="N116" t="s">
        <v>8873</v>
      </c>
      <c r="O116" t="s">
        <v>8718</v>
      </c>
      <c r="P116" t="str">
        <f t="shared" si="5"/>
        <v>01</v>
      </c>
      <c r="Q116" t="s">
        <v>7748</v>
      </c>
    </row>
    <row r="117" spans="1:17">
      <c r="A117">
        <v>116</v>
      </c>
      <c r="B117">
        <v>100000116</v>
      </c>
      <c r="C117" t="str">
        <f t="shared" si="3"/>
        <v>高橋　佑悟 (M2)</v>
      </c>
      <c r="D117" t="s">
        <v>6332</v>
      </c>
      <c r="E117" t="str">
        <f t="shared" si="4"/>
        <v>Yugo TAKAHASHI (96)</v>
      </c>
      <c r="F117" t="s">
        <v>9405</v>
      </c>
      <c r="G117">
        <v>27</v>
      </c>
      <c r="H117">
        <v>492200</v>
      </c>
      <c r="I117" t="s">
        <v>1513</v>
      </c>
      <c r="J117" t="s">
        <v>130</v>
      </c>
      <c r="M117" t="s">
        <v>6976</v>
      </c>
      <c r="N117" t="s">
        <v>3899</v>
      </c>
      <c r="O117" t="s">
        <v>4535</v>
      </c>
      <c r="P117" t="str">
        <f t="shared" si="5"/>
        <v>96</v>
      </c>
      <c r="Q117">
        <v>960208</v>
      </c>
    </row>
    <row r="118" spans="1:17">
      <c r="A118">
        <v>117</v>
      </c>
      <c r="B118">
        <v>100000117</v>
      </c>
      <c r="C118" t="str">
        <f t="shared" si="3"/>
        <v>大西　健介 (4)</v>
      </c>
      <c r="D118" t="s">
        <v>402</v>
      </c>
      <c r="E118" t="str">
        <f t="shared" si="4"/>
        <v>Kensuke ONISHI (99)</v>
      </c>
      <c r="F118" t="s">
        <v>9405</v>
      </c>
      <c r="G118">
        <v>25</v>
      </c>
      <c r="H118">
        <v>492200</v>
      </c>
      <c r="I118" t="s">
        <v>1513</v>
      </c>
      <c r="J118" t="s">
        <v>86</v>
      </c>
      <c r="M118" t="s">
        <v>1640</v>
      </c>
      <c r="N118" t="s">
        <v>4313</v>
      </c>
      <c r="O118" t="s">
        <v>4533</v>
      </c>
      <c r="P118" t="str">
        <f t="shared" si="5"/>
        <v>99</v>
      </c>
      <c r="Q118">
        <v>990103</v>
      </c>
    </row>
    <row r="119" spans="1:17">
      <c r="A119">
        <v>118</v>
      </c>
      <c r="B119">
        <v>100000118</v>
      </c>
      <c r="C119" t="str">
        <f t="shared" si="3"/>
        <v>岡田　浩平 (4)</v>
      </c>
      <c r="D119" t="s">
        <v>403</v>
      </c>
      <c r="E119" t="str">
        <f t="shared" si="4"/>
        <v>Kohei OKADA (99)</v>
      </c>
      <c r="F119" t="s">
        <v>9405</v>
      </c>
      <c r="G119">
        <v>26</v>
      </c>
      <c r="H119">
        <v>492200</v>
      </c>
      <c r="I119" t="s">
        <v>1513</v>
      </c>
      <c r="J119" t="s">
        <v>86</v>
      </c>
      <c r="M119" t="s">
        <v>1641</v>
      </c>
      <c r="N119" t="s">
        <v>4044</v>
      </c>
      <c r="O119" t="s">
        <v>4683</v>
      </c>
      <c r="P119" t="str">
        <f t="shared" si="5"/>
        <v>99</v>
      </c>
      <c r="Q119">
        <v>990311</v>
      </c>
    </row>
    <row r="120" spans="1:17">
      <c r="A120">
        <v>119</v>
      </c>
      <c r="B120">
        <v>100000119</v>
      </c>
      <c r="C120" t="str">
        <f t="shared" si="3"/>
        <v>四方　悠瑚 (4)</v>
      </c>
      <c r="D120" t="s">
        <v>404</v>
      </c>
      <c r="E120" t="str">
        <f t="shared" si="4"/>
        <v>Yugo SHIKATA (98)</v>
      </c>
      <c r="F120" t="s">
        <v>9405</v>
      </c>
      <c r="G120">
        <v>28</v>
      </c>
      <c r="H120">
        <v>492200</v>
      </c>
      <c r="I120" t="s">
        <v>1513</v>
      </c>
      <c r="J120" t="s">
        <v>86</v>
      </c>
      <c r="M120" t="s">
        <v>1642</v>
      </c>
      <c r="N120" t="s">
        <v>3975</v>
      </c>
      <c r="O120" t="s">
        <v>4535</v>
      </c>
      <c r="P120" t="str">
        <f t="shared" si="5"/>
        <v>98</v>
      </c>
      <c r="Q120">
        <v>981125</v>
      </c>
    </row>
    <row r="121" spans="1:17">
      <c r="A121">
        <v>120</v>
      </c>
      <c r="B121">
        <v>100000120</v>
      </c>
      <c r="C121" t="str">
        <f t="shared" si="3"/>
        <v>谷　駿輔 (4)</v>
      </c>
      <c r="D121" t="s">
        <v>405</v>
      </c>
      <c r="E121" t="str">
        <f t="shared" si="4"/>
        <v>Shunsuke TANI (98)</v>
      </c>
      <c r="F121" t="s">
        <v>9405</v>
      </c>
      <c r="G121">
        <v>27</v>
      </c>
      <c r="H121">
        <v>492200</v>
      </c>
      <c r="I121" t="s">
        <v>1513</v>
      </c>
      <c r="J121" t="s">
        <v>86</v>
      </c>
      <c r="M121" t="s">
        <v>1643</v>
      </c>
      <c r="N121" t="s">
        <v>4536</v>
      </c>
      <c r="O121" t="s">
        <v>4788</v>
      </c>
      <c r="P121" t="str">
        <f t="shared" si="5"/>
        <v>98</v>
      </c>
      <c r="Q121">
        <v>980825</v>
      </c>
    </row>
    <row r="122" spans="1:17">
      <c r="A122">
        <v>121</v>
      </c>
      <c r="B122">
        <v>100000121</v>
      </c>
      <c r="C122" t="str">
        <f t="shared" si="3"/>
        <v>本郷　汰樹 (4)</v>
      </c>
      <c r="D122" t="s">
        <v>406</v>
      </c>
      <c r="E122" t="str">
        <f t="shared" si="4"/>
        <v>Tajyu HONGO (99)</v>
      </c>
      <c r="F122" t="s">
        <v>9405</v>
      </c>
      <c r="G122">
        <v>23</v>
      </c>
      <c r="H122">
        <v>492200</v>
      </c>
      <c r="I122" t="s">
        <v>1513</v>
      </c>
      <c r="J122" t="s">
        <v>86</v>
      </c>
      <c r="M122" t="s">
        <v>1644</v>
      </c>
      <c r="N122" t="s">
        <v>4537</v>
      </c>
      <c r="O122" t="s">
        <v>4538</v>
      </c>
      <c r="P122" t="str">
        <f t="shared" si="5"/>
        <v>99</v>
      </c>
      <c r="Q122">
        <v>990307</v>
      </c>
    </row>
    <row r="123" spans="1:17">
      <c r="A123">
        <v>122</v>
      </c>
      <c r="B123">
        <v>100000122</v>
      </c>
      <c r="C123" t="str">
        <f t="shared" si="3"/>
        <v>前川　紘導 (4)</v>
      </c>
      <c r="D123" t="s">
        <v>407</v>
      </c>
      <c r="E123" t="str">
        <f t="shared" si="4"/>
        <v>Hiroto MAEKAWA (98)</v>
      </c>
      <c r="F123" t="s">
        <v>9405</v>
      </c>
      <c r="G123">
        <v>26</v>
      </c>
      <c r="H123">
        <v>492200</v>
      </c>
      <c r="I123" t="s">
        <v>1513</v>
      </c>
      <c r="J123" t="s">
        <v>86</v>
      </c>
      <c r="M123" t="s">
        <v>1645</v>
      </c>
      <c r="N123" t="s">
        <v>4386</v>
      </c>
      <c r="O123" t="s">
        <v>4499</v>
      </c>
      <c r="P123" t="str">
        <f t="shared" si="5"/>
        <v>98</v>
      </c>
      <c r="Q123">
        <v>981106</v>
      </c>
    </row>
    <row r="124" spans="1:17">
      <c r="A124">
        <v>123</v>
      </c>
      <c r="B124">
        <v>100000123</v>
      </c>
      <c r="C124" t="str">
        <f t="shared" si="3"/>
        <v>吉岡　遼人 (4)</v>
      </c>
      <c r="D124" t="s">
        <v>408</v>
      </c>
      <c r="E124" t="str">
        <f t="shared" si="4"/>
        <v>Ryoto YOSHIOKA (98)</v>
      </c>
      <c r="F124" t="s">
        <v>9405</v>
      </c>
      <c r="G124">
        <v>25</v>
      </c>
      <c r="H124">
        <v>492200</v>
      </c>
      <c r="I124" t="s">
        <v>1513</v>
      </c>
      <c r="J124" t="s">
        <v>86</v>
      </c>
      <c r="M124" t="s">
        <v>1646</v>
      </c>
      <c r="N124" t="s">
        <v>4077</v>
      </c>
      <c r="O124" t="s">
        <v>4539</v>
      </c>
      <c r="P124" t="str">
        <f t="shared" si="5"/>
        <v>98</v>
      </c>
      <c r="Q124">
        <v>980602</v>
      </c>
    </row>
    <row r="125" spans="1:17">
      <c r="A125">
        <v>124</v>
      </c>
      <c r="B125">
        <v>100000124</v>
      </c>
      <c r="C125" t="str">
        <f t="shared" si="3"/>
        <v>林　紘平 (4)</v>
      </c>
      <c r="D125" t="s">
        <v>409</v>
      </c>
      <c r="E125" t="str">
        <f t="shared" si="4"/>
        <v>Kohei HAYASHI (98)</v>
      </c>
      <c r="F125" t="s">
        <v>9405</v>
      </c>
      <c r="G125">
        <v>26</v>
      </c>
      <c r="H125">
        <v>492200</v>
      </c>
      <c r="I125" t="s">
        <v>1513</v>
      </c>
      <c r="J125" t="s">
        <v>86</v>
      </c>
      <c r="M125" t="s">
        <v>1647</v>
      </c>
      <c r="N125" t="s">
        <v>4069</v>
      </c>
      <c r="O125" t="s">
        <v>4683</v>
      </c>
      <c r="P125" t="str">
        <f t="shared" si="5"/>
        <v>98</v>
      </c>
      <c r="Q125">
        <v>980728</v>
      </c>
    </row>
    <row r="126" spans="1:17">
      <c r="A126">
        <v>125</v>
      </c>
      <c r="B126">
        <v>100000125</v>
      </c>
      <c r="C126" t="str">
        <f t="shared" si="3"/>
        <v>後藤　豪 (4)</v>
      </c>
      <c r="D126" t="s">
        <v>410</v>
      </c>
      <c r="E126" t="str">
        <f t="shared" si="4"/>
        <v>Takeru GOTO (98)</v>
      </c>
      <c r="F126" t="s">
        <v>9405</v>
      </c>
      <c r="G126">
        <v>10</v>
      </c>
      <c r="H126">
        <v>492200</v>
      </c>
      <c r="I126" t="s">
        <v>1513</v>
      </c>
      <c r="J126" t="s">
        <v>86</v>
      </c>
      <c r="M126" t="s">
        <v>1648</v>
      </c>
      <c r="N126" t="s">
        <v>3955</v>
      </c>
      <c r="O126" t="s">
        <v>4540</v>
      </c>
      <c r="P126" t="str">
        <f t="shared" si="5"/>
        <v>98</v>
      </c>
      <c r="Q126">
        <v>980913</v>
      </c>
    </row>
    <row r="127" spans="1:17">
      <c r="A127">
        <v>126</v>
      </c>
      <c r="B127">
        <v>100000126</v>
      </c>
      <c r="C127" t="str">
        <f t="shared" si="3"/>
        <v>清水　康生 (4)</v>
      </c>
      <c r="D127" t="s">
        <v>411</v>
      </c>
      <c r="E127" t="str">
        <f t="shared" si="4"/>
        <v>Kosei SHIMIZU (98)</v>
      </c>
      <c r="F127" t="s">
        <v>9405</v>
      </c>
      <c r="G127">
        <v>26</v>
      </c>
      <c r="H127">
        <v>492200</v>
      </c>
      <c r="I127" t="s">
        <v>1513</v>
      </c>
      <c r="J127" t="s">
        <v>86</v>
      </c>
      <c r="M127" t="s">
        <v>1649</v>
      </c>
      <c r="N127" t="s">
        <v>3917</v>
      </c>
      <c r="O127" t="s">
        <v>5159</v>
      </c>
      <c r="P127" t="str">
        <f t="shared" si="5"/>
        <v>98</v>
      </c>
      <c r="Q127">
        <v>981016</v>
      </c>
    </row>
    <row r="128" spans="1:17">
      <c r="A128">
        <v>127</v>
      </c>
      <c r="B128">
        <v>100000127</v>
      </c>
      <c r="C128" t="str">
        <f t="shared" si="3"/>
        <v>高柳　光希 (4)</v>
      </c>
      <c r="D128" t="s">
        <v>412</v>
      </c>
      <c r="E128" t="str">
        <f t="shared" si="4"/>
        <v>Koki TAKAYANAGI (98)</v>
      </c>
      <c r="F128" t="s">
        <v>9405</v>
      </c>
      <c r="G128">
        <v>22</v>
      </c>
      <c r="H128">
        <v>492200</v>
      </c>
      <c r="I128" t="s">
        <v>1513</v>
      </c>
      <c r="J128" t="s">
        <v>86</v>
      </c>
      <c r="M128" t="s">
        <v>1650</v>
      </c>
      <c r="N128" t="s">
        <v>4543</v>
      </c>
      <c r="O128" t="s">
        <v>4719</v>
      </c>
      <c r="P128" t="str">
        <f t="shared" si="5"/>
        <v>98</v>
      </c>
      <c r="Q128">
        <v>980617</v>
      </c>
    </row>
    <row r="129" spans="1:17">
      <c r="A129">
        <v>128</v>
      </c>
      <c r="B129">
        <v>100000128</v>
      </c>
      <c r="C129" t="str">
        <f t="shared" si="3"/>
        <v>田嶋　佑亮 (4)</v>
      </c>
      <c r="D129" t="s">
        <v>5759</v>
      </c>
      <c r="E129" t="str">
        <f t="shared" si="4"/>
        <v>Yusuke TAJIMA (98)</v>
      </c>
      <c r="F129" t="s">
        <v>9405</v>
      </c>
      <c r="G129">
        <v>23</v>
      </c>
      <c r="H129">
        <v>492200</v>
      </c>
      <c r="I129" t="s">
        <v>1513</v>
      </c>
      <c r="J129" t="s">
        <v>86</v>
      </c>
      <c r="M129" t="s">
        <v>1651</v>
      </c>
      <c r="N129" t="s">
        <v>4544</v>
      </c>
      <c r="O129" t="s">
        <v>4509</v>
      </c>
      <c r="P129" t="str">
        <f t="shared" si="5"/>
        <v>98</v>
      </c>
      <c r="Q129">
        <v>980815</v>
      </c>
    </row>
    <row r="130" spans="1:17">
      <c r="A130">
        <v>129</v>
      </c>
      <c r="B130">
        <v>100000129</v>
      </c>
      <c r="C130" t="str">
        <f t="shared" ref="C130:C193" si="6">M130&amp;" "&amp;"("&amp;J130&amp;")"</f>
        <v>波多　隆成 (4)</v>
      </c>
      <c r="D130" t="s">
        <v>413</v>
      </c>
      <c r="E130" t="str">
        <f t="shared" si="4"/>
        <v>Ryusei HATA (98)</v>
      </c>
      <c r="F130" t="s">
        <v>9405</v>
      </c>
      <c r="G130">
        <v>41</v>
      </c>
      <c r="H130">
        <v>492200</v>
      </c>
      <c r="I130" t="s">
        <v>1513</v>
      </c>
      <c r="J130" t="s">
        <v>86</v>
      </c>
      <c r="M130" t="s">
        <v>1652</v>
      </c>
      <c r="N130" t="s">
        <v>3938</v>
      </c>
      <c r="O130" t="s">
        <v>4545</v>
      </c>
      <c r="P130" t="str">
        <f t="shared" si="5"/>
        <v>98</v>
      </c>
      <c r="Q130">
        <v>980707</v>
      </c>
    </row>
    <row r="131" spans="1:17">
      <c r="A131">
        <v>130</v>
      </c>
      <c r="B131">
        <v>100000130</v>
      </c>
      <c r="C131" t="str">
        <f t="shared" si="6"/>
        <v>藤村　佳樹 (4)</v>
      </c>
      <c r="D131" t="s">
        <v>414</v>
      </c>
      <c r="E131" t="str">
        <f t="shared" ref="E131:E194" si="7">O131&amp;" "&amp;N131&amp;" "&amp;"("&amp;P131&amp;")"</f>
        <v>Yoshiki FUJIMURA (98)</v>
      </c>
      <c r="F131" t="s">
        <v>9405</v>
      </c>
      <c r="G131">
        <v>26</v>
      </c>
      <c r="H131">
        <v>492200</v>
      </c>
      <c r="I131" t="s">
        <v>1513</v>
      </c>
      <c r="J131" t="s">
        <v>86</v>
      </c>
      <c r="M131" t="s">
        <v>1653</v>
      </c>
      <c r="N131" t="s">
        <v>4103</v>
      </c>
      <c r="O131" t="s">
        <v>4546</v>
      </c>
      <c r="P131" t="str">
        <f t="shared" ref="P131:P194" si="8">LEFT(Q131,2)</f>
        <v>98</v>
      </c>
      <c r="Q131">
        <v>981129</v>
      </c>
    </row>
    <row r="132" spans="1:17">
      <c r="A132">
        <v>131</v>
      </c>
      <c r="B132">
        <v>100000131</v>
      </c>
      <c r="C132" t="str">
        <f t="shared" si="6"/>
        <v>松岡　孝佑 (4)</v>
      </c>
      <c r="D132" t="s">
        <v>415</v>
      </c>
      <c r="E132" t="str">
        <f t="shared" si="7"/>
        <v>Kosuke MATSUOKA (98)</v>
      </c>
      <c r="F132" t="s">
        <v>9405</v>
      </c>
      <c r="G132">
        <v>29</v>
      </c>
      <c r="H132">
        <v>492200</v>
      </c>
      <c r="I132" t="s">
        <v>1513</v>
      </c>
      <c r="J132" t="s">
        <v>86</v>
      </c>
      <c r="M132" t="s">
        <v>1654</v>
      </c>
      <c r="N132" t="s">
        <v>4056</v>
      </c>
      <c r="O132" t="s">
        <v>4508</v>
      </c>
      <c r="P132" t="str">
        <f t="shared" si="8"/>
        <v>98</v>
      </c>
      <c r="Q132">
        <v>980703</v>
      </c>
    </row>
    <row r="133" spans="1:17">
      <c r="A133">
        <v>132</v>
      </c>
      <c r="B133">
        <v>100000132</v>
      </c>
      <c r="C133" t="str">
        <f t="shared" si="6"/>
        <v>植田　響輝 (4)</v>
      </c>
      <c r="D133" t="s">
        <v>416</v>
      </c>
      <c r="E133" t="str">
        <f t="shared" si="7"/>
        <v>Hibiki UEDA (98)</v>
      </c>
      <c r="F133" t="s">
        <v>9405</v>
      </c>
      <c r="G133">
        <v>27</v>
      </c>
      <c r="H133">
        <v>492200</v>
      </c>
      <c r="I133" t="s">
        <v>1513</v>
      </c>
      <c r="J133" t="s">
        <v>86</v>
      </c>
      <c r="M133" t="s">
        <v>1655</v>
      </c>
      <c r="N133" t="s">
        <v>4218</v>
      </c>
      <c r="O133" t="s">
        <v>3867</v>
      </c>
      <c r="P133" t="str">
        <f t="shared" si="8"/>
        <v>98</v>
      </c>
      <c r="Q133">
        <v>980612</v>
      </c>
    </row>
    <row r="134" spans="1:17">
      <c r="A134">
        <v>133</v>
      </c>
      <c r="B134">
        <v>100000133</v>
      </c>
      <c r="C134" t="str">
        <f t="shared" si="6"/>
        <v>田中　蒼大 (4)</v>
      </c>
      <c r="D134" t="s">
        <v>417</v>
      </c>
      <c r="E134" t="str">
        <f t="shared" si="7"/>
        <v>Sota TANAKA (99)</v>
      </c>
      <c r="F134" t="s">
        <v>9405</v>
      </c>
      <c r="G134">
        <v>28</v>
      </c>
      <c r="H134">
        <v>492200</v>
      </c>
      <c r="I134" t="s">
        <v>1513</v>
      </c>
      <c r="J134" t="s">
        <v>86</v>
      </c>
      <c r="M134" t="s">
        <v>1656</v>
      </c>
      <c r="N134" t="s">
        <v>3823</v>
      </c>
      <c r="O134" t="s">
        <v>4784</v>
      </c>
      <c r="P134" t="str">
        <f t="shared" si="8"/>
        <v>99</v>
      </c>
      <c r="Q134">
        <v>990212</v>
      </c>
    </row>
    <row r="135" spans="1:17">
      <c r="A135">
        <v>134</v>
      </c>
      <c r="B135">
        <v>100000134</v>
      </c>
      <c r="C135" t="str">
        <f t="shared" si="6"/>
        <v>疇地　大知 (4)</v>
      </c>
      <c r="D135" t="s">
        <v>418</v>
      </c>
      <c r="E135" t="str">
        <f t="shared" si="7"/>
        <v>Taichi AZECHI (98)</v>
      </c>
      <c r="F135" t="s">
        <v>9405</v>
      </c>
      <c r="G135">
        <v>23</v>
      </c>
      <c r="H135">
        <v>492200</v>
      </c>
      <c r="I135" t="s">
        <v>1513</v>
      </c>
      <c r="J135" t="s">
        <v>86</v>
      </c>
      <c r="M135" t="s">
        <v>1657</v>
      </c>
      <c r="N135" t="s">
        <v>4547</v>
      </c>
      <c r="O135" t="s">
        <v>4548</v>
      </c>
      <c r="P135" t="str">
        <f t="shared" si="8"/>
        <v>98</v>
      </c>
      <c r="Q135">
        <v>980625</v>
      </c>
    </row>
    <row r="136" spans="1:17">
      <c r="A136">
        <v>135</v>
      </c>
      <c r="B136">
        <v>100000135</v>
      </c>
      <c r="C136" t="str">
        <f t="shared" si="6"/>
        <v>宮崎　徹也 (4)</v>
      </c>
      <c r="D136" t="s">
        <v>419</v>
      </c>
      <c r="E136" t="str">
        <f t="shared" si="7"/>
        <v>Tetsuya MIYAZAKI (97)</v>
      </c>
      <c r="F136" t="s">
        <v>9405</v>
      </c>
      <c r="G136">
        <v>27</v>
      </c>
      <c r="H136">
        <v>492200</v>
      </c>
      <c r="I136" t="s">
        <v>1513</v>
      </c>
      <c r="J136" t="s">
        <v>86</v>
      </c>
      <c r="M136" t="s">
        <v>1658</v>
      </c>
      <c r="N136" t="s">
        <v>4549</v>
      </c>
      <c r="O136" t="s">
        <v>4550</v>
      </c>
      <c r="P136" t="str">
        <f t="shared" si="8"/>
        <v>97</v>
      </c>
      <c r="Q136">
        <v>970609</v>
      </c>
    </row>
    <row r="137" spans="1:17">
      <c r="A137">
        <v>136</v>
      </c>
      <c r="B137">
        <v>100000136</v>
      </c>
      <c r="C137" t="str">
        <f t="shared" si="6"/>
        <v>伊丹　優貴 (4)</v>
      </c>
      <c r="D137" t="s">
        <v>420</v>
      </c>
      <c r="E137" t="str">
        <f t="shared" si="7"/>
        <v>Yuki ITAMI (98)</v>
      </c>
      <c r="F137" t="s">
        <v>9405</v>
      </c>
      <c r="G137">
        <v>26</v>
      </c>
      <c r="H137">
        <v>492200</v>
      </c>
      <c r="I137" t="s">
        <v>1513</v>
      </c>
      <c r="J137" t="s">
        <v>86</v>
      </c>
      <c r="M137" t="s">
        <v>1659</v>
      </c>
      <c r="N137" t="s">
        <v>4551</v>
      </c>
      <c r="O137" t="s">
        <v>3848</v>
      </c>
      <c r="P137" t="str">
        <f t="shared" si="8"/>
        <v>98</v>
      </c>
      <c r="Q137">
        <v>980419</v>
      </c>
    </row>
    <row r="138" spans="1:17">
      <c r="A138">
        <v>137</v>
      </c>
      <c r="B138">
        <v>100000137</v>
      </c>
      <c r="C138" t="str">
        <f t="shared" si="6"/>
        <v>内野　崇雅 (4)</v>
      </c>
      <c r="D138" t="s">
        <v>421</v>
      </c>
      <c r="E138" t="str">
        <f t="shared" si="7"/>
        <v>Takamasa UCHINO (99)</v>
      </c>
      <c r="F138" t="s">
        <v>9405</v>
      </c>
      <c r="G138">
        <v>22</v>
      </c>
      <c r="H138">
        <v>492200</v>
      </c>
      <c r="I138" t="s">
        <v>1513</v>
      </c>
      <c r="J138" t="s">
        <v>86</v>
      </c>
      <c r="M138" t="s">
        <v>1660</v>
      </c>
      <c r="N138" t="s">
        <v>4552</v>
      </c>
      <c r="O138" t="s">
        <v>4553</v>
      </c>
      <c r="P138" t="str">
        <f t="shared" si="8"/>
        <v>99</v>
      </c>
      <c r="Q138">
        <v>990217</v>
      </c>
    </row>
    <row r="139" spans="1:17">
      <c r="A139">
        <v>138</v>
      </c>
      <c r="B139">
        <v>100000138</v>
      </c>
      <c r="C139" t="str">
        <f t="shared" si="6"/>
        <v>田邉　晃輝 (4)</v>
      </c>
      <c r="D139" t="s">
        <v>422</v>
      </c>
      <c r="E139" t="str">
        <f t="shared" si="7"/>
        <v>Koki TANABE (98)</v>
      </c>
      <c r="F139" t="s">
        <v>9405</v>
      </c>
      <c r="G139">
        <v>27</v>
      </c>
      <c r="H139">
        <v>492200</v>
      </c>
      <c r="I139" t="s">
        <v>1513</v>
      </c>
      <c r="J139" t="s">
        <v>86</v>
      </c>
      <c r="M139" t="s">
        <v>1661</v>
      </c>
      <c r="N139" t="s">
        <v>4142</v>
      </c>
      <c r="O139" t="s">
        <v>4719</v>
      </c>
      <c r="P139" t="str">
        <f t="shared" si="8"/>
        <v>98</v>
      </c>
      <c r="Q139">
        <v>980427</v>
      </c>
    </row>
    <row r="140" spans="1:17">
      <c r="A140">
        <v>139</v>
      </c>
      <c r="B140">
        <v>100000139</v>
      </c>
      <c r="C140" t="str">
        <f t="shared" si="6"/>
        <v>貝田　功輝 (4)</v>
      </c>
      <c r="D140" t="s">
        <v>423</v>
      </c>
      <c r="E140" t="str">
        <f t="shared" si="7"/>
        <v>Koki KAIDA (98)</v>
      </c>
      <c r="F140" t="s">
        <v>9405</v>
      </c>
      <c r="G140">
        <v>40</v>
      </c>
      <c r="H140">
        <v>492200</v>
      </c>
      <c r="I140" t="s">
        <v>1513</v>
      </c>
      <c r="J140" t="s">
        <v>86</v>
      </c>
      <c r="M140" t="s">
        <v>1662</v>
      </c>
      <c r="N140" t="s">
        <v>4554</v>
      </c>
      <c r="O140" t="s">
        <v>4719</v>
      </c>
      <c r="P140" t="str">
        <f t="shared" si="8"/>
        <v>98</v>
      </c>
      <c r="Q140">
        <v>980803</v>
      </c>
    </row>
    <row r="141" spans="1:17">
      <c r="A141">
        <v>140</v>
      </c>
      <c r="B141">
        <v>100000140</v>
      </c>
      <c r="C141" t="str">
        <f t="shared" si="6"/>
        <v>三宅　雄太 (4)</v>
      </c>
      <c r="D141" t="s">
        <v>424</v>
      </c>
      <c r="E141" t="str">
        <f t="shared" si="7"/>
        <v>Yuta MIYAKE (97)</v>
      </c>
      <c r="F141" t="s">
        <v>9405</v>
      </c>
      <c r="G141">
        <v>30</v>
      </c>
      <c r="H141">
        <v>492200</v>
      </c>
      <c r="I141" t="s">
        <v>1513</v>
      </c>
      <c r="J141" t="s">
        <v>86</v>
      </c>
      <c r="M141" t="s">
        <v>1663</v>
      </c>
      <c r="N141" t="s">
        <v>3773</v>
      </c>
      <c r="O141" t="s">
        <v>4498</v>
      </c>
      <c r="P141" t="str">
        <f t="shared" si="8"/>
        <v>97</v>
      </c>
      <c r="Q141">
        <v>970907</v>
      </c>
    </row>
    <row r="142" spans="1:17">
      <c r="A142">
        <v>141</v>
      </c>
      <c r="B142">
        <v>100000141</v>
      </c>
      <c r="C142" t="str">
        <f t="shared" si="6"/>
        <v>梶川　颯太 (3)</v>
      </c>
      <c r="D142" t="s">
        <v>425</v>
      </c>
      <c r="E142" t="str">
        <f t="shared" si="7"/>
        <v>Sota KAJIKAWA (99)</v>
      </c>
      <c r="F142" t="s">
        <v>9405</v>
      </c>
      <c r="G142">
        <v>18</v>
      </c>
      <c r="H142">
        <v>492200</v>
      </c>
      <c r="I142" t="s">
        <v>1513</v>
      </c>
      <c r="J142" t="s">
        <v>108</v>
      </c>
      <c r="M142" t="s">
        <v>1664</v>
      </c>
      <c r="N142" t="s">
        <v>4555</v>
      </c>
      <c r="O142" t="s">
        <v>4784</v>
      </c>
      <c r="P142" t="str">
        <f t="shared" si="8"/>
        <v>99</v>
      </c>
      <c r="Q142">
        <v>991129</v>
      </c>
    </row>
    <row r="143" spans="1:17">
      <c r="A143">
        <v>142</v>
      </c>
      <c r="B143">
        <v>100000142</v>
      </c>
      <c r="C143" t="str">
        <f t="shared" si="6"/>
        <v>安藝　光遥 (3)</v>
      </c>
      <c r="D143" t="s">
        <v>426</v>
      </c>
      <c r="E143" t="str">
        <f t="shared" si="7"/>
        <v>Koyo AKI (99)</v>
      </c>
      <c r="F143" t="s">
        <v>9405</v>
      </c>
      <c r="G143">
        <v>28</v>
      </c>
      <c r="H143">
        <v>492200</v>
      </c>
      <c r="I143" t="s">
        <v>1513</v>
      </c>
      <c r="J143" t="s">
        <v>108</v>
      </c>
      <c r="M143" t="s">
        <v>1665</v>
      </c>
      <c r="N143" t="s">
        <v>4556</v>
      </c>
      <c r="O143" t="s">
        <v>4557</v>
      </c>
      <c r="P143" t="str">
        <f t="shared" si="8"/>
        <v>99</v>
      </c>
      <c r="Q143">
        <v>990628</v>
      </c>
    </row>
    <row r="144" spans="1:17">
      <c r="A144">
        <v>143</v>
      </c>
      <c r="B144">
        <v>100000143</v>
      </c>
      <c r="C144" t="str">
        <f t="shared" si="6"/>
        <v>篠原　宏輔 (3)</v>
      </c>
      <c r="D144" t="s">
        <v>427</v>
      </c>
      <c r="E144" t="str">
        <f t="shared" si="7"/>
        <v>Kosuke SHINOHARA (00)</v>
      </c>
      <c r="F144" t="s">
        <v>9405</v>
      </c>
      <c r="G144">
        <v>23</v>
      </c>
      <c r="H144">
        <v>492200</v>
      </c>
      <c r="I144" t="s">
        <v>1513</v>
      </c>
      <c r="J144" t="s">
        <v>108</v>
      </c>
      <c r="M144" t="s">
        <v>1666</v>
      </c>
      <c r="N144" t="s">
        <v>4558</v>
      </c>
      <c r="O144" t="s">
        <v>4508</v>
      </c>
      <c r="P144" t="str">
        <f t="shared" si="8"/>
        <v>00</v>
      </c>
      <c r="Q144" t="s">
        <v>7749</v>
      </c>
    </row>
    <row r="145" spans="1:17">
      <c r="A145">
        <v>144</v>
      </c>
      <c r="B145">
        <v>100000144</v>
      </c>
      <c r="C145" t="str">
        <f t="shared" si="6"/>
        <v>徳岡　凌 (3)</v>
      </c>
      <c r="D145" t="s">
        <v>428</v>
      </c>
      <c r="E145" t="str">
        <f t="shared" si="7"/>
        <v>Ryo TOKUOKA (99)</v>
      </c>
      <c r="F145" t="s">
        <v>9405</v>
      </c>
      <c r="G145">
        <v>28</v>
      </c>
      <c r="H145">
        <v>492200</v>
      </c>
      <c r="I145" t="s">
        <v>1513</v>
      </c>
      <c r="J145" t="s">
        <v>108</v>
      </c>
      <c r="M145" t="s">
        <v>1667</v>
      </c>
      <c r="N145" t="s">
        <v>4559</v>
      </c>
      <c r="O145" t="s">
        <v>3915</v>
      </c>
      <c r="P145" t="str">
        <f t="shared" si="8"/>
        <v>99</v>
      </c>
      <c r="Q145">
        <v>990927</v>
      </c>
    </row>
    <row r="146" spans="1:17">
      <c r="A146">
        <v>145</v>
      </c>
      <c r="B146">
        <v>100000145</v>
      </c>
      <c r="C146" t="str">
        <f t="shared" si="6"/>
        <v>鈴木　雄太 (3)</v>
      </c>
      <c r="D146" t="s">
        <v>429</v>
      </c>
      <c r="E146" t="str">
        <f t="shared" si="7"/>
        <v>Yuta SUZUKI (99)</v>
      </c>
      <c r="F146" t="s">
        <v>9405</v>
      </c>
      <c r="G146">
        <v>23</v>
      </c>
      <c r="H146">
        <v>492200</v>
      </c>
      <c r="I146" t="s">
        <v>1513</v>
      </c>
      <c r="J146" t="s">
        <v>108</v>
      </c>
      <c r="M146" t="s">
        <v>1668</v>
      </c>
      <c r="N146" t="s">
        <v>3777</v>
      </c>
      <c r="O146" t="s">
        <v>4498</v>
      </c>
      <c r="P146" t="str">
        <f t="shared" si="8"/>
        <v>99</v>
      </c>
      <c r="Q146">
        <v>990523</v>
      </c>
    </row>
    <row r="147" spans="1:17">
      <c r="A147">
        <v>146</v>
      </c>
      <c r="B147">
        <v>100000146</v>
      </c>
      <c r="C147" t="str">
        <f t="shared" si="6"/>
        <v>高畑　凌太 (3)</v>
      </c>
      <c r="D147" t="s">
        <v>430</v>
      </c>
      <c r="E147" t="str">
        <f t="shared" si="7"/>
        <v>Ryota TAKAHATA (99)</v>
      </c>
      <c r="F147" t="s">
        <v>9405</v>
      </c>
      <c r="G147">
        <v>25</v>
      </c>
      <c r="H147">
        <v>492200</v>
      </c>
      <c r="I147" t="s">
        <v>1513</v>
      </c>
      <c r="J147" t="s">
        <v>108</v>
      </c>
      <c r="M147" t="s">
        <v>1669</v>
      </c>
      <c r="N147" t="s">
        <v>4505</v>
      </c>
      <c r="O147" t="s">
        <v>4560</v>
      </c>
      <c r="P147" t="str">
        <f t="shared" si="8"/>
        <v>99</v>
      </c>
      <c r="Q147">
        <v>990820</v>
      </c>
    </row>
    <row r="148" spans="1:17">
      <c r="A148">
        <v>147</v>
      </c>
      <c r="B148">
        <v>100000147</v>
      </c>
      <c r="C148" t="str">
        <f t="shared" si="6"/>
        <v>永田　一輝 (3)</v>
      </c>
      <c r="D148" t="s">
        <v>431</v>
      </c>
      <c r="E148" t="str">
        <f t="shared" si="7"/>
        <v>Itsuki NAGATA (99)</v>
      </c>
      <c r="F148" t="s">
        <v>9405</v>
      </c>
      <c r="G148">
        <v>23</v>
      </c>
      <c r="H148">
        <v>492200</v>
      </c>
      <c r="I148" t="s">
        <v>1513</v>
      </c>
      <c r="J148" t="s">
        <v>108</v>
      </c>
      <c r="M148" t="s">
        <v>6977</v>
      </c>
      <c r="N148" t="s">
        <v>4561</v>
      </c>
      <c r="O148" t="s">
        <v>4562</v>
      </c>
      <c r="P148" t="str">
        <f t="shared" si="8"/>
        <v>99</v>
      </c>
      <c r="Q148">
        <v>990719</v>
      </c>
    </row>
    <row r="149" spans="1:17">
      <c r="A149">
        <v>148</v>
      </c>
      <c r="B149">
        <v>100000148</v>
      </c>
      <c r="C149" t="str">
        <f t="shared" si="6"/>
        <v>林　海斗 (3)</v>
      </c>
      <c r="D149" t="s">
        <v>432</v>
      </c>
      <c r="E149" t="str">
        <f t="shared" si="7"/>
        <v>Kaito HAYASHI (99)</v>
      </c>
      <c r="F149" t="s">
        <v>9405</v>
      </c>
      <c r="G149">
        <v>26</v>
      </c>
      <c r="H149">
        <v>492200</v>
      </c>
      <c r="I149" t="s">
        <v>1513</v>
      </c>
      <c r="J149" t="s">
        <v>108</v>
      </c>
      <c r="M149" t="s">
        <v>1670</v>
      </c>
      <c r="N149" t="s">
        <v>4069</v>
      </c>
      <c r="O149" t="s">
        <v>4563</v>
      </c>
      <c r="P149" t="str">
        <f t="shared" si="8"/>
        <v>99</v>
      </c>
      <c r="Q149">
        <v>990928</v>
      </c>
    </row>
    <row r="150" spans="1:17">
      <c r="A150">
        <v>149</v>
      </c>
      <c r="B150">
        <v>100000149</v>
      </c>
      <c r="C150" t="str">
        <f t="shared" si="6"/>
        <v>東　直輝 (3)</v>
      </c>
      <c r="D150" t="s">
        <v>433</v>
      </c>
      <c r="E150" t="str">
        <f t="shared" si="7"/>
        <v>Naoki HIGASHI (99)</v>
      </c>
      <c r="F150" t="s">
        <v>9405</v>
      </c>
      <c r="G150">
        <v>27</v>
      </c>
      <c r="H150">
        <v>492200</v>
      </c>
      <c r="I150" t="s">
        <v>1513</v>
      </c>
      <c r="J150" t="s">
        <v>108</v>
      </c>
      <c r="M150" t="s">
        <v>1671</v>
      </c>
      <c r="N150" t="s">
        <v>4564</v>
      </c>
      <c r="O150" t="s">
        <v>4565</v>
      </c>
      <c r="P150" t="str">
        <f t="shared" si="8"/>
        <v>99</v>
      </c>
      <c r="Q150">
        <v>990714</v>
      </c>
    </row>
    <row r="151" spans="1:17">
      <c r="A151">
        <v>150</v>
      </c>
      <c r="B151">
        <v>100000150</v>
      </c>
      <c r="C151" t="str">
        <f t="shared" si="6"/>
        <v>吉田　弘道 (3)</v>
      </c>
      <c r="D151" t="s">
        <v>434</v>
      </c>
      <c r="E151" t="str">
        <f t="shared" si="7"/>
        <v>Hiromichi YOSHIDA (99)</v>
      </c>
      <c r="F151" t="s">
        <v>9405</v>
      </c>
      <c r="G151">
        <v>28</v>
      </c>
      <c r="H151">
        <v>492200</v>
      </c>
      <c r="I151" t="s">
        <v>1513</v>
      </c>
      <c r="J151" t="s">
        <v>108</v>
      </c>
      <c r="M151" t="s">
        <v>1672</v>
      </c>
      <c r="N151" t="s">
        <v>4149</v>
      </c>
      <c r="O151" t="s">
        <v>4566</v>
      </c>
      <c r="P151" t="str">
        <f t="shared" si="8"/>
        <v>99</v>
      </c>
      <c r="Q151">
        <v>990808</v>
      </c>
    </row>
    <row r="152" spans="1:17">
      <c r="A152">
        <v>151</v>
      </c>
      <c r="B152">
        <v>100000151</v>
      </c>
      <c r="C152" t="str">
        <f t="shared" si="6"/>
        <v>田中　煕 (3)</v>
      </c>
      <c r="D152" t="s">
        <v>435</v>
      </c>
      <c r="E152" t="str">
        <f t="shared" si="7"/>
        <v>Hikaru TANAKA (99)</v>
      </c>
      <c r="F152" t="s">
        <v>9405</v>
      </c>
      <c r="G152">
        <v>26</v>
      </c>
      <c r="H152">
        <v>492200</v>
      </c>
      <c r="I152" t="s">
        <v>1513</v>
      </c>
      <c r="J152" t="s">
        <v>108</v>
      </c>
      <c r="M152" t="s">
        <v>1673</v>
      </c>
      <c r="N152" t="s">
        <v>3823</v>
      </c>
      <c r="O152" t="s">
        <v>3796</v>
      </c>
      <c r="P152" t="str">
        <f t="shared" si="8"/>
        <v>99</v>
      </c>
      <c r="Q152">
        <v>991228</v>
      </c>
    </row>
    <row r="153" spans="1:17">
      <c r="A153">
        <v>152</v>
      </c>
      <c r="B153">
        <v>100000152</v>
      </c>
      <c r="C153" t="str">
        <f t="shared" si="6"/>
        <v>奥本　隼士 (3)</v>
      </c>
      <c r="D153" t="s">
        <v>436</v>
      </c>
      <c r="E153" t="str">
        <f t="shared" si="7"/>
        <v>Shunji OKUMOTO (99)</v>
      </c>
      <c r="F153" t="s">
        <v>9405</v>
      </c>
      <c r="G153">
        <v>25</v>
      </c>
      <c r="H153">
        <v>492200</v>
      </c>
      <c r="I153" t="s">
        <v>1513</v>
      </c>
      <c r="J153" t="s">
        <v>108</v>
      </c>
      <c r="M153" t="s">
        <v>1674</v>
      </c>
      <c r="N153" t="s">
        <v>4567</v>
      </c>
      <c r="O153" t="s">
        <v>6234</v>
      </c>
      <c r="P153" t="str">
        <f t="shared" si="8"/>
        <v>99</v>
      </c>
      <c r="Q153">
        <v>990409</v>
      </c>
    </row>
    <row r="154" spans="1:17">
      <c r="A154">
        <v>153</v>
      </c>
      <c r="B154">
        <v>100000153</v>
      </c>
      <c r="C154" t="str">
        <f t="shared" si="6"/>
        <v>赤川　雅直 (3)</v>
      </c>
      <c r="D154" t="s">
        <v>437</v>
      </c>
      <c r="E154" t="str">
        <f t="shared" si="7"/>
        <v>Masanao AKAGAWA (99)</v>
      </c>
      <c r="F154" t="s">
        <v>9405</v>
      </c>
      <c r="G154">
        <v>13</v>
      </c>
      <c r="H154">
        <v>492200</v>
      </c>
      <c r="I154" t="s">
        <v>1513</v>
      </c>
      <c r="J154" t="s">
        <v>108</v>
      </c>
      <c r="M154" t="s">
        <v>1675</v>
      </c>
      <c r="N154" t="s">
        <v>4568</v>
      </c>
      <c r="O154" t="s">
        <v>4569</v>
      </c>
      <c r="P154" t="str">
        <f t="shared" si="8"/>
        <v>99</v>
      </c>
      <c r="Q154">
        <v>991013</v>
      </c>
    </row>
    <row r="155" spans="1:17">
      <c r="A155">
        <v>154</v>
      </c>
      <c r="B155">
        <v>100000154</v>
      </c>
      <c r="C155" t="str">
        <f t="shared" si="6"/>
        <v>三谷　海里 (3)</v>
      </c>
      <c r="D155" t="s">
        <v>438</v>
      </c>
      <c r="E155" t="str">
        <f t="shared" si="7"/>
        <v>Kairi MITANI (99)</v>
      </c>
      <c r="F155" t="s">
        <v>9405</v>
      </c>
      <c r="G155">
        <v>37</v>
      </c>
      <c r="H155">
        <v>492200</v>
      </c>
      <c r="I155" t="s">
        <v>1513</v>
      </c>
      <c r="J155" t="s">
        <v>108</v>
      </c>
      <c r="M155" t="s">
        <v>1676</v>
      </c>
      <c r="N155" t="s">
        <v>4294</v>
      </c>
      <c r="O155" t="s">
        <v>4570</v>
      </c>
      <c r="P155" t="str">
        <f t="shared" si="8"/>
        <v>99</v>
      </c>
      <c r="Q155">
        <v>990916</v>
      </c>
    </row>
    <row r="156" spans="1:17">
      <c r="A156">
        <v>155</v>
      </c>
      <c r="B156">
        <v>100000155</v>
      </c>
      <c r="C156" t="str">
        <f t="shared" si="6"/>
        <v>松村　哲平 (3)</v>
      </c>
      <c r="D156" t="s">
        <v>439</v>
      </c>
      <c r="E156" t="str">
        <f t="shared" si="7"/>
        <v>Teppei MATSUMURA (99)</v>
      </c>
      <c r="F156" t="s">
        <v>9405</v>
      </c>
      <c r="G156">
        <v>26</v>
      </c>
      <c r="H156">
        <v>492200</v>
      </c>
      <c r="I156" t="s">
        <v>1513</v>
      </c>
      <c r="J156" t="s">
        <v>108</v>
      </c>
      <c r="M156" t="s">
        <v>1677</v>
      </c>
      <c r="N156" t="s">
        <v>3856</v>
      </c>
      <c r="O156" t="s">
        <v>4571</v>
      </c>
      <c r="P156" t="str">
        <f t="shared" si="8"/>
        <v>99</v>
      </c>
      <c r="Q156">
        <v>990429</v>
      </c>
    </row>
    <row r="157" spans="1:17">
      <c r="A157">
        <v>156</v>
      </c>
      <c r="B157">
        <v>100000156</v>
      </c>
      <c r="C157" t="str">
        <f t="shared" si="6"/>
        <v>福田　皓規 (3)</v>
      </c>
      <c r="D157" t="s">
        <v>440</v>
      </c>
      <c r="E157" t="str">
        <f t="shared" si="7"/>
        <v>Koki FUKUDA (99)</v>
      </c>
      <c r="F157" t="s">
        <v>9405</v>
      </c>
      <c r="G157">
        <v>22</v>
      </c>
      <c r="H157">
        <v>492200</v>
      </c>
      <c r="I157" t="s">
        <v>1513</v>
      </c>
      <c r="J157" t="s">
        <v>108</v>
      </c>
      <c r="M157" t="s">
        <v>1678</v>
      </c>
      <c r="N157" t="s">
        <v>4385</v>
      </c>
      <c r="O157" t="s">
        <v>4719</v>
      </c>
      <c r="P157" t="str">
        <f t="shared" si="8"/>
        <v>99</v>
      </c>
      <c r="Q157">
        <v>990403</v>
      </c>
    </row>
    <row r="158" spans="1:17">
      <c r="A158">
        <v>157</v>
      </c>
      <c r="B158">
        <v>100000157</v>
      </c>
      <c r="C158" t="str">
        <f t="shared" si="6"/>
        <v>佐々木　啓輔 (3)</v>
      </c>
      <c r="D158" t="s">
        <v>2408</v>
      </c>
      <c r="E158" t="str">
        <f t="shared" si="7"/>
        <v>Keisuke SASAKI (99)</v>
      </c>
      <c r="F158" t="s">
        <v>9405</v>
      </c>
      <c r="G158">
        <v>26</v>
      </c>
      <c r="H158">
        <v>492200</v>
      </c>
      <c r="I158" t="s">
        <v>1513</v>
      </c>
      <c r="J158" t="s">
        <v>108</v>
      </c>
      <c r="M158" t="s">
        <v>2407</v>
      </c>
      <c r="N158" t="s">
        <v>4572</v>
      </c>
      <c r="O158" t="s">
        <v>4573</v>
      </c>
      <c r="P158" t="str">
        <f t="shared" si="8"/>
        <v>99</v>
      </c>
      <c r="Q158">
        <v>991204</v>
      </c>
    </row>
    <row r="159" spans="1:17">
      <c r="A159">
        <v>158</v>
      </c>
      <c r="B159">
        <v>100000158</v>
      </c>
      <c r="C159" t="str">
        <f t="shared" si="6"/>
        <v>石田　昴 (3)</v>
      </c>
      <c r="D159" t="s">
        <v>2410</v>
      </c>
      <c r="E159" t="str">
        <f t="shared" si="7"/>
        <v>Subaru ISHIDA (99)</v>
      </c>
      <c r="F159" t="s">
        <v>9405</v>
      </c>
      <c r="G159">
        <v>16</v>
      </c>
      <c r="H159">
        <v>492200</v>
      </c>
      <c r="I159" t="s">
        <v>1513</v>
      </c>
      <c r="J159" t="s">
        <v>108</v>
      </c>
      <c r="M159" t="s">
        <v>2409</v>
      </c>
      <c r="N159" t="s">
        <v>4574</v>
      </c>
      <c r="O159" t="s">
        <v>4575</v>
      </c>
      <c r="P159" t="str">
        <f t="shared" si="8"/>
        <v>99</v>
      </c>
      <c r="Q159">
        <v>990604</v>
      </c>
    </row>
    <row r="160" spans="1:17">
      <c r="A160">
        <v>159</v>
      </c>
      <c r="B160">
        <v>100000159</v>
      </c>
      <c r="C160" t="str">
        <f t="shared" si="6"/>
        <v>内藤　俊之 (3)</v>
      </c>
      <c r="D160" t="s">
        <v>2412</v>
      </c>
      <c r="E160" t="str">
        <f t="shared" si="7"/>
        <v>Toshiyuki NAITO (99)</v>
      </c>
      <c r="F160" t="s">
        <v>9405</v>
      </c>
      <c r="G160">
        <v>27</v>
      </c>
      <c r="H160">
        <v>492200</v>
      </c>
      <c r="I160" t="s">
        <v>1513</v>
      </c>
      <c r="J160" t="s">
        <v>108</v>
      </c>
      <c r="M160" t="s">
        <v>2411</v>
      </c>
      <c r="N160" t="s">
        <v>4576</v>
      </c>
      <c r="O160" t="s">
        <v>4577</v>
      </c>
      <c r="P160" t="str">
        <f t="shared" si="8"/>
        <v>99</v>
      </c>
      <c r="Q160">
        <v>990428</v>
      </c>
    </row>
    <row r="161" spans="1:17">
      <c r="A161">
        <v>160</v>
      </c>
      <c r="B161">
        <v>100000160</v>
      </c>
      <c r="C161" t="str">
        <f t="shared" si="6"/>
        <v>山下　和毅 (3)</v>
      </c>
      <c r="D161" t="s">
        <v>2584</v>
      </c>
      <c r="E161" t="str">
        <f t="shared" si="7"/>
        <v>Kazuki YAMASHITA (99)</v>
      </c>
      <c r="F161" t="s">
        <v>9405</v>
      </c>
      <c r="G161">
        <v>37</v>
      </c>
      <c r="H161">
        <v>492200</v>
      </c>
      <c r="I161" t="s">
        <v>1513</v>
      </c>
      <c r="J161" t="s">
        <v>108</v>
      </c>
      <c r="M161" t="s">
        <v>2583</v>
      </c>
      <c r="N161" t="s">
        <v>4035</v>
      </c>
      <c r="O161" t="s">
        <v>4122</v>
      </c>
      <c r="P161" t="str">
        <f t="shared" si="8"/>
        <v>99</v>
      </c>
      <c r="Q161">
        <v>990611</v>
      </c>
    </row>
    <row r="162" spans="1:17">
      <c r="A162">
        <v>161</v>
      </c>
      <c r="B162">
        <v>100000161</v>
      </c>
      <c r="C162" t="str">
        <f t="shared" si="6"/>
        <v>名手　一生 (3)</v>
      </c>
      <c r="D162" t="s">
        <v>2641</v>
      </c>
      <c r="E162" t="str">
        <f t="shared" si="7"/>
        <v>Issei NATE (98)</v>
      </c>
      <c r="F162" t="s">
        <v>9405</v>
      </c>
      <c r="G162">
        <v>27</v>
      </c>
      <c r="H162">
        <v>492200</v>
      </c>
      <c r="I162" t="s">
        <v>1513</v>
      </c>
      <c r="J162" t="s">
        <v>108</v>
      </c>
      <c r="M162" t="s">
        <v>2640</v>
      </c>
      <c r="N162" t="s">
        <v>4578</v>
      </c>
      <c r="O162" t="s">
        <v>4579</v>
      </c>
      <c r="P162" t="str">
        <f t="shared" si="8"/>
        <v>98</v>
      </c>
      <c r="Q162">
        <v>981227</v>
      </c>
    </row>
    <row r="163" spans="1:17">
      <c r="A163">
        <v>162</v>
      </c>
      <c r="B163">
        <v>100000162</v>
      </c>
      <c r="C163" t="str">
        <f t="shared" si="6"/>
        <v>峯浦　惇 (3)</v>
      </c>
      <c r="D163" t="s">
        <v>2643</v>
      </c>
      <c r="E163" t="str">
        <f t="shared" si="7"/>
        <v>Jyun MINEURA (99)</v>
      </c>
      <c r="F163" t="s">
        <v>9405</v>
      </c>
      <c r="G163">
        <v>21</v>
      </c>
      <c r="H163">
        <v>492200</v>
      </c>
      <c r="I163" t="s">
        <v>1513</v>
      </c>
      <c r="J163" t="s">
        <v>108</v>
      </c>
      <c r="M163" t="s">
        <v>2642</v>
      </c>
      <c r="N163" t="s">
        <v>4580</v>
      </c>
      <c r="O163" t="s">
        <v>4581</v>
      </c>
      <c r="P163" t="str">
        <f t="shared" si="8"/>
        <v>99</v>
      </c>
      <c r="Q163">
        <v>991013</v>
      </c>
    </row>
    <row r="164" spans="1:17">
      <c r="A164">
        <v>163</v>
      </c>
      <c r="B164">
        <v>100000163</v>
      </c>
      <c r="C164" t="str">
        <f t="shared" si="6"/>
        <v>近藤　理久 (3)</v>
      </c>
      <c r="D164" t="s">
        <v>2645</v>
      </c>
      <c r="E164" t="str">
        <f t="shared" si="7"/>
        <v>Riku KONDO (99)</v>
      </c>
      <c r="F164" t="s">
        <v>9405</v>
      </c>
      <c r="G164">
        <v>23</v>
      </c>
      <c r="H164">
        <v>492200</v>
      </c>
      <c r="I164" t="s">
        <v>1513</v>
      </c>
      <c r="J164" t="s">
        <v>108</v>
      </c>
      <c r="M164" t="s">
        <v>2644</v>
      </c>
      <c r="N164" t="s">
        <v>3839</v>
      </c>
      <c r="O164" t="s">
        <v>4582</v>
      </c>
      <c r="P164" t="str">
        <f t="shared" si="8"/>
        <v>99</v>
      </c>
      <c r="Q164">
        <v>990704</v>
      </c>
    </row>
    <row r="165" spans="1:17">
      <c r="A165">
        <v>164</v>
      </c>
      <c r="B165">
        <v>100000164</v>
      </c>
      <c r="C165" t="str">
        <f t="shared" si="6"/>
        <v>藤原　祥人 (3)</v>
      </c>
      <c r="D165" t="s">
        <v>5760</v>
      </c>
      <c r="E165" t="str">
        <f t="shared" si="7"/>
        <v>Akito FUJIHARA (99)</v>
      </c>
      <c r="F165" t="s">
        <v>9405</v>
      </c>
      <c r="G165">
        <v>25</v>
      </c>
      <c r="H165">
        <v>492200</v>
      </c>
      <c r="I165" t="s">
        <v>1513</v>
      </c>
      <c r="J165" t="s">
        <v>108</v>
      </c>
      <c r="M165" t="s">
        <v>2646</v>
      </c>
      <c r="N165" t="s">
        <v>4583</v>
      </c>
      <c r="O165" t="s">
        <v>4584</v>
      </c>
      <c r="P165" t="str">
        <f t="shared" si="8"/>
        <v>99</v>
      </c>
      <c r="Q165">
        <v>991023</v>
      </c>
    </row>
    <row r="166" spans="1:17">
      <c r="A166">
        <v>165</v>
      </c>
      <c r="B166">
        <v>100000165</v>
      </c>
      <c r="C166" t="str">
        <f t="shared" si="6"/>
        <v>野村　優太 (3)</v>
      </c>
      <c r="D166" t="s">
        <v>2648</v>
      </c>
      <c r="E166" t="str">
        <f t="shared" si="7"/>
        <v>Yuta NOMURA (99)</v>
      </c>
      <c r="F166" t="s">
        <v>9405</v>
      </c>
      <c r="G166">
        <v>25</v>
      </c>
      <c r="H166">
        <v>492200</v>
      </c>
      <c r="I166" t="s">
        <v>1513</v>
      </c>
      <c r="J166" t="s">
        <v>108</v>
      </c>
      <c r="M166" t="s">
        <v>2647</v>
      </c>
      <c r="N166" t="s">
        <v>4290</v>
      </c>
      <c r="O166" t="s">
        <v>4498</v>
      </c>
      <c r="P166" t="str">
        <f t="shared" si="8"/>
        <v>99</v>
      </c>
      <c r="Q166">
        <v>990715</v>
      </c>
    </row>
    <row r="167" spans="1:17">
      <c r="A167">
        <v>166</v>
      </c>
      <c r="B167">
        <v>100000166</v>
      </c>
      <c r="C167" t="str">
        <f t="shared" si="6"/>
        <v>木村　寿樹 (3)</v>
      </c>
      <c r="D167" t="s">
        <v>2650</v>
      </c>
      <c r="E167" t="str">
        <f t="shared" si="7"/>
        <v>Toshiki KIMURA (99)</v>
      </c>
      <c r="F167" t="s">
        <v>9405</v>
      </c>
      <c r="G167">
        <v>23</v>
      </c>
      <c r="H167">
        <v>492200</v>
      </c>
      <c r="I167" t="s">
        <v>1513</v>
      </c>
      <c r="J167" t="s">
        <v>108</v>
      </c>
      <c r="M167" t="s">
        <v>2649</v>
      </c>
      <c r="N167" t="s">
        <v>4125</v>
      </c>
      <c r="O167" t="s">
        <v>4585</v>
      </c>
      <c r="P167" t="str">
        <f t="shared" si="8"/>
        <v>99</v>
      </c>
      <c r="Q167">
        <v>990618</v>
      </c>
    </row>
    <row r="168" spans="1:17">
      <c r="A168">
        <v>167</v>
      </c>
      <c r="B168">
        <v>100000167</v>
      </c>
      <c r="C168" t="str">
        <f t="shared" si="6"/>
        <v>中河　和也 (3)</v>
      </c>
      <c r="D168" t="s">
        <v>2652</v>
      </c>
      <c r="E168" t="str">
        <f t="shared" si="7"/>
        <v>Kazuya NAKAGAWA (00)</v>
      </c>
      <c r="F168" t="s">
        <v>9405</v>
      </c>
      <c r="G168">
        <v>17</v>
      </c>
      <c r="H168">
        <v>492200</v>
      </c>
      <c r="I168" t="s">
        <v>1513</v>
      </c>
      <c r="J168" t="s">
        <v>108</v>
      </c>
      <c r="M168" t="s">
        <v>2651</v>
      </c>
      <c r="N168" t="s">
        <v>3723</v>
      </c>
      <c r="O168" t="s">
        <v>4586</v>
      </c>
      <c r="P168" t="str">
        <f t="shared" si="8"/>
        <v>00</v>
      </c>
      <c r="Q168" t="s">
        <v>7750</v>
      </c>
    </row>
    <row r="169" spans="1:17">
      <c r="A169">
        <v>168</v>
      </c>
      <c r="B169">
        <v>100000168</v>
      </c>
      <c r="C169" t="str">
        <f t="shared" si="6"/>
        <v>竹内　啓朗 (3)</v>
      </c>
      <c r="D169" t="s">
        <v>2938</v>
      </c>
      <c r="E169" t="str">
        <f t="shared" si="7"/>
        <v>Yoshiro TAKEUCHI (99)</v>
      </c>
      <c r="F169" t="s">
        <v>9405</v>
      </c>
      <c r="G169">
        <v>27</v>
      </c>
      <c r="H169">
        <v>492200</v>
      </c>
      <c r="I169" t="s">
        <v>1513</v>
      </c>
      <c r="J169" t="s">
        <v>108</v>
      </c>
      <c r="M169" t="s">
        <v>2937</v>
      </c>
      <c r="N169" t="s">
        <v>4015</v>
      </c>
      <c r="O169" t="s">
        <v>4587</v>
      </c>
      <c r="P169" t="str">
        <f t="shared" si="8"/>
        <v>99</v>
      </c>
      <c r="Q169">
        <v>991222</v>
      </c>
    </row>
    <row r="170" spans="1:17">
      <c r="A170">
        <v>169</v>
      </c>
      <c r="B170">
        <v>100000169</v>
      </c>
      <c r="C170" t="str">
        <f t="shared" si="6"/>
        <v>田川　大地 (3)</v>
      </c>
      <c r="D170" t="s">
        <v>2940</v>
      </c>
      <c r="E170" t="str">
        <f t="shared" si="7"/>
        <v>Daichi TAGAWA (99)</v>
      </c>
      <c r="F170" t="s">
        <v>9405</v>
      </c>
      <c r="G170">
        <v>40</v>
      </c>
      <c r="H170">
        <v>492200</v>
      </c>
      <c r="I170" t="s">
        <v>1513</v>
      </c>
      <c r="J170" t="s">
        <v>108</v>
      </c>
      <c r="M170" t="s">
        <v>2939</v>
      </c>
      <c r="N170" t="s">
        <v>4382</v>
      </c>
      <c r="O170" t="s">
        <v>4522</v>
      </c>
      <c r="P170" t="str">
        <f t="shared" si="8"/>
        <v>99</v>
      </c>
      <c r="Q170">
        <v>990915</v>
      </c>
    </row>
    <row r="171" spans="1:17">
      <c r="A171">
        <v>170</v>
      </c>
      <c r="B171">
        <v>100000170</v>
      </c>
      <c r="C171" t="str">
        <f t="shared" si="6"/>
        <v>内藤　大貴 (3)</v>
      </c>
      <c r="D171" t="s">
        <v>2942</v>
      </c>
      <c r="E171" t="str">
        <f t="shared" si="7"/>
        <v>Daiki NAITO (99)</v>
      </c>
      <c r="F171" t="s">
        <v>9405</v>
      </c>
      <c r="G171">
        <v>28</v>
      </c>
      <c r="H171">
        <v>492200</v>
      </c>
      <c r="I171" t="s">
        <v>1513</v>
      </c>
      <c r="J171" t="s">
        <v>108</v>
      </c>
      <c r="M171" t="s">
        <v>2941</v>
      </c>
      <c r="N171" t="s">
        <v>4576</v>
      </c>
      <c r="O171" t="s">
        <v>4588</v>
      </c>
      <c r="P171" t="str">
        <f t="shared" si="8"/>
        <v>99</v>
      </c>
      <c r="Q171">
        <v>990516</v>
      </c>
    </row>
    <row r="172" spans="1:17">
      <c r="A172">
        <v>171</v>
      </c>
      <c r="B172">
        <v>100000171</v>
      </c>
      <c r="C172" t="str">
        <f t="shared" si="6"/>
        <v>増田　健太 (3)</v>
      </c>
      <c r="D172" t="s">
        <v>2944</v>
      </c>
      <c r="E172" t="str">
        <f t="shared" si="7"/>
        <v>Kenta MASUDA (99)</v>
      </c>
      <c r="F172" t="s">
        <v>9405</v>
      </c>
      <c r="G172">
        <v>27</v>
      </c>
      <c r="H172">
        <v>492200</v>
      </c>
      <c r="I172" t="s">
        <v>1513</v>
      </c>
      <c r="J172" t="s">
        <v>108</v>
      </c>
      <c r="M172" t="s">
        <v>2943</v>
      </c>
      <c r="N172" t="s">
        <v>3729</v>
      </c>
      <c r="O172" t="s">
        <v>4516</v>
      </c>
      <c r="P172" t="str">
        <f t="shared" si="8"/>
        <v>99</v>
      </c>
      <c r="Q172">
        <v>990924</v>
      </c>
    </row>
    <row r="173" spans="1:17">
      <c r="A173">
        <v>172</v>
      </c>
      <c r="B173">
        <v>100000172</v>
      </c>
      <c r="C173" t="str">
        <f t="shared" si="6"/>
        <v>松尾　柾 (3)</v>
      </c>
      <c r="D173" t="s">
        <v>2946</v>
      </c>
      <c r="E173" t="str">
        <f t="shared" si="7"/>
        <v>Masaki MATSUO (99)</v>
      </c>
      <c r="F173" t="s">
        <v>9405</v>
      </c>
      <c r="G173">
        <v>26</v>
      </c>
      <c r="H173">
        <v>492200</v>
      </c>
      <c r="I173" t="s">
        <v>1513</v>
      </c>
      <c r="J173" t="s">
        <v>108</v>
      </c>
      <c r="M173" t="s">
        <v>2945</v>
      </c>
      <c r="N173" t="s">
        <v>4246</v>
      </c>
      <c r="O173" t="s">
        <v>3941</v>
      </c>
      <c r="P173" t="str">
        <f t="shared" si="8"/>
        <v>99</v>
      </c>
      <c r="Q173">
        <v>990822</v>
      </c>
    </row>
    <row r="174" spans="1:17">
      <c r="A174">
        <v>173</v>
      </c>
      <c r="B174">
        <v>100000173</v>
      </c>
      <c r="C174" t="str">
        <f t="shared" si="6"/>
        <v>吉田　龍誠 (2)</v>
      </c>
      <c r="D174" t="s">
        <v>5762</v>
      </c>
      <c r="E174" t="str">
        <f t="shared" si="7"/>
        <v>Ryusei YOSHIDA (00)</v>
      </c>
      <c r="F174" t="s">
        <v>9405</v>
      </c>
      <c r="G174">
        <v>26</v>
      </c>
      <c r="H174">
        <v>492200</v>
      </c>
      <c r="I174" t="s">
        <v>1513</v>
      </c>
      <c r="J174" t="s">
        <v>117</v>
      </c>
      <c r="M174" t="s">
        <v>5761</v>
      </c>
      <c r="N174" t="s">
        <v>4149</v>
      </c>
      <c r="O174" t="s">
        <v>4545</v>
      </c>
      <c r="P174" t="str">
        <f t="shared" si="8"/>
        <v>00</v>
      </c>
      <c r="Q174" t="s">
        <v>7751</v>
      </c>
    </row>
    <row r="175" spans="1:17">
      <c r="A175">
        <v>174</v>
      </c>
      <c r="B175">
        <v>100000174</v>
      </c>
      <c r="C175" t="str">
        <f t="shared" si="6"/>
        <v>平塚　健太郎 (2)</v>
      </c>
      <c r="D175" t="s">
        <v>5764</v>
      </c>
      <c r="E175" t="str">
        <f t="shared" si="7"/>
        <v>Kentaro HIRATSUKA (01)</v>
      </c>
      <c r="F175" t="s">
        <v>9405</v>
      </c>
      <c r="G175">
        <v>29</v>
      </c>
      <c r="H175">
        <v>492200</v>
      </c>
      <c r="I175" t="s">
        <v>1513</v>
      </c>
      <c r="J175" t="s">
        <v>117</v>
      </c>
      <c r="M175" t="s">
        <v>5763</v>
      </c>
      <c r="N175" t="s">
        <v>4157</v>
      </c>
      <c r="O175" t="s">
        <v>4589</v>
      </c>
      <c r="P175" t="str">
        <f t="shared" si="8"/>
        <v>01</v>
      </c>
      <c r="Q175" t="s">
        <v>7752</v>
      </c>
    </row>
    <row r="176" spans="1:17">
      <c r="A176">
        <v>175</v>
      </c>
      <c r="B176">
        <v>100000175</v>
      </c>
      <c r="C176" t="str">
        <f t="shared" si="6"/>
        <v>安東　竜平 (2)</v>
      </c>
      <c r="D176" t="s">
        <v>5766</v>
      </c>
      <c r="E176" t="str">
        <f t="shared" si="7"/>
        <v>Ryuhei ANDO (01)</v>
      </c>
      <c r="F176" t="s">
        <v>9405</v>
      </c>
      <c r="G176">
        <v>19</v>
      </c>
      <c r="H176">
        <v>492200</v>
      </c>
      <c r="I176" t="s">
        <v>1513</v>
      </c>
      <c r="J176" t="s">
        <v>117</v>
      </c>
      <c r="M176" t="s">
        <v>5765</v>
      </c>
      <c r="N176" t="s">
        <v>3996</v>
      </c>
      <c r="O176" t="s">
        <v>4590</v>
      </c>
      <c r="P176" t="str">
        <f t="shared" si="8"/>
        <v>01</v>
      </c>
      <c r="Q176" t="s">
        <v>7753</v>
      </c>
    </row>
    <row r="177" spans="1:17">
      <c r="A177">
        <v>176</v>
      </c>
      <c r="B177">
        <v>100000176</v>
      </c>
      <c r="C177" t="str">
        <f t="shared" si="6"/>
        <v>藤田　匠海 (2)</v>
      </c>
      <c r="D177" t="s">
        <v>5768</v>
      </c>
      <c r="E177" t="str">
        <f t="shared" si="7"/>
        <v>Takumi FUJITA (00)</v>
      </c>
      <c r="F177" t="s">
        <v>9405</v>
      </c>
      <c r="G177">
        <v>23</v>
      </c>
      <c r="H177">
        <v>492200</v>
      </c>
      <c r="I177" t="s">
        <v>1513</v>
      </c>
      <c r="J177" t="s">
        <v>117</v>
      </c>
      <c r="M177" t="s">
        <v>5767</v>
      </c>
      <c r="N177" t="s">
        <v>3756</v>
      </c>
      <c r="O177" t="s">
        <v>4504</v>
      </c>
      <c r="P177" t="str">
        <f t="shared" si="8"/>
        <v>00</v>
      </c>
      <c r="Q177" t="s">
        <v>7754</v>
      </c>
    </row>
    <row r="178" spans="1:17">
      <c r="A178">
        <v>177</v>
      </c>
      <c r="B178">
        <v>100000177</v>
      </c>
      <c r="C178" t="str">
        <f t="shared" si="6"/>
        <v>小島　勇人 (2)</v>
      </c>
      <c r="D178" t="s">
        <v>5770</v>
      </c>
      <c r="E178" t="str">
        <f t="shared" si="7"/>
        <v>Yuto KOJIMA (01)</v>
      </c>
      <c r="F178" t="s">
        <v>9405</v>
      </c>
      <c r="G178">
        <v>26</v>
      </c>
      <c r="H178">
        <v>492200</v>
      </c>
      <c r="I178" t="s">
        <v>1513</v>
      </c>
      <c r="J178" t="s">
        <v>117</v>
      </c>
      <c r="M178" t="s">
        <v>5769</v>
      </c>
      <c r="N178" t="s">
        <v>4008</v>
      </c>
      <c r="O178" t="s">
        <v>4530</v>
      </c>
      <c r="P178" t="str">
        <f t="shared" si="8"/>
        <v>01</v>
      </c>
      <c r="Q178" t="s">
        <v>7755</v>
      </c>
    </row>
    <row r="179" spans="1:17">
      <c r="A179">
        <v>178</v>
      </c>
      <c r="B179">
        <v>100000178</v>
      </c>
      <c r="C179" t="str">
        <f t="shared" si="6"/>
        <v>山田　真生 (2)</v>
      </c>
      <c r="D179" t="s">
        <v>5772</v>
      </c>
      <c r="E179" t="str">
        <f t="shared" si="7"/>
        <v>Maki YAMADA (00)</v>
      </c>
      <c r="F179" t="s">
        <v>9405</v>
      </c>
      <c r="G179">
        <v>21</v>
      </c>
      <c r="H179">
        <v>492200</v>
      </c>
      <c r="I179" t="s">
        <v>1513</v>
      </c>
      <c r="J179" t="s">
        <v>117</v>
      </c>
      <c r="M179" t="s">
        <v>5771</v>
      </c>
      <c r="N179" t="s">
        <v>4036</v>
      </c>
      <c r="O179" t="s">
        <v>4060</v>
      </c>
      <c r="P179" t="str">
        <f t="shared" si="8"/>
        <v>00</v>
      </c>
      <c r="Q179" t="s">
        <v>7756</v>
      </c>
    </row>
    <row r="180" spans="1:17">
      <c r="A180">
        <v>179</v>
      </c>
      <c r="B180">
        <v>100000179</v>
      </c>
      <c r="C180" t="str">
        <f t="shared" si="6"/>
        <v>松山　旭良 (2)</v>
      </c>
      <c r="D180" t="s">
        <v>5774</v>
      </c>
      <c r="E180" t="str">
        <f t="shared" si="7"/>
        <v>Akira MATSUYAMA (00)</v>
      </c>
      <c r="F180" t="s">
        <v>9405</v>
      </c>
      <c r="G180">
        <v>26</v>
      </c>
      <c r="H180">
        <v>492200</v>
      </c>
      <c r="I180" t="s">
        <v>1513</v>
      </c>
      <c r="J180" t="s">
        <v>117</v>
      </c>
      <c r="M180" t="s">
        <v>5773</v>
      </c>
      <c r="N180" t="s">
        <v>4591</v>
      </c>
      <c r="O180" t="s">
        <v>4525</v>
      </c>
      <c r="P180" t="str">
        <f t="shared" si="8"/>
        <v>00</v>
      </c>
      <c r="Q180" t="s">
        <v>7757</v>
      </c>
    </row>
    <row r="181" spans="1:17">
      <c r="A181">
        <v>180</v>
      </c>
      <c r="B181">
        <v>100000180</v>
      </c>
      <c r="C181" t="str">
        <f t="shared" si="6"/>
        <v>松嶋　陸 (2)</v>
      </c>
      <c r="D181" t="s">
        <v>5776</v>
      </c>
      <c r="E181" t="str">
        <f t="shared" si="7"/>
        <v>Riku MATSUSHIMA (00)</v>
      </c>
      <c r="F181" t="s">
        <v>9405</v>
      </c>
      <c r="G181">
        <v>28</v>
      </c>
      <c r="H181">
        <v>492200</v>
      </c>
      <c r="I181" t="s">
        <v>1513</v>
      </c>
      <c r="J181" t="s">
        <v>117</v>
      </c>
      <c r="M181" t="s">
        <v>5775</v>
      </c>
      <c r="N181" t="s">
        <v>4592</v>
      </c>
      <c r="O181" t="s">
        <v>4582</v>
      </c>
      <c r="P181" t="str">
        <f t="shared" si="8"/>
        <v>00</v>
      </c>
      <c r="Q181" t="s">
        <v>7758</v>
      </c>
    </row>
    <row r="182" spans="1:17">
      <c r="A182">
        <v>181</v>
      </c>
      <c r="B182">
        <v>100000181</v>
      </c>
      <c r="C182" t="str">
        <f t="shared" si="6"/>
        <v>多和田　旭 (2)</v>
      </c>
      <c r="D182" t="s">
        <v>5778</v>
      </c>
      <c r="E182" t="str">
        <f t="shared" si="7"/>
        <v>Asahi TAWADA (01)</v>
      </c>
      <c r="F182" t="s">
        <v>9405</v>
      </c>
      <c r="G182">
        <v>21</v>
      </c>
      <c r="H182">
        <v>492200</v>
      </c>
      <c r="I182" t="s">
        <v>1513</v>
      </c>
      <c r="J182" t="s">
        <v>117</v>
      </c>
      <c r="M182" t="s">
        <v>5777</v>
      </c>
      <c r="N182" t="s">
        <v>4593</v>
      </c>
      <c r="O182" t="s">
        <v>4594</v>
      </c>
      <c r="P182" t="str">
        <f t="shared" si="8"/>
        <v>01</v>
      </c>
      <c r="Q182" t="s">
        <v>7759</v>
      </c>
    </row>
    <row r="183" spans="1:17">
      <c r="A183">
        <v>182</v>
      </c>
      <c r="B183">
        <v>100000182</v>
      </c>
      <c r="C183" t="str">
        <f t="shared" si="6"/>
        <v>野瀬　大輝 (2)</v>
      </c>
      <c r="D183" t="s">
        <v>5780</v>
      </c>
      <c r="E183" t="str">
        <f t="shared" si="7"/>
        <v>Daiki NOSE (01)</v>
      </c>
      <c r="F183" t="s">
        <v>9405</v>
      </c>
      <c r="G183">
        <v>23</v>
      </c>
      <c r="H183">
        <v>492200</v>
      </c>
      <c r="I183" t="s">
        <v>1513</v>
      </c>
      <c r="J183" t="s">
        <v>117</v>
      </c>
      <c r="M183" t="s">
        <v>5779</v>
      </c>
      <c r="N183" t="s">
        <v>4595</v>
      </c>
      <c r="O183" t="s">
        <v>4588</v>
      </c>
      <c r="P183" t="str">
        <f t="shared" si="8"/>
        <v>01</v>
      </c>
      <c r="Q183" t="s">
        <v>7760</v>
      </c>
    </row>
    <row r="184" spans="1:17">
      <c r="A184">
        <v>183</v>
      </c>
      <c r="B184">
        <v>100000183</v>
      </c>
      <c r="C184" t="str">
        <f t="shared" si="6"/>
        <v>松川　直央 (2)</v>
      </c>
      <c r="D184" t="s">
        <v>5782</v>
      </c>
      <c r="E184" t="str">
        <f t="shared" si="7"/>
        <v>Nao MATSUKAWA (00)</v>
      </c>
      <c r="F184" t="s">
        <v>9405</v>
      </c>
      <c r="G184">
        <v>26</v>
      </c>
      <c r="H184">
        <v>492200</v>
      </c>
      <c r="I184" t="s">
        <v>1513</v>
      </c>
      <c r="J184" t="s">
        <v>117</v>
      </c>
      <c r="M184" t="s">
        <v>5781</v>
      </c>
      <c r="N184" t="s">
        <v>4596</v>
      </c>
      <c r="O184" t="s">
        <v>3806</v>
      </c>
      <c r="P184" t="str">
        <f t="shared" si="8"/>
        <v>00</v>
      </c>
      <c r="Q184" t="s">
        <v>7761</v>
      </c>
    </row>
    <row r="185" spans="1:17">
      <c r="A185">
        <v>184</v>
      </c>
      <c r="B185">
        <v>100000184</v>
      </c>
      <c r="C185" t="str">
        <f t="shared" si="6"/>
        <v>五十川　剛史 (2)</v>
      </c>
      <c r="D185" t="s">
        <v>5784</v>
      </c>
      <c r="E185" t="str">
        <f t="shared" si="7"/>
        <v>Tsuyoshi ISOGAWA (00)</v>
      </c>
      <c r="F185" t="s">
        <v>9405</v>
      </c>
      <c r="G185">
        <v>27</v>
      </c>
      <c r="H185">
        <v>492200</v>
      </c>
      <c r="I185" t="s">
        <v>1513</v>
      </c>
      <c r="J185" t="s">
        <v>117</v>
      </c>
      <c r="M185" t="s">
        <v>5783</v>
      </c>
      <c r="N185" t="s">
        <v>4597</v>
      </c>
      <c r="O185" t="s">
        <v>4598</v>
      </c>
      <c r="P185" t="str">
        <f t="shared" si="8"/>
        <v>00</v>
      </c>
      <c r="Q185" t="s">
        <v>7715</v>
      </c>
    </row>
    <row r="186" spans="1:17">
      <c r="A186">
        <v>185</v>
      </c>
      <c r="B186">
        <v>100000185</v>
      </c>
      <c r="C186" t="str">
        <f t="shared" si="6"/>
        <v>山下　歩 (2)</v>
      </c>
      <c r="D186" t="s">
        <v>6333</v>
      </c>
      <c r="E186" t="str">
        <f t="shared" si="7"/>
        <v>Ayumu YAMASHITA (00)</v>
      </c>
      <c r="F186" t="s">
        <v>9405</v>
      </c>
      <c r="G186">
        <v>27</v>
      </c>
      <c r="H186">
        <v>492200</v>
      </c>
      <c r="I186" t="s">
        <v>1513</v>
      </c>
      <c r="J186" t="s">
        <v>117</v>
      </c>
      <c r="M186" t="s">
        <v>6978</v>
      </c>
      <c r="N186" t="s">
        <v>4035</v>
      </c>
      <c r="O186" t="s">
        <v>5031</v>
      </c>
      <c r="P186" t="str">
        <f t="shared" si="8"/>
        <v>00</v>
      </c>
      <c r="Q186" t="s">
        <v>7762</v>
      </c>
    </row>
    <row r="187" spans="1:17">
      <c r="A187">
        <v>186</v>
      </c>
      <c r="B187">
        <v>100000186</v>
      </c>
      <c r="C187" t="str">
        <f t="shared" si="6"/>
        <v>原田　涼平 (2)</v>
      </c>
      <c r="D187" t="s">
        <v>6334</v>
      </c>
      <c r="E187" t="str">
        <f t="shared" si="7"/>
        <v>Ryohei HARADA (00)</v>
      </c>
      <c r="F187" t="s">
        <v>9405</v>
      </c>
      <c r="G187">
        <v>26</v>
      </c>
      <c r="H187">
        <v>492200</v>
      </c>
      <c r="I187" t="s">
        <v>1513</v>
      </c>
      <c r="J187" t="s">
        <v>117</v>
      </c>
      <c r="M187" t="s">
        <v>6979</v>
      </c>
      <c r="N187" t="s">
        <v>3876</v>
      </c>
      <c r="O187" t="s">
        <v>4906</v>
      </c>
      <c r="P187" t="str">
        <f t="shared" si="8"/>
        <v>00</v>
      </c>
      <c r="Q187" t="s">
        <v>7763</v>
      </c>
    </row>
    <row r="188" spans="1:17">
      <c r="A188">
        <v>187</v>
      </c>
      <c r="B188">
        <v>100000187</v>
      </c>
      <c r="C188" t="str">
        <f t="shared" si="6"/>
        <v>福田　明輝 (2)</v>
      </c>
      <c r="D188" t="s">
        <v>6335</v>
      </c>
      <c r="E188" t="str">
        <f t="shared" si="7"/>
        <v>Haruki FUKUDA (99)</v>
      </c>
      <c r="F188" t="s">
        <v>9405</v>
      </c>
      <c r="G188">
        <v>12</v>
      </c>
      <c r="H188">
        <v>492200</v>
      </c>
      <c r="I188" t="s">
        <v>1513</v>
      </c>
      <c r="J188" t="s">
        <v>117</v>
      </c>
      <c r="M188" t="s">
        <v>6980</v>
      </c>
      <c r="N188" t="s">
        <v>4385</v>
      </c>
      <c r="O188" t="s">
        <v>4654</v>
      </c>
      <c r="P188" t="str">
        <f t="shared" si="8"/>
        <v>99</v>
      </c>
      <c r="Q188" t="s">
        <v>7764</v>
      </c>
    </row>
    <row r="189" spans="1:17">
      <c r="A189">
        <v>188</v>
      </c>
      <c r="B189">
        <v>100000188</v>
      </c>
      <c r="C189" t="str">
        <f t="shared" si="6"/>
        <v>米倉　祐介 (2)</v>
      </c>
      <c r="D189" t="s">
        <v>6336</v>
      </c>
      <c r="E189" t="str">
        <f t="shared" si="7"/>
        <v>Yusuke YONEKURA (99)</v>
      </c>
      <c r="F189" t="s">
        <v>9405</v>
      </c>
      <c r="G189">
        <v>24</v>
      </c>
      <c r="H189">
        <v>492200</v>
      </c>
      <c r="I189" t="s">
        <v>1513</v>
      </c>
      <c r="J189" t="s">
        <v>117</v>
      </c>
      <c r="M189" t="s">
        <v>6981</v>
      </c>
      <c r="N189" t="s">
        <v>8874</v>
      </c>
      <c r="O189" t="s">
        <v>4509</v>
      </c>
      <c r="P189" t="str">
        <f t="shared" si="8"/>
        <v>99</v>
      </c>
      <c r="Q189" t="s">
        <v>7765</v>
      </c>
    </row>
    <row r="190" spans="1:17">
      <c r="A190">
        <v>189</v>
      </c>
      <c r="B190">
        <v>100000189</v>
      </c>
      <c r="C190" t="str">
        <f t="shared" si="6"/>
        <v>乙武　祐輝 (2)</v>
      </c>
      <c r="D190" t="s">
        <v>6337</v>
      </c>
      <c r="E190" t="str">
        <f t="shared" si="7"/>
        <v>Yuki OTOTAKE (00)</v>
      </c>
      <c r="F190" t="s">
        <v>9405</v>
      </c>
      <c r="G190">
        <v>37</v>
      </c>
      <c r="H190">
        <v>492200</v>
      </c>
      <c r="I190" t="s">
        <v>1513</v>
      </c>
      <c r="J190" t="s">
        <v>117</v>
      </c>
      <c r="M190" t="s">
        <v>6982</v>
      </c>
      <c r="N190" t="s">
        <v>8875</v>
      </c>
      <c r="O190" t="s">
        <v>3848</v>
      </c>
      <c r="P190" t="str">
        <f t="shared" si="8"/>
        <v>00</v>
      </c>
      <c r="Q190" t="s">
        <v>7766</v>
      </c>
    </row>
    <row r="191" spans="1:17">
      <c r="A191">
        <v>190</v>
      </c>
      <c r="B191">
        <v>100000190</v>
      </c>
      <c r="C191" t="str">
        <f t="shared" si="6"/>
        <v>森田　健太郎 (2)</v>
      </c>
      <c r="D191" t="s">
        <v>6338</v>
      </c>
      <c r="E191" t="str">
        <f t="shared" si="7"/>
        <v>Kentaro MORITA (99)</v>
      </c>
      <c r="F191" t="s">
        <v>9405</v>
      </c>
      <c r="G191">
        <v>26</v>
      </c>
      <c r="H191">
        <v>492200</v>
      </c>
      <c r="I191" t="s">
        <v>1513</v>
      </c>
      <c r="J191" t="s">
        <v>117</v>
      </c>
      <c r="M191" t="s">
        <v>6983</v>
      </c>
      <c r="N191" t="s">
        <v>3811</v>
      </c>
      <c r="O191" t="s">
        <v>4589</v>
      </c>
      <c r="P191" t="str">
        <f t="shared" si="8"/>
        <v>99</v>
      </c>
      <c r="Q191" t="s">
        <v>7767</v>
      </c>
    </row>
    <row r="192" spans="1:17">
      <c r="A192">
        <v>191</v>
      </c>
      <c r="B192">
        <v>100000191</v>
      </c>
      <c r="C192" t="str">
        <f t="shared" si="6"/>
        <v>植田　寛大 (2)</v>
      </c>
      <c r="D192" t="s">
        <v>6339</v>
      </c>
      <c r="E192" t="str">
        <f t="shared" si="7"/>
        <v>Kanta UEDA (99)</v>
      </c>
      <c r="F192" t="s">
        <v>9405</v>
      </c>
      <c r="G192">
        <v>27</v>
      </c>
      <c r="H192">
        <v>492200</v>
      </c>
      <c r="I192" t="s">
        <v>1513</v>
      </c>
      <c r="J192" t="s">
        <v>117</v>
      </c>
      <c r="M192" t="s">
        <v>6984</v>
      </c>
      <c r="N192" t="s">
        <v>4218</v>
      </c>
      <c r="O192" t="s">
        <v>4696</v>
      </c>
      <c r="P192" t="str">
        <f t="shared" si="8"/>
        <v>99</v>
      </c>
      <c r="Q192" t="s">
        <v>7768</v>
      </c>
    </row>
    <row r="193" spans="1:17">
      <c r="A193">
        <v>192</v>
      </c>
      <c r="B193">
        <v>100000192</v>
      </c>
      <c r="C193" t="str">
        <f t="shared" si="6"/>
        <v>大多和　大輝 (2)</v>
      </c>
      <c r="D193" t="s">
        <v>6340</v>
      </c>
      <c r="E193" t="str">
        <f t="shared" si="7"/>
        <v>Daiki OTAWA (00)</v>
      </c>
      <c r="F193" t="s">
        <v>9405</v>
      </c>
      <c r="G193">
        <v>26</v>
      </c>
      <c r="H193">
        <v>492200</v>
      </c>
      <c r="I193" t="s">
        <v>1513</v>
      </c>
      <c r="J193" t="s">
        <v>117</v>
      </c>
      <c r="M193" t="s">
        <v>6985</v>
      </c>
      <c r="N193" t="s">
        <v>8876</v>
      </c>
      <c r="O193" t="s">
        <v>4588</v>
      </c>
      <c r="P193" t="str">
        <f t="shared" si="8"/>
        <v>00</v>
      </c>
      <c r="Q193" t="s">
        <v>7758</v>
      </c>
    </row>
    <row r="194" spans="1:17">
      <c r="A194">
        <v>193</v>
      </c>
      <c r="B194">
        <v>100000193</v>
      </c>
      <c r="C194" t="str">
        <f t="shared" ref="C194:C257" si="9">M194&amp;" "&amp;"("&amp;J194&amp;")"</f>
        <v>齋藤　颯 (2)</v>
      </c>
      <c r="D194" t="s">
        <v>6341</v>
      </c>
      <c r="E194" t="str">
        <f t="shared" si="7"/>
        <v>Hayate SAITO (00)</v>
      </c>
      <c r="F194" t="s">
        <v>9405</v>
      </c>
      <c r="G194">
        <v>27</v>
      </c>
      <c r="H194">
        <v>492200</v>
      </c>
      <c r="I194" t="s">
        <v>1513</v>
      </c>
      <c r="J194" t="s">
        <v>117</v>
      </c>
      <c r="M194" t="s">
        <v>6986</v>
      </c>
      <c r="N194" t="s">
        <v>3869</v>
      </c>
      <c r="O194" t="s">
        <v>5181</v>
      </c>
      <c r="P194" t="str">
        <f t="shared" si="8"/>
        <v>00</v>
      </c>
      <c r="Q194" t="s">
        <v>7769</v>
      </c>
    </row>
    <row r="195" spans="1:17">
      <c r="A195">
        <v>194</v>
      </c>
      <c r="B195">
        <v>100000194</v>
      </c>
      <c r="C195" t="str">
        <f t="shared" si="9"/>
        <v>髙村　悠希 (2)</v>
      </c>
      <c r="D195" t="s">
        <v>6342</v>
      </c>
      <c r="E195" t="str">
        <f t="shared" ref="E195:E258" si="10">O195&amp;" "&amp;N195&amp;" "&amp;"("&amp;P195&amp;")"</f>
        <v>Yuki TAKAMURA (00)</v>
      </c>
      <c r="F195" t="s">
        <v>9405</v>
      </c>
      <c r="G195">
        <v>28</v>
      </c>
      <c r="H195">
        <v>492200</v>
      </c>
      <c r="I195" t="s">
        <v>1513</v>
      </c>
      <c r="J195" t="s">
        <v>117</v>
      </c>
      <c r="M195" t="s">
        <v>6987</v>
      </c>
      <c r="N195" t="s">
        <v>8877</v>
      </c>
      <c r="O195" t="s">
        <v>3848</v>
      </c>
      <c r="P195" t="str">
        <f t="shared" ref="P195:P258" si="11">LEFT(Q195,2)</f>
        <v>00</v>
      </c>
      <c r="Q195" t="s">
        <v>7770</v>
      </c>
    </row>
    <row r="196" spans="1:17">
      <c r="A196">
        <v>195</v>
      </c>
      <c r="B196">
        <v>100000195</v>
      </c>
      <c r="C196" t="str">
        <f t="shared" si="9"/>
        <v>蔭山　竜介 (2)</v>
      </c>
      <c r="D196" t="s">
        <v>6343</v>
      </c>
      <c r="E196" t="str">
        <f t="shared" si="10"/>
        <v>Ryusuke KAGEYAMA (00)</v>
      </c>
      <c r="F196" t="s">
        <v>9405</v>
      </c>
      <c r="G196">
        <v>23</v>
      </c>
      <c r="H196">
        <v>492200</v>
      </c>
      <c r="I196" t="s">
        <v>1513</v>
      </c>
      <c r="J196" t="s">
        <v>117</v>
      </c>
      <c r="M196" t="s">
        <v>6988</v>
      </c>
      <c r="N196" t="s">
        <v>4351</v>
      </c>
      <c r="O196" t="s">
        <v>5009</v>
      </c>
      <c r="P196" t="str">
        <f t="shared" si="11"/>
        <v>00</v>
      </c>
      <c r="Q196" t="s">
        <v>7771</v>
      </c>
    </row>
    <row r="197" spans="1:17">
      <c r="A197">
        <v>196</v>
      </c>
      <c r="B197">
        <v>100000196</v>
      </c>
      <c r="C197" t="str">
        <f t="shared" si="9"/>
        <v>川尻　章史 (2)</v>
      </c>
      <c r="D197" t="s">
        <v>6344</v>
      </c>
      <c r="E197" t="str">
        <f t="shared" si="10"/>
        <v>Akifumi KAWAJIRI (00)</v>
      </c>
      <c r="F197" t="s">
        <v>9405</v>
      </c>
      <c r="G197">
        <v>21</v>
      </c>
      <c r="H197">
        <v>492200</v>
      </c>
      <c r="I197" t="s">
        <v>1513</v>
      </c>
      <c r="J197" t="s">
        <v>117</v>
      </c>
      <c r="M197" t="s">
        <v>6989</v>
      </c>
      <c r="N197" t="s">
        <v>8878</v>
      </c>
      <c r="O197" t="s">
        <v>4985</v>
      </c>
      <c r="P197" t="str">
        <f t="shared" si="11"/>
        <v>00</v>
      </c>
      <c r="Q197" t="s">
        <v>7772</v>
      </c>
    </row>
    <row r="198" spans="1:17">
      <c r="A198">
        <v>197</v>
      </c>
      <c r="B198">
        <v>100000197</v>
      </c>
      <c r="C198" t="str">
        <f t="shared" si="9"/>
        <v>遠藤　耕助 (1)</v>
      </c>
      <c r="D198" t="s">
        <v>6345</v>
      </c>
      <c r="E198" t="str">
        <f t="shared" si="10"/>
        <v>Kosuke ENDO (01)</v>
      </c>
      <c r="F198" t="s">
        <v>9405</v>
      </c>
      <c r="G198">
        <v>23</v>
      </c>
      <c r="H198">
        <v>492200</v>
      </c>
      <c r="I198" t="s">
        <v>1513</v>
      </c>
      <c r="J198" t="s">
        <v>120</v>
      </c>
      <c r="M198" t="s">
        <v>6990</v>
      </c>
      <c r="N198" t="s">
        <v>4501</v>
      </c>
      <c r="O198" t="s">
        <v>4508</v>
      </c>
      <c r="P198" t="str">
        <f t="shared" si="11"/>
        <v>01</v>
      </c>
      <c r="Q198" t="s">
        <v>7773</v>
      </c>
    </row>
    <row r="199" spans="1:17">
      <c r="A199">
        <v>198</v>
      </c>
      <c r="B199">
        <v>100000198</v>
      </c>
      <c r="C199" t="str">
        <f t="shared" si="9"/>
        <v>北辻 巴樹 (1)</v>
      </c>
      <c r="D199" t="s">
        <v>6346</v>
      </c>
      <c r="E199" t="str">
        <f t="shared" si="10"/>
        <v>Tomoki KITATSUJI (01)</v>
      </c>
      <c r="F199" t="s">
        <v>9405</v>
      </c>
      <c r="G199">
        <v>27</v>
      </c>
      <c r="H199">
        <v>492200</v>
      </c>
      <c r="I199" t="s">
        <v>1513</v>
      </c>
      <c r="J199" t="s">
        <v>120</v>
      </c>
      <c r="M199" t="s">
        <v>6991</v>
      </c>
      <c r="N199" t="s">
        <v>8879</v>
      </c>
      <c r="O199" t="s">
        <v>4632</v>
      </c>
      <c r="P199" t="str">
        <f t="shared" si="11"/>
        <v>01</v>
      </c>
      <c r="Q199" t="s">
        <v>7774</v>
      </c>
    </row>
    <row r="200" spans="1:17">
      <c r="A200">
        <v>199</v>
      </c>
      <c r="B200">
        <v>100000199</v>
      </c>
      <c r="C200" t="str">
        <f t="shared" si="9"/>
        <v>栗林 隼正 (1)</v>
      </c>
      <c r="D200" t="s">
        <v>6347</v>
      </c>
      <c r="E200" t="str">
        <f t="shared" si="10"/>
        <v>Toshimsa KURIBAYASHI (01)</v>
      </c>
      <c r="F200" t="s">
        <v>9405</v>
      </c>
      <c r="G200">
        <v>34</v>
      </c>
      <c r="H200">
        <v>492200</v>
      </c>
      <c r="I200" t="s">
        <v>1513</v>
      </c>
      <c r="J200" t="s">
        <v>120</v>
      </c>
      <c r="M200" t="s">
        <v>6992</v>
      </c>
      <c r="N200" t="s">
        <v>6228</v>
      </c>
      <c r="O200" t="s">
        <v>8719</v>
      </c>
      <c r="P200" t="str">
        <f t="shared" si="11"/>
        <v>01</v>
      </c>
      <c r="Q200" t="s">
        <v>7775</v>
      </c>
    </row>
    <row r="201" spans="1:17">
      <c r="A201">
        <v>200</v>
      </c>
      <c r="B201">
        <v>100000200</v>
      </c>
      <c r="C201" t="str">
        <f t="shared" si="9"/>
        <v>伊藤 光輝 (1)</v>
      </c>
      <c r="D201" t="s">
        <v>2633</v>
      </c>
      <c r="E201" t="str">
        <f t="shared" si="10"/>
        <v>Koki ITO (01)</v>
      </c>
      <c r="F201" t="s">
        <v>9405</v>
      </c>
      <c r="G201">
        <v>25</v>
      </c>
      <c r="H201">
        <v>492200</v>
      </c>
      <c r="I201" t="s">
        <v>1513</v>
      </c>
      <c r="J201" t="s">
        <v>120</v>
      </c>
      <c r="M201" t="s">
        <v>6993</v>
      </c>
      <c r="N201" t="s">
        <v>4406</v>
      </c>
      <c r="O201" t="s">
        <v>4719</v>
      </c>
      <c r="P201" t="str">
        <f t="shared" si="11"/>
        <v>01</v>
      </c>
      <c r="Q201" t="s">
        <v>7776</v>
      </c>
    </row>
    <row r="202" spans="1:17">
      <c r="A202">
        <v>201</v>
      </c>
      <c r="B202">
        <v>100000201</v>
      </c>
      <c r="C202" t="str">
        <f t="shared" si="9"/>
        <v>谷口 晴信 (1)</v>
      </c>
      <c r="D202" t="s">
        <v>6348</v>
      </c>
      <c r="E202" t="str">
        <f t="shared" si="10"/>
        <v>Harunobu TANIGUCHI (01)</v>
      </c>
      <c r="F202" t="s">
        <v>9405</v>
      </c>
      <c r="G202">
        <v>26</v>
      </c>
      <c r="H202">
        <v>492200</v>
      </c>
      <c r="I202" t="s">
        <v>1513</v>
      </c>
      <c r="J202" t="s">
        <v>120</v>
      </c>
      <c r="M202" t="s">
        <v>6994</v>
      </c>
      <c r="N202" t="s">
        <v>3721</v>
      </c>
      <c r="O202" t="s">
        <v>4987</v>
      </c>
      <c r="P202" t="str">
        <f t="shared" si="11"/>
        <v>01</v>
      </c>
      <c r="Q202" t="s">
        <v>7777</v>
      </c>
    </row>
    <row r="203" spans="1:17">
      <c r="A203">
        <v>202</v>
      </c>
      <c r="B203">
        <v>100000202</v>
      </c>
      <c r="C203" t="str">
        <f t="shared" si="9"/>
        <v>大石 晃嗣 (1)</v>
      </c>
      <c r="D203" t="s">
        <v>6349</v>
      </c>
      <c r="E203" t="str">
        <f t="shared" si="10"/>
        <v>Koji OISI (01)</v>
      </c>
      <c r="F203" t="s">
        <v>9405</v>
      </c>
      <c r="G203">
        <v>33</v>
      </c>
      <c r="H203">
        <v>492200</v>
      </c>
      <c r="I203" t="s">
        <v>1513</v>
      </c>
      <c r="J203" t="s">
        <v>120</v>
      </c>
      <c r="M203" t="s">
        <v>6995</v>
      </c>
      <c r="N203" t="s">
        <v>8880</v>
      </c>
      <c r="O203" t="s">
        <v>4787</v>
      </c>
      <c r="P203" t="str">
        <f t="shared" si="11"/>
        <v>01</v>
      </c>
      <c r="Q203" t="s">
        <v>7778</v>
      </c>
    </row>
    <row r="204" spans="1:17">
      <c r="A204">
        <v>203</v>
      </c>
      <c r="B204">
        <v>100000203</v>
      </c>
      <c r="C204" t="str">
        <f t="shared" si="9"/>
        <v>細野 颯人 (1)</v>
      </c>
      <c r="D204" t="s">
        <v>6350</v>
      </c>
      <c r="E204" t="str">
        <f t="shared" si="10"/>
        <v>Hayato HOSONO (01)</v>
      </c>
      <c r="F204" t="s">
        <v>9405</v>
      </c>
      <c r="G204">
        <v>21</v>
      </c>
      <c r="H204">
        <v>492200</v>
      </c>
      <c r="I204" t="s">
        <v>1513</v>
      </c>
      <c r="J204" t="s">
        <v>120</v>
      </c>
      <c r="M204" t="s">
        <v>6996</v>
      </c>
      <c r="N204" t="s">
        <v>8881</v>
      </c>
      <c r="O204" t="s">
        <v>4514</v>
      </c>
      <c r="P204" t="str">
        <f t="shared" si="11"/>
        <v>01</v>
      </c>
      <c r="Q204" t="s">
        <v>7779</v>
      </c>
    </row>
    <row r="205" spans="1:17">
      <c r="A205">
        <v>206</v>
      </c>
      <c r="B205">
        <v>100000204</v>
      </c>
      <c r="C205" t="str">
        <f t="shared" si="9"/>
        <v>岩本　憲明 (4)</v>
      </c>
      <c r="D205" t="s">
        <v>509</v>
      </c>
      <c r="E205" t="str">
        <f t="shared" si="10"/>
        <v>Noriaki IWAMOTO (97)</v>
      </c>
      <c r="F205" t="s">
        <v>9405</v>
      </c>
      <c r="G205">
        <v>34</v>
      </c>
      <c r="H205">
        <v>492195</v>
      </c>
      <c r="I205" t="s">
        <v>1515</v>
      </c>
      <c r="J205" t="s">
        <v>86</v>
      </c>
      <c r="M205" t="s">
        <v>1741</v>
      </c>
      <c r="N205" t="s">
        <v>4680</v>
      </c>
      <c r="O205" t="s">
        <v>4918</v>
      </c>
      <c r="P205" t="str">
        <f t="shared" si="11"/>
        <v>97</v>
      </c>
      <c r="Q205" t="s">
        <v>7780</v>
      </c>
    </row>
    <row r="206" spans="1:17">
      <c r="A206">
        <v>207</v>
      </c>
      <c r="B206">
        <v>100000205</v>
      </c>
      <c r="C206" t="str">
        <f t="shared" si="9"/>
        <v>畑浦　佑亮 (4)</v>
      </c>
      <c r="D206" t="s">
        <v>488</v>
      </c>
      <c r="E206" t="str">
        <f t="shared" si="10"/>
        <v>Yusuke HATAURA (98)</v>
      </c>
      <c r="F206" t="s">
        <v>9405</v>
      </c>
      <c r="G206">
        <v>27</v>
      </c>
      <c r="H206">
        <v>492195</v>
      </c>
      <c r="I206" t="s">
        <v>1515</v>
      </c>
      <c r="J206" t="s">
        <v>86</v>
      </c>
      <c r="M206" t="s">
        <v>1721</v>
      </c>
      <c r="N206" t="s">
        <v>5224</v>
      </c>
      <c r="O206" t="s">
        <v>4509</v>
      </c>
      <c r="P206" t="str">
        <f t="shared" si="11"/>
        <v>98</v>
      </c>
      <c r="Q206" t="s">
        <v>7781</v>
      </c>
    </row>
    <row r="207" spans="1:17">
      <c r="A207">
        <v>208</v>
      </c>
      <c r="B207">
        <v>100000206</v>
      </c>
      <c r="C207" t="str">
        <f t="shared" si="9"/>
        <v>谷　憩 (4)</v>
      </c>
      <c r="D207" t="s">
        <v>489</v>
      </c>
      <c r="E207" t="str">
        <f t="shared" si="10"/>
        <v>Ikoi TANI (98)</v>
      </c>
      <c r="F207" t="s">
        <v>9405</v>
      </c>
      <c r="G207">
        <v>27</v>
      </c>
      <c r="H207">
        <v>492195</v>
      </c>
      <c r="I207" t="s">
        <v>1515</v>
      </c>
      <c r="J207" t="s">
        <v>86</v>
      </c>
      <c r="M207" t="s">
        <v>1722</v>
      </c>
      <c r="N207" t="s">
        <v>4536</v>
      </c>
      <c r="O207" t="s">
        <v>6211</v>
      </c>
      <c r="P207" t="str">
        <f t="shared" si="11"/>
        <v>98</v>
      </c>
      <c r="Q207" t="s">
        <v>7782</v>
      </c>
    </row>
    <row r="208" spans="1:17">
      <c r="A208">
        <v>209</v>
      </c>
      <c r="B208">
        <v>100000207</v>
      </c>
      <c r="C208" t="str">
        <f t="shared" si="9"/>
        <v>赤﨑　陸 (4)</v>
      </c>
      <c r="D208" t="s">
        <v>490</v>
      </c>
      <c r="E208" t="str">
        <f t="shared" si="10"/>
        <v>Riku AKASAKI (98)</v>
      </c>
      <c r="F208" t="s">
        <v>9405</v>
      </c>
      <c r="G208">
        <v>43</v>
      </c>
      <c r="H208">
        <v>492195</v>
      </c>
      <c r="I208" t="s">
        <v>1515</v>
      </c>
      <c r="J208" t="s">
        <v>86</v>
      </c>
      <c r="M208" t="s">
        <v>1723</v>
      </c>
      <c r="N208" t="s">
        <v>6212</v>
      </c>
      <c r="O208" t="s">
        <v>4582</v>
      </c>
      <c r="P208" t="str">
        <f t="shared" si="11"/>
        <v>98</v>
      </c>
      <c r="Q208" t="s">
        <v>7783</v>
      </c>
    </row>
    <row r="209" spans="1:17">
      <c r="A209">
        <v>210</v>
      </c>
      <c r="B209">
        <v>100000208</v>
      </c>
      <c r="C209" t="str">
        <f t="shared" si="9"/>
        <v>高松　晃次 (4)</v>
      </c>
      <c r="D209" t="s">
        <v>491</v>
      </c>
      <c r="E209" t="str">
        <f t="shared" si="10"/>
        <v>Koji TAKAMATSU (98)</v>
      </c>
      <c r="F209" t="s">
        <v>9405</v>
      </c>
      <c r="G209">
        <v>34</v>
      </c>
      <c r="H209">
        <v>492195</v>
      </c>
      <c r="I209" t="s">
        <v>1515</v>
      </c>
      <c r="J209" t="s">
        <v>86</v>
      </c>
      <c r="M209" t="s">
        <v>1724</v>
      </c>
      <c r="N209" t="s">
        <v>6248</v>
      </c>
      <c r="O209" t="s">
        <v>4787</v>
      </c>
      <c r="P209" t="str">
        <f t="shared" si="11"/>
        <v>98</v>
      </c>
      <c r="Q209" t="s">
        <v>7784</v>
      </c>
    </row>
    <row r="210" spans="1:17">
      <c r="A210">
        <v>211</v>
      </c>
      <c r="B210">
        <v>100000209</v>
      </c>
      <c r="C210" t="str">
        <f t="shared" si="9"/>
        <v>中西　光 (4)</v>
      </c>
      <c r="D210" t="s">
        <v>492</v>
      </c>
      <c r="E210" t="str">
        <f t="shared" si="10"/>
        <v>Hikaru NAKANISHI (98)</v>
      </c>
      <c r="F210" t="s">
        <v>9405</v>
      </c>
      <c r="G210">
        <v>27</v>
      </c>
      <c r="H210">
        <v>492195</v>
      </c>
      <c r="I210" t="s">
        <v>1515</v>
      </c>
      <c r="J210" t="s">
        <v>86</v>
      </c>
      <c r="M210" t="s">
        <v>1725</v>
      </c>
      <c r="N210" t="s">
        <v>3740</v>
      </c>
      <c r="O210" t="s">
        <v>3796</v>
      </c>
      <c r="P210" t="str">
        <f t="shared" si="11"/>
        <v>98</v>
      </c>
      <c r="Q210" t="s">
        <v>7785</v>
      </c>
    </row>
    <row r="211" spans="1:17">
      <c r="A211">
        <v>212</v>
      </c>
      <c r="B211">
        <v>100000210</v>
      </c>
      <c r="C211" t="str">
        <f t="shared" si="9"/>
        <v>宮永　凌汰 (4)</v>
      </c>
      <c r="D211" t="s">
        <v>493</v>
      </c>
      <c r="E211" t="str">
        <f t="shared" si="10"/>
        <v>Ryota MIYANAGA (98)</v>
      </c>
      <c r="F211" t="s">
        <v>9405</v>
      </c>
      <c r="G211">
        <v>43</v>
      </c>
      <c r="H211">
        <v>492195</v>
      </c>
      <c r="I211" t="s">
        <v>1515</v>
      </c>
      <c r="J211" t="s">
        <v>86</v>
      </c>
      <c r="M211" t="s">
        <v>1726</v>
      </c>
      <c r="N211" t="s">
        <v>4258</v>
      </c>
      <c r="O211" t="s">
        <v>4560</v>
      </c>
      <c r="P211" t="str">
        <f t="shared" si="11"/>
        <v>98</v>
      </c>
      <c r="Q211" t="s">
        <v>7786</v>
      </c>
    </row>
    <row r="212" spans="1:17">
      <c r="A212">
        <v>213</v>
      </c>
      <c r="B212">
        <v>100000211</v>
      </c>
      <c r="C212" t="str">
        <f t="shared" si="9"/>
        <v>青木　滋音 (4)</v>
      </c>
      <c r="D212" t="s">
        <v>494</v>
      </c>
      <c r="E212" t="str">
        <f t="shared" si="10"/>
        <v>Jion AOKI (97)</v>
      </c>
      <c r="F212" t="s">
        <v>9405</v>
      </c>
      <c r="G212">
        <v>23</v>
      </c>
      <c r="H212">
        <v>492195</v>
      </c>
      <c r="I212" t="s">
        <v>1515</v>
      </c>
      <c r="J212" t="s">
        <v>86</v>
      </c>
      <c r="M212" t="s">
        <v>1727</v>
      </c>
      <c r="N212" t="s">
        <v>4742</v>
      </c>
      <c r="O212" t="s">
        <v>6213</v>
      </c>
      <c r="P212" t="str">
        <f t="shared" si="11"/>
        <v>97</v>
      </c>
      <c r="Q212" t="s">
        <v>7787</v>
      </c>
    </row>
    <row r="213" spans="1:17">
      <c r="A213">
        <v>214</v>
      </c>
      <c r="B213">
        <v>100000212</v>
      </c>
      <c r="C213" t="str">
        <f t="shared" si="9"/>
        <v>住谷　俊亮 (4)</v>
      </c>
      <c r="D213" t="s">
        <v>495</v>
      </c>
      <c r="E213" t="str">
        <f t="shared" si="10"/>
        <v>Shunsuke SUMITANI (98)</v>
      </c>
      <c r="F213" t="s">
        <v>9405</v>
      </c>
      <c r="G213">
        <v>31</v>
      </c>
      <c r="H213">
        <v>492195</v>
      </c>
      <c r="I213" t="s">
        <v>1515</v>
      </c>
      <c r="J213" t="s">
        <v>86</v>
      </c>
      <c r="M213" t="s">
        <v>1728</v>
      </c>
      <c r="N213" t="s">
        <v>6214</v>
      </c>
      <c r="O213" t="s">
        <v>4788</v>
      </c>
      <c r="P213" t="str">
        <f t="shared" si="11"/>
        <v>98</v>
      </c>
      <c r="Q213" t="s">
        <v>7788</v>
      </c>
    </row>
    <row r="214" spans="1:17">
      <c r="A214">
        <v>215</v>
      </c>
      <c r="B214">
        <v>100000213</v>
      </c>
      <c r="C214" t="str">
        <f t="shared" si="9"/>
        <v>駒走　圭紀 (4)</v>
      </c>
      <c r="D214" t="s">
        <v>496</v>
      </c>
      <c r="E214" t="str">
        <f t="shared" si="10"/>
        <v>Yoshiki KOMABASHIRI (98)</v>
      </c>
      <c r="F214" t="s">
        <v>9405</v>
      </c>
      <c r="G214">
        <v>28</v>
      </c>
      <c r="H214">
        <v>492195</v>
      </c>
      <c r="I214" t="s">
        <v>1515</v>
      </c>
      <c r="J214" t="s">
        <v>86</v>
      </c>
      <c r="M214" t="s">
        <v>1729</v>
      </c>
      <c r="N214" t="s">
        <v>6215</v>
      </c>
      <c r="O214" t="s">
        <v>4546</v>
      </c>
      <c r="P214" t="str">
        <f t="shared" si="11"/>
        <v>98</v>
      </c>
      <c r="Q214" t="s">
        <v>7659</v>
      </c>
    </row>
    <row r="215" spans="1:17">
      <c r="A215">
        <v>216</v>
      </c>
      <c r="B215">
        <v>100000214</v>
      </c>
      <c r="C215" t="str">
        <f t="shared" si="9"/>
        <v>中山　雄太 (4)</v>
      </c>
      <c r="D215" t="s">
        <v>497</v>
      </c>
      <c r="E215" t="str">
        <f t="shared" si="10"/>
        <v>Yuta NAKAYAMA (97)</v>
      </c>
      <c r="F215" t="s">
        <v>9405</v>
      </c>
      <c r="G215">
        <v>28</v>
      </c>
      <c r="H215">
        <v>492195</v>
      </c>
      <c r="I215" t="s">
        <v>1515</v>
      </c>
      <c r="J215" t="s">
        <v>86</v>
      </c>
      <c r="M215" t="s">
        <v>1730</v>
      </c>
      <c r="N215" t="s">
        <v>4076</v>
      </c>
      <c r="O215" t="s">
        <v>4498</v>
      </c>
      <c r="P215" t="str">
        <f t="shared" si="11"/>
        <v>97</v>
      </c>
      <c r="Q215" t="s">
        <v>7789</v>
      </c>
    </row>
    <row r="216" spans="1:17">
      <c r="A216">
        <v>217</v>
      </c>
      <c r="B216">
        <v>100000215</v>
      </c>
      <c r="C216" t="str">
        <f t="shared" si="9"/>
        <v>大野　耕作 (4)</v>
      </c>
      <c r="D216" t="s">
        <v>498</v>
      </c>
      <c r="E216" t="str">
        <f t="shared" si="10"/>
        <v>Kosaku ONO (98)</v>
      </c>
      <c r="F216" t="s">
        <v>9405</v>
      </c>
      <c r="G216">
        <v>27</v>
      </c>
      <c r="H216">
        <v>492195</v>
      </c>
      <c r="I216" t="s">
        <v>1515</v>
      </c>
      <c r="J216" t="s">
        <v>86</v>
      </c>
      <c r="M216" t="s">
        <v>1731</v>
      </c>
      <c r="N216" t="s">
        <v>4710</v>
      </c>
      <c r="O216" t="s">
        <v>5166</v>
      </c>
      <c r="P216" t="str">
        <f t="shared" si="11"/>
        <v>98</v>
      </c>
      <c r="Q216" t="s">
        <v>7790</v>
      </c>
    </row>
    <row r="217" spans="1:17">
      <c r="A217">
        <v>218</v>
      </c>
      <c r="B217">
        <v>100000216</v>
      </c>
      <c r="C217" t="str">
        <f t="shared" si="9"/>
        <v>遠藤　大河 (4)</v>
      </c>
      <c r="D217" t="s">
        <v>499</v>
      </c>
      <c r="E217" t="str">
        <f t="shared" si="10"/>
        <v>Taiga ENDO (98)</v>
      </c>
      <c r="F217" t="s">
        <v>9405</v>
      </c>
      <c r="G217" t="s">
        <v>1585</v>
      </c>
      <c r="H217">
        <v>492195</v>
      </c>
      <c r="I217" t="s">
        <v>1515</v>
      </c>
      <c r="J217" t="s">
        <v>86</v>
      </c>
      <c r="M217" t="s">
        <v>1732</v>
      </c>
      <c r="N217" t="s">
        <v>4501</v>
      </c>
      <c r="O217" t="s">
        <v>4620</v>
      </c>
      <c r="P217" t="str">
        <f t="shared" si="11"/>
        <v>98</v>
      </c>
      <c r="Q217" t="s">
        <v>7791</v>
      </c>
    </row>
    <row r="218" spans="1:17">
      <c r="A218">
        <v>219</v>
      </c>
      <c r="B218">
        <v>100000217</v>
      </c>
      <c r="C218" t="str">
        <f t="shared" si="9"/>
        <v>前原　悠成 (4)</v>
      </c>
      <c r="D218" t="s">
        <v>500</v>
      </c>
      <c r="E218" t="str">
        <f t="shared" si="10"/>
        <v>Yusei MAEHARA (98)</v>
      </c>
      <c r="F218" t="s">
        <v>9405</v>
      </c>
      <c r="G218" t="s">
        <v>1583</v>
      </c>
      <c r="H218">
        <v>492195</v>
      </c>
      <c r="I218" t="s">
        <v>1515</v>
      </c>
      <c r="J218" t="s">
        <v>86</v>
      </c>
      <c r="M218" t="s">
        <v>1733</v>
      </c>
      <c r="N218" t="s">
        <v>5353</v>
      </c>
      <c r="O218" t="s">
        <v>4618</v>
      </c>
      <c r="P218" t="str">
        <f t="shared" si="11"/>
        <v>98</v>
      </c>
      <c r="Q218" t="s">
        <v>7792</v>
      </c>
    </row>
    <row r="219" spans="1:17">
      <c r="A219">
        <v>220</v>
      </c>
      <c r="B219">
        <v>100000218</v>
      </c>
      <c r="C219" t="str">
        <f t="shared" si="9"/>
        <v>奥内　佳幸 (4)</v>
      </c>
      <c r="D219" t="s">
        <v>501</v>
      </c>
      <c r="E219" t="str">
        <f t="shared" si="10"/>
        <v>Yoshiyuki OKUCHI (99)</v>
      </c>
      <c r="F219" t="s">
        <v>9405</v>
      </c>
      <c r="G219">
        <v>27</v>
      </c>
      <c r="H219">
        <v>492195</v>
      </c>
      <c r="I219" t="s">
        <v>1515</v>
      </c>
      <c r="J219" t="s">
        <v>86</v>
      </c>
      <c r="M219" t="s">
        <v>1734</v>
      </c>
      <c r="N219" t="s">
        <v>8882</v>
      </c>
      <c r="O219" t="s">
        <v>4781</v>
      </c>
      <c r="P219" t="str">
        <f t="shared" si="11"/>
        <v>99</v>
      </c>
      <c r="Q219" t="s">
        <v>7793</v>
      </c>
    </row>
    <row r="220" spans="1:17">
      <c r="A220">
        <v>221</v>
      </c>
      <c r="B220">
        <v>100000219</v>
      </c>
      <c r="C220" t="str">
        <f t="shared" si="9"/>
        <v>重岡　慶彦 (4)</v>
      </c>
      <c r="D220" t="s">
        <v>502</v>
      </c>
      <c r="E220" t="str">
        <f t="shared" si="10"/>
        <v>Yoshihiko SHIGEOKA (98)</v>
      </c>
      <c r="F220" t="s">
        <v>9405</v>
      </c>
      <c r="G220">
        <v>27</v>
      </c>
      <c r="H220">
        <v>492195</v>
      </c>
      <c r="I220" t="s">
        <v>1515</v>
      </c>
      <c r="J220" t="s">
        <v>86</v>
      </c>
      <c r="M220" t="s">
        <v>1735</v>
      </c>
      <c r="N220" t="s">
        <v>6216</v>
      </c>
      <c r="O220" t="s">
        <v>5142</v>
      </c>
      <c r="P220" t="str">
        <f t="shared" si="11"/>
        <v>98</v>
      </c>
      <c r="Q220" t="s">
        <v>7794</v>
      </c>
    </row>
    <row r="221" spans="1:17">
      <c r="A221">
        <v>222</v>
      </c>
      <c r="B221">
        <v>100000220</v>
      </c>
      <c r="C221" t="str">
        <f t="shared" si="9"/>
        <v>花木　亮太郎 (4)</v>
      </c>
      <c r="D221" t="s">
        <v>504</v>
      </c>
      <c r="E221" t="str">
        <f t="shared" si="10"/>
        <v>Ryotaro HANAKI (98)</v>
      </c>
      <c r="F221" t="s">
        <v>9405</v>
      </c>
      <c r="G221">
        <v>26</v>
      </c>
      <c r="H221">
        <v>492195</v>
      </c>
      <c r="I221" t="s">
        <v>1515</v>
      </c>
      <c r="J221" t="s">
        <v>86</v>
      </c>
      <c r="M221" t="s">
        <v>6997</v>
      </c>
      <c r="N221" t="s">
        <v>6217</v>
      </c>
      <c r="O221" t="s">
        <v>4932</v>
      </c>
      <c r="P221" t="str">
        <f t="shared" si="11"/>
        <v>98</v>
      </c>
      <c r="Q221" t="s">
        <v>7795</v>
      </c>
    </row>
    <row r="222" spans="1:17">
      <c r="A222">
        <v>223</v>
      </c>
      <c r="B222">
        <v>100000221</v>
      </c>
      <c r="C222" t="str">
        <f t="shared" si="9"/>
        <v>高橋　頼 (4)</v>
      </c>
      <c r="D222" t="s">
        <v>505</v>
      </c>
      <c r="E222" t="str">
        <f t="shared" si="10"/>
        <v>Rai TAKAHASI (98)</v>
      </c>
      <c r="F222" t="s">
        <v>9405</v>
      </c>
      <c r="G222">
        <v>27</v>
      </c>
      <c r="H222">
        <v>492195</v>
      </c>
      <c r="I222" t="s">
        <v>1515</v>
      </c>
      <c r="J222" t="s">
        <v>86</v>
      </c>
      <c r="M222" t="s">
        <v>1737</v>
      </c>
      <c r="N222" t="s">
        <v>5342</v>
      </c>
      <c r="O222" t="s">
        <v>8720</v>
      </c>
      <c r="P222" t="str">
        <f t="shared" si="11"/>
        <v>98</v>
      </c>
      <c r="Q222" t="s">
        <v>7653</v>
      </c>
    </row>
    <row r="223" spans="1:17">
      <c r="A223">
        <v>224</v>
      </c>
      <c r="B223">
        <v>100000222</v>
      </c>
      <c r="C223" t="str">
        <f t="shared" si="9"/>
        <v>中村　一清 (4)</v>
      </c>
      <c r="D223" t="s">
        <v>506</v>
      </c>
      <c r="E223" t="str">
        <f t="shared" si="10"/>
        <v>Issei NAKAMURA (98)</v>
      </c>
      <c r="F223" t="s">
        <v>9405</v>
      </c>
      <c r="G223">
        <v>39</v>
      </c>
      <c r="H223">
        <v>492195</v>
      </c>
      <c r="I223" t="s">
        <v>1515</v>
      </c>
      <c r="J223" t="s">
        <v>86</v>
      </c>
      <c r="M223" t="s">
        <v>1738</v>
      </c>
      <c r="N223" t="s">
        <v>3844</v>
      </c>
      <c r="O223" t="s">
        <v>4579</v>
      </c>
      <c r="P223" t="str">
        <f t="shared" si="11"/>
        <v>98</v>
      </c>
      <c r="Q223" t="s">
        <v>7796</v>
      </c>
    </row>
    <row r="224" spans="1:17">
      <c r="A224">
        <v>225</v>
      </c>
      <c r="B224">
        <v>100000223</v>
      </c>
      <c r="C224" t="str">
        <f t="shared" si="9"/>
        <v>橋本　啓史 (4)</v>
      </c>
      <c r="D224" t="s">
        <v>507</v>
      </c>
      <c r="E224" t="str">
        <f t="shared" si="10"/>
        <v>Akifumi HASHIMOTO (99)</v>
      </c>
      <c r="F224" t="s">
        <v>9405</v>
      </c>
      <c r="G224">
        <v>27</v>
      </c>
      <c r="H224">
        <v>492195</v>
      </c>
      <c r="I224" t="s">
        <v>1515</v>
      </c>
      <c r="J224" t="s">
        <v>86</v>
      </c>
      <c r="M224" t="s">
        <v>1739</v>
      </c>
      <c r="N224" t="s">
        <v>4024</v>
      </c>
      <c r="O224" t="s">
        <v>4985</v>
      </c>
      <c r="P224" t="str">
        <f t="shared" si="11"/>
        <v>99</v>
      </c>
      <c r="Q224" t="s">
        <v>7664</v>
      </c>
    </row>
    <row r="225" spans="1:17">
      <c r="A225">
        <v>226</v>
      </c>
      <c r="B225">
        <v>100000224</v>
      </c>
      <c r="C225" t="str">
        <f t="shared" si="9"/>
        <v>北村　将也 (4)</v>
      </c>
      <c r="D225" t="s">
        <v>508</v>
      </c>
      <c r="E225" t="str">
        <f t="shared" si="10"/>
        <v>Masaya KITAMURA (98)</v>
      </c>
      <c r="F225" t="s">
        <v>9405</v>
      </c>
      <c r="G225">
        <v>20</v>
      </c>
      <c r="H225">
        <v>492195</v>
      </c>
      <c r="I225" t="s">
        <v>1515</v>
      </c>
      <c r="J225" t="s">
        <v>86</v>
      </c>
      <c r="M225" t="s">
        <v>1740</v>
      </c>
      <c r="N225" t="s">
        <v>4662</v>
      </c>
      <c r="O225" t="s">
        <v>4657</v>
      </c>
      <c r="P225" t="str">
        <f t="shared" si="11"/>
        <v>98</v>
      </c>
      <c r="Q225" t="s">
        <v>7797</v>
      </c>
    </row>
    <row r="226" spans="1:17">
      <c r="A226">
        <v>227</v>
      </c>
      <c r="B226">
        <v>100000225</v>
      </c>
      <c r="C226" t="str">
        <f t="shared" si="9"/>
        <v>高橋　侑平 (4)</v>
      </c>
      <c r="D226" t="s">
        <v>510</v>
      </c>
      <c r="E226" t="str">
        <f t="shared" si="10"/>
        <v>Yuhei TAKAHASHI (98)</v>
      </c>
      <c r="F226" t="s">
        <v>9405</v>
      </c>
      <c r="G226">
        <v>26</v>
      </c>
      <c r="H226">
        <v>492195</v>
      </c>
      <c r="I226" t="s">
        <v>1515</v>
      </c>
      <c r="J226" t="s">
        <v>86</v>
      </c>
      <c r="M226" t="s">
        <v>1742</v>
      </c>
      <c r="N226" t="s">
        <v>3899</v>
      </c>
      <c r="O226" t="s">
        <v>5266</v>
      </c>
      <c r="P226" t="str">
        <f t="shared" si="11"/>
        <v>98</v>
      </c>
      <c r="Q226" t="s">
        <v>7798</v>
      </c>
    </row>
    <row r="227" spans="1:17">
      <c r="A227">
        <v>228</v>
      </c>
      <c r="B227">
        <v>100000226</v>
      </c>
      <c r="C227" t="str">
        <f t="shared" si="9"/>
        <v>後岡　直樹 (4)</v>
      </c>
      <c r="D227" t="s">
        <v>511</v>
      </c>
      <c r="E227" t="str">
        <f t="shared" si="10"/>
        <v>Naoki USHIROHKA (97)</v>
      </c>
      <c r="F227" t="s">
        <v>9405</v>
      </c>
      <c r="G227">
        <v>29</v>
      </c>
      <c r="H227">
        <v>492195</v>
      </c>
      <c r="I227" t="s">
        <v>1515</v>
      </c>
      <c r="J227" t="s">
        <v>86</v>
      </c>
      <c r="M227" t="s">
        <v>1743</v>
      </c>
      <c r="N227" t="s">
        <v>8883</v>
      </c>
      <c r="O227" t="s">
        <v>4565</v>
      </c>
      <c r="P227" t="str">
        <f t="shared" si="11"/>
        <v>97</v>
      </c>
      <c r="Q227" t="s">
        <v>7799</v>
      </c>
    </row>
    <row r="228" spans="1:17">
      <c r="A228">
        <v>229</v>
      </c>
      <c r="B228">
        <v>100000227</v>
      </c>
      <c r="C228" t="str">
        <f t="shared" si="9"/>
        <v>宮本　涼平 (4)</v>
      </c>
      <c r="D228" t="s">
        <v>512</v>
      </c>
      <c r="E228" t="str">
        <f t="shared" si="10"/>
        <v>Ryohei MIYAMOTO (97)</v>
      </c>
      <c r="F228" t="s">
        <v>9405</v>
      </c>
      <c r="G228">
        <v>29</v>
      </c>
      <c r="H228">
        <v>492195</v>
      </c>
      <c r="I228" t="s">
        <v>1515</v>
      </c>
      <c r="J228" t="s">
        <v>86</v>
      </c>
      <c r="M228" t="s">
        <v>1744</v>
      </c>
      <c r="N228" t="s">
        <v>3925</v>
      </c>
      <c r="O228" t="s">
        <v>4906</v>
      </c>
      <c r="P228" t="str">
        <f t="shared" si="11"/>
        <v>97</v>
      </c>
      <c r="Q228" t="s">
        <v>7800</v>
      </c>
    </row>
    <row r="229" spans="1:17">
      <c r="A229">
        <v>230</v>
      </c>
      <c r="B229">
        <v>100000228</v>
      </c>
      <c r="C229" t="str">
        <f t="shared" si="9"/>
        <v>山﨑　智貴 (4)</v>
      </c>
      <c r="D229" t="s">
        <v>513</v>
      </c>
      <c r="E229" t="str">
        <f t="shared" si="10"/>
        <v>Tomoki YAMAZAKI (98)</v>
      </c>
      <c r="F229" t="s">
        <v>9405</v>
      </c>
      <c r="G229">
        <v>27</v>
      </c>
      <c r="H229">
        <v>492195</v>
      </c>
      <c r="I229" t="s">
        <v>1515</v>
      </c>
      <c r="J229" t="s">
        <v>86</v>
      </c>
      <c r="M229" t="s">
        <v>1745</v>
      </c>
      <c r="N229" t="s">
        <v>4107</v>
      </c>
      <c r="O229" t="s">
        <v>4632</v>
      </c>
      <c r="P229" t="str">
        <f t="shared" si="11"/>
        <v>98</v>
      </c>
      <c r="Q229" t="s">
        <v>7798</v>
      </c>
    </row>
    <row r="230" spans="1:17">
      <c r="A230">
        <v>231</v>
      </c>
      <c r="B230">
        <v>100000229</v>
      </c>
      <c r="C230" t="str">
        <f t="shared" si="9"/>
        <v>田尻　純一 (4)</v>
      </c>
      <c r="D230" t="s">
        <v>2538</v>
      </c>
      <c r="E230" t="str">
        <f t="shared" si="10"/>
        <v>Junichi TAJIRI (98)</v>
      </c>
      <c r="F230" t="s">
        <v>9405</v>
      </c>
      <c r="G230">
        <v>27</v>
      </c>
      <c r="H230">
        <v>492195</v>
      </c>
      <c r="I230" t="s">
        <v>1515</v>
      </c>
      <c r="J230" t="s">
        <v>86</v>
      </c>
      <c r="M230" t="s">
        <v>2537</v>
      </c>
      <c r="N230" t="s">
        <v>5067</v>
      </c>
      <c r="O230" t="s">
        <v>5077</v>
      </c>
      <c r="P230" t="str">
        <f t="shared" si="11"/>
        <v>98</v>
      </c>
      <c r="Q230">
        <v>981010</v>
      </c>
    </row>
    <row r="231" spans="1:17">
      <c r="A231">
        <v>232</v>
      </c>
      <c r="B231">
        <v>100000230</v>
      </c>
      <c r="C231" t="str">
        <f t="shared" si="9"/>
        <v>山田　智也 (4)</v>
      </c>
      <c r="D231" t="s">
        <v>503</v>
      </c>
      <c r="E231" t="str">
        <f t="shared" si="10"/>
        <v>Tomoya YAMADA (97)</v>
      </c>
      <c r="F231" t="s">
        <v>9405</v>
      </c>
      <c r="G231">
        <v>28</v>
      </c>
      <c r="H231">
        <v>492195</v>
      </c>
      <c r="I231" t="s">
        <v>1515</v>
      </c>
      <c r="J231" t="s">
        <v>86</v>
      </c>
      <c r="M231" t="s">
        <v>1736</v>
      </c>
      <c r="N231" t="s">
        <v>4036</v>
      </c>
      <c r="O231" t="s">
        <v>4673</v>
      </c>
      <c r="P231" t="str">
        <f t="shared" si="11"/>
        <v>97</v>
      </c>
      <c r="Q231" t="s">
        <v>7801</v>
      </c>
    </row>
    <row r="232" spans="1:17">
      <c r="A232">
        <v>233</v>
      </c>
      <c r="B232">
        <v>100000231</v>
      </c>
      <c r="C232" t="str">
        <f t="shared" si="9"/>
        <v>松本　彗佑 (3)</v>
      </c>
      <c r="D232" t="s">
        <v>514</v>
      </c>
      <c r="E232" t="str">
        <f t="shared" si="10"/>
        <v>Keisuke MATSUMOTO (99)</v>
      </c>
      <c r="F232" t="s">
        <v>9405</v>
      </c>
      <c r="G232">
        <v>29</v>
      </c>
      <c r="H232">
        <v>492195</v>
      </c>
      <c r="I232" t="s">
        <v>1515</v>
      </c>
      <c r="J232" t="s">
        <v>108</v>
      </c>
      <c r="M232" t="s">
        <v>5887</v>
      </c>
      <c r="N232" t="s">
        <v>3783</v>
      </c>
      <c r="O232" t="s">
        <v>4573</v>
      </c>
      <c r="P232" t="str">
        <f t="shared" si="11"/>
        <v>99</v>
      </c>
      <c r="Q232" t="s">
        <v>7802</v>
      </c>
    </row>
    <row r="233" spans="1:17">
      <c r="A233">
        <v>234</v>
      </c>
      <c r="B233">
        <v>100000232</v>
      </c>
      <c r="C233" t="str">
        <f t="shared" si="9"/>
        <v>須藤　光祐 (3)</v>
      </c>
      <c r="D233" t="s">
        <v>515</v>
      </c>
      <c r="E233" t="str">
        <f t="shared" si="10"/>
        <v>Kosuke SUTO (99)</v>
      </c>
      <c r="F233" t="s">
        <v>9405</v>
      </c>
      <c r="G233">
        <v>15</v>
      </c>
      <c r="H233">
        <v>492195</v>
      </c>
      <c r="I233" t="s">
        <v>1515</v>
      </c>
      <c r="J233" t="s">
        <v>108</v>
      </c>
      <c r="M233" t="s">
        <v>1746</v>
      </c>
      <c r="N233" t="s">
        <v>6218</v>
      </c>
      <c r="O233" t="s">
        <v>4508</v>
      </c>
      <c r="P233" t="str">
        <f t="shared" si="11"/>
        <v>99</v>
      </c>
      <c r="Q233" t="s">
        <v>7802</v>
      </c>
    </row>
    <row r="234" spans="1:17">
      <c r="A234">
        <v>235</v>
      </c>
      <c r="B234">
        <v>100000233</v>
      </c>
      <c r="C234" t="str">
        <f t="shared" si="9"/>
        <v>小林　旭登 (3)</v>
      </c>
      <c r="D234" t="s">
        <v>2539</v>
      </c>
      <c r="E234" t="str">
        <f t="shared" si="10"/>
        <v>Asato KOBAYASHI (99)</v>
      </c>
      <c r="F234" t="s">
        <v>9405</v>
      </c>
      <c r="G234">
        <v>27</v>
      </c>
      <c r="H234">
        <v>492195</v>
      </c>
      <c r="I234" t="s">
        <v>1515</v>
      </c>
      <c r="J234" t="s">
        <v>108</v>
      </c>
      <c r="M234" t="s">
        <v>5888</v>
      </c>
      <c r="N234" t="s">
        <v>4470</v>
      </c>
      <c r="O234" t="s">
        <v>5145</v>
      </c>
      <c r="P234" t="str">
        <f t="shared" si="11"/>
        <v>99</v>
      </c>
      <c r="Q234">
        <v>990524</v>
      </c>
    </row>
    <row r="235" spans="1:17">
      <c r="A235">
        <v>236</v>
      </c>
      <c r="B235">
        <v>100000234</v>
      </c>
      <c r="C235" t="str">
        <f t="shared" si="9"/>
        <v>加耒　勇馬 (3)</v>
      </c>
      <c r="D235" t="s">
        <v>2541</v>
      </c>
      <c r="E235" t="str">
        <f t="shared" si="10"/>
        <v>Yuma KAKU (99)</v>
      </c>
      <c r="F235" t="s">
        <v>9405</v>
      </c>
      <c r="G235">
        <v>40</v>
      </c>
      <c r="H235">
        <v>492195</v>
      </c>
      <c r="I235" t="s">
        <v>1515</v>
      </c>
      <c r="J235" t="s">
        <v>108</v>
      </c>
      <c r="M235" t="s">
        <v>2540</v>
      </c>
      <c r="N235" t="s">
        <v>6219</v>
      </c>
      <c r="O235" t="s">
        <v>4527</v>
      </c>
      <c r="P235" t="str">
        <f t="shared" si="11"/>
        <v>99</v>
      </c>
      <c r="Q235">
        <v>990921</v>
      </c>
    </row>
    <row r="236" spans="1:17">
      <c r="A236">
        <v>237</v>
      </c>
      <c r="B236">
        <v>100000235</v>
      </c>
      <c r="C236" t="str">
        <f t="shared" si="9"/>
        <v>橋本　将弥 (3)</v>
      </c>
      <c r="D236" t="s">
        <v>2543</v>
      </c>
      <c r="E236" t="str">
        <f t="shared" si="10"/>
        <v>Masaya HASHIMOTO (98)</v>
      </c>
      <c r="F236" t="s">
        <v>9405</v>
      </c>
      <c r="G236">
        <v>23</v>
      </c>
      <c r="H236">
        <v>492195</v>
      </c>
      <c r="I236" t="s">
        <v>1515</v>
      </c>
      <c r="J236" t="s">
        <v>108</v>
      </c>
      <c r="M236" t="s">
        <v>2542</v>
      </c>
      <c r="N236" t="s">
        <v>4024</v>
      </c>
      <c r="O236" t="s">
        <v>4657</v>
      </c>
      <c r="P236" t="str">
        <f t="shared" si="11"/>
        <v>98</v>
      </c>
      <c r="Q236">
        <v>980428</v>
      </c>
    </row>
    <row r="237" spans="1:17">
      <c r="A237">
        <v>238</v>
      </c>
      <c r="B237">
        <v>100000236</v>
      </c>
      <c r="C237" t="str">
        <f t="shared" si="9"/>
        <v>藁谷　隼多 (3)</v>
      </c>
      <c r="D237" t="s">
        <v>2545</v>
      </c>
      <c r="E237" t="str">
        <f t="shared" si="10"/>
        <v>Harata WARAYA (99)</v>
      </c>
      <c r="F237" t="s">
        <v>9405</v>
      </c>
      <c r="G237">
        <v>21</v>
      </c>
      <c r="H237">
        <v>492195</v>
      </c>
      <c r="I237" t="s">
        <v>1515</v>
      </c>
      <c r="J237" t="s">
        <v>108</v>
      </c>
      <c r="M237" t="s">
        <v>2544</v>
      </c>
      <c r="N237" t="s">
        <v>6220</v>
      </c>
      <c r="O237" t="s">
        <v>6221</v>
      </c>
      <c r="P237" t="str">
        <f t="shared" si="11"/>
        <v>99</v>
      </c>
      <c r="Q237">
        <v>990428</v>
      </c>
    </row>
    <row r="238" spans="1:17">
      <c r="A238">
        <v>239</v>
      </c>
      <c r="B238">
        <v>100000237</v>
      </c>
      <c r="C238" t="str">
        <f t="shared" si="9"/>
        <v>及川　達也 (3)</v>
      </c>
      <c r="D238" t="s">
        <v>2547</v>
      </c>
      <c r="E238" t="str">
        <f t="shared" si="10"/>
        <v>Tatsuya OIKAWA (00)</v>
      </c>
      <c r="F238" t="s">
        <v>9405</v>
      </c>
      <c r="G238" t="s">
        <v>1586</v>
      </c>
      <c r="H238">
        <v>492195</v>
      </c>
      <c r="I238" t="s">
        <v>1515</v>
      </c>
      <c r="J238" t="s">
        <v>108</v>
      </c>
      <c r="M238" t="s">
        <v>2546</v>
      </c>
      <c r="N238" t="s">
        <v>6222</v>
      </c>
      <c r="O238" t="s">
        <v>4701</v>
      </c>
      <c r="P238" t="str">
        <f t="shared" si="11"/>
        <v>00</v>
      </c>
      <c r="Q238" t="s">
        <v>7803</v>
      </c>
    </row>
    <row r="239" spans="1:17">
      <c r="A239">
        <v>240</v>
      </c>
      <c r="B239">
        <v>100000238</v>
      </c>
      <c r="C239" t="str">
        <f t="shared" si="9"/>
        <v>川田　涼太郎 (3)</v>
      </c>
      <c r="D239" t="s">
        <v>2549</v>
      </c>
      <c r="E239" t="str">
        <f t="shared" si="10"/>
        <v>Ryotaro KAWATA (99)</v>
      </c>
      <c r="F239" t="s">
        <v>9405</v>
      </c>
      <c r="G239">
        <v>16</v>
      </c>
      <c r="H239">
        <v>492195</v>
      </c>
      <c r="I239" t="s">
        <v>1515</v>
      </c>
      <c r="J239" t="s">
        <v>108</v>
      </c>
      <c r="M239" t="s">
        <v>2548</v>
      </c>
      <c r="N239" t="s">
        <v>4391</v>
      </c>
      <c r="O239" t="s">
        <v>4932</v>
      </c>
      <c r="P239" t="str">
        <f t="shared" si="11"/>
        <v>99</v>
      </c>
      <c r="Q239">
        <v>991202</v>
      </c>
    </row>
    <row r="240" spans="1:17">
      <c r="A240">
        <v>241</v>
      </c>
      <c r="B240">
        <v>100000239</v>
      </c>
      <c r="C240" t="str">
        <f t="shared" si="9"/>
        <v>小畠　隆文 (3)</v>
      </c>
      <c r="D240" t="s">
        <v>2551</v>
      </c>
      <c r="E240" t="str">
        <f t="shared" si="10"/>
        <v>Takafumi OBATA (99)</v>
      </c>
      <c r="F240" t="s">
        <v>9405</v>
      </c>
      <c r="G240">
        <v>27</v>
      </c>
      <c r="H240">
        <v>492195</v>
      </c>
      <c r="I240" t="s">
        <v>1515</v>
      </c>
      <c r="J240" t="s">
        <v>108</v>
      </c>
      <c r="M240" t="s">
        <v>2550</v>
      </c>
      <c r="N240" t="s">
        <v>6223</v>
      </c>
      <c r="O240" t="s">
        <v>5084</v>
      </c>
      <c r="P240" t="str">
        <f t="shared" si="11"/>
        <v>99</v>
      </c>
      <c r="Q240">
        <v>990823</v>
      </c>
    </row>
    <row r="241" spans="1:17">
      <c r="A241">
        <v>242</v>
      </c>
      <c r="B241">
        <v>100000240</v>
      </c>
      <c r="C241" t="str">
        <f t="shared" si="9"/>
        <v>加藤　綾太 (3)</v>
      </c>
      <c r="D241" t="s">
        <v>2553</v>
      </c>
      <c r="E241" t="str">
        <f t="shared" si="10"/>
        <v>Ryota KATO (99)</v>
      </c>
      <c r="F241" t="s">
        <v>9405</v>
      </c>
      <c r="G241">
        <v>23</v>
      </c>
      <c r="H241">
        <v>492195</v>
      </c>
      <c r="I241" t="s">
        <v>1515</v>
      </c>
      <c r="J241" t="s">
        <v>108</v>
      </c>
      <c r="M241" t="s">
        <v>2552</v>
      </c>
      <c r="N241" t="s">
        <v>4348</v>
      </c>
      <c r="O241" t="s">
        <v>4560</v>
      </c>
      <c r="P241" t="str">
        <f t="shared" si="11"/>
        <v>99</v>
      </c>
      <c r="Q241">
        <v>991205</v>
      </c>
    </row>
    <row r="242" spans="1:17">
      <c r="A242">
        <v>243</v>
      </c>
      <c r="B242">
        <v>100000241</v>
      </c>
      <c r="C242" t="str">
        <f t="shared" si="9"/>
        <v>吉川　介人 (3)</v>
      </c>
      <c r="D242" t="s">
        <v>2555</v>
      </c>
      <c r="E242" t="str">
        <f t="shared" si="10"/>
        <v>Kaito YOSHIKAWA (99)</v>
      </c>
      <c r="F242" t="s">
        <v>9405</v>
      </c>
      <c r="G242" t="s">
        <v>1587</v>
      </c>
      <c r="H242">
        <v>492195</v>
      </c>
      <c r="I242" t="s">
        <v>1515</v>
      </c>
      <c r="J242" t="s">
        <v>108</v>
      </c>
      <c r="M242" t="s">
        <v>2554</v>
      </c>
      <c r="N242" t="s">
        <v>4844</v>
      </c>
      <c r="O242" t="s">
        <v>4563</v>
      </c>
      <c r="P242" t="str">
        <f t="shared" si="11"/>
        <v>99</v>
      </c>
      <c r="Q242" t="s">
        <v>7768</v>
      </c>
    </row>
    <row r="243" spans="1:17">
      <c r="A243">
        <v>244</v>
      </c>
      <c r="B243">
        <v>100000242</v>
      </c>
      <c r="C243" t="str">
        <f t="shared" si="9"/>
        <v>植野　裕貴 (3)</v>
      </c>
      <c r="D243" t="s">
        <v>2438</v>
      </c>
      <c r="E243" t="str">
        <f t="shared" si="10"/>
        <v>Hiroki UENO (98)</v>
      </c>
      <c r="F243" t="s">
        <v>9405</v>
      </c>
      <c r="G243">
        <v>27</v>
      </c>
      <c r="H243">
        <v>492195</v>
      </c>
      <c r="I243" t="s">
        <v>1515</v>
      </c>
      <c r="J243" t="s">
        <v>108</v>
      </c>
      <c r="M243" t="s">
        <v>2556</v>
      </c>
      <c r="N243" t="s">
        <v>4088</v>
      </c>
      <c r="O243" t="s">
        <v>4713</v>
      </c>
      <c r="P243" t="str">
        <f t="shared" si="11"/>
        <v>98</v>
      </c>
      <c r="Q243" t="s">
        <v>7804</v>
      </c>
    </row>
    <row r="244" spans="1:17">
      <c r="A244">
        <v>245</v>
      </c>
      <c r="B244">
        <v>100000243</v>
      </c>
      <c r="C244" t="str">
        <f t="shared" si="9"/>
        <v>四戸　慈朗 (3)</v>
      </c>
      <c r="D244" t="s">
        <v>2558</v>
      </c>
      <c r="E244" t="str">
        <f t="shared" si="10"/>
        <v>Jiro SHINOHE (99)</v>
      </c>
      <c r="F244" t="s">
        <v>9405</v>
      </c>
      <c r="G244">
        <v>25</v>
      </c>
      <c r="H244">
        <v>492195</v>
      </c>
      <c r="I244" t="s">
        <v>1515</v>
      </c>
      <c r="J244" t="s">
        <v>108</v>
      </c>
      <c r="M244" t="s">
        <v>2557</v>
      </c>
      <c r="N244" t="s">
        <v>5071</v>
      </c>
      <c r="O244" t="s">
        <v>6224</v>
      </c>
      <c r="P244" t="str">
        <f t="shared" si="11"/>
        <v>99</v>
      </c>
      <c r="Q244" t="s">
        <v>7805</v>
      </c>
    </row>
    <row r="245" spans="1:17">
      <c r="A245">
        <v>246</v>
      </c>
      <c r="B245">
        <v>100000244</v>
      </c>
      <c r="C245" t="str">
        <f t="shared" si="9"/>
        <v>政岡　智也 (3)</v>
      </c>
      <c r="D245" t="s">
        <v>2560</v>
      </c>
      <c r="E245" t="str">
        <f t="shared" si="10"/>
        <v>Tomoya MASAOKA (00)</v>
      </c>
      <c r="F245" t="s">
        <v>9405</v>
      </c>
      <c r="G245">
        <v>39</v>
      </c>
      <c r="H245">
        <v>492195</v>
      </c>
      <c r="I245" t="s">
        <v>1515</v>
      </c>
      <c r="J245" t="s">
        <v>108</v>
      </c>
      <c r="M245" t="s">
        <v>2559</v>
      </c>
      <c r="N245" t="s">
        <v>4459</v>
      </c>
      <c r="O245" t="s">
        <v>4673</v>
      </c>
      <c r="P245" t="str">
        <f t="shared" si="11"/>
        <v>00</v>
      </c>
      <c r="Q245" t="s">
        <v>7806</v>
      </c>
    </row>
    <row r="246" spans="1:17">
      <c r="A246">
        <v>247</v>
      </c>
      <c r="B246">
        <v>100000245</v>
      </c>
      <c r="C246" t="str">
        <f t="shared" si="9"/>
        <v>角田　啓太郎 (3)</v>
      </c>
      <c r="D246" t="s">
        <v>2562</v>
      </c>
      <c r="E246" t="str">
        <f t="shared" si="10"/>
        <v>Keitaro TSUNODA (99)</v>
      </c>
      <c r="F246" t="s">
        <v>9405</v>
      </c>
      <c r="G246">
        <v>27</v>
      </c>
      <c r="H246">
        <v>492195</v>
      </c>
      <c r="I246" t="s">
        <v>1515</v>
      </c>
      <c r="J246" t="s">
        <v>108</v>
      </c>
      <c r="M246" t="s">
        <v>2561</v>
      </c>
      <c r="N246" t="s">
        <v>4123</v>
      </c>
      <c r="O246" t="s">
        <v>4507</v>
      </c>
      <c r="P246" t="str">
        <f t="shared" si="11"/>
        <v>99</v>
      </c>
      <c r="Q246" t="s">
        <v>7807</v>
      </c>
    </row>
    <row r="247" spans="1:17">
      <c r="A247">
        <v>248</v>
      </c>
      <c r="B247">
        <v>100000246</v>
      </c>
      <c r="C247" t="str">
        <f t="shared" si="9"/>
        <v>野村　洸太 (3)</v>
      </c>
      <c r="D247" t="s">
        <v>2563</v>
      </c>
      <c r="E247" t="str">
        <f t="shared" si="10"/>
        <v>Kota NOMURA (99)</v>
      </c>
      <c r="F247" t="s">
        <v>9405</v>
      </c>
      <c r="G247">
        <v>39</v>
      </c>
      <c r="H247">
        <v>492195</v>
      </c>
      <c r="I247" t="s">
        <v>1515</v>
      </c>
      <c r="J247" t="s">
        <v>108</v>
      </c>
      <c r="M247" t="s">
        <v>6998</v>
      </c>
      <c r="N247" t="s">
        <v>4290</v>
      </c>
      <c r="O247" t="s">
        <v>4776</v>
      </c>
      <c r="P247" t="str">
        <f t="shared" si="11"/>
        <v>99</v>
      </c>
      <c r="Q247" t="s">
        <v>7808</v>
      </c>
    </row>
    <row r="248" spans="1:17">
      <c r="A248">
        <v>249</v>
      </c>
      <c r="B248">
        <v>100000247</v>
      </c>
      <c r="C248" t="str">
        <f t="shared" si="9"/>
        <v>高岡　亮太 (3)</v>
      </c>
      <c r="D248" t="s">
        <v>2565</v>
      </c>
      <c r="E248" t="str">
        <f t="shared" si="10"/>
        <v>Ryota TAKAOKA (00)</v>
      </c>
      <c r="F248" t="s">
        <v>9405</v>
      </c>
      <c r="G248">
        <v>26</v>
      </c>
      <c r="H248">
        <v>492195</v>
      </c>
      <c r="I248" t="s">
        <v>1515</v>
      </c>
      <c r="J248" t="s">
        <v>108</v>
      </c>
      <c r="M248" t="s">
        <v>2564</v>
      </c>
      <c r="N248" t="s">
        <v>4171</v>
      </c>
      <c r="O248" t="s">
        <v>4560</v>
      </c>
      <c r="P248" t="str">
        <f t="shared" si="11"/>
        <v>00</v>
      </c>
      <c r="Q248" t="s">
        <v>7809</v>
      </c>
    </row>
    <row r="249" spans="1:17">
      <c r="A249">
        <v>250</v>
      </c>
      <c r="B249">
        <v>100000248</v>
      </c>
      <c r="C249" t="str">
        <f t="shared" si="9"/>
        <v>西山　元気 (3)</v>
      </c>
      <c r="D249" t="s">
        <v>2567</v>
      </c>
      <c r="E249" t="str">
        <f t="shared" si="10"/>
        <v>Genki NISHIYAMA (98)</v>
      </c>
      <c r="F249" t="s">
        <v>9405</v>
      </c>
      <c r="G249">
        <v>27</v>
      </c>
      <c r="H249">
        <v>492195</v>
      </c>
      <c r="I249" t="s">
        <v>1515</v>
      </c>
      <c r="J249" t="s">
        <v>108</v>
      </c>
      <c r="M249" t="s">
        <v>2566</v>
      </c>
      <c r="N249" t="s">
        <v>4816</v>
      </c>
      <c r="O249" t="s">
        <v>4678</v>
      </c>
      <c r="P249" t="str">
        <f t="shared" si="11"/>
        <v>98</v>
      </c>
      <c r="Q249" t="s">
        <v>7647</v>
      </c>
    </row>
    <row r="250" spans="1:17">
      <c r="A250">
        <v>251</v>
      </c>
      <c r="B250">
        <v>100000249</v>
      </c>
      <c r="C250" t="str">
        <f t="shared" si="9"/>
        <v>岡村　紀一郎 (3)</v>
      </c>
      <c r="D250" t="s">
        <v>2569</v>
      </c>
      <c r="E250" t="str">
        <f t="shared" si="10"/>
        <v>Kiichiro OKAMURA (99)</v>
      </c>
      <c r="F250" t="s">
        <v>9405</v>
      </c>
      <c r="G250">
        <v>27</v>
      </c>
      <c r="H250">
        <v>492195</v>
      </c>
      <c r="I250" t="s">
        <v>1515</v>
      </c>
      <c r="J250" t="s">
        <v>108</v>
      </c>
      <c r="M250" t="s">
        <v>2568</v>
      </c>
      <c r="N250" t="s">
        <v>4090</v>
      </c>
      <c r="O250" t="s">
        <v>8721</v>
      </c>
      <c r="P250" t="str">
        <f t="shared" si="11"/>
        <v>99</v>
      </c>
      <c r="Q250" t="s">
        <v>7810</v>
      </c>
    </row>
    <row r="251" spans="1:17">
      <c r="A251">
        <v>252</v>
      </c>
      <c r="B251">
        <v>100000250</v>
      </c>
      <c r="C251" t="str">
        <f t="shared" si="9"/>
        <v>平野　将暉 (3)</v>
      </c>
      <c r="D251" t="s">
        <v>6351</v>
      </c>
      <c r="E251" t="str">
        <f t="shared" si="10"/>
        <v>Shoki HIRANO (00)</v>
      </c>
      <c r="F251" t="s">
        <v>9405</v>
      </c>
      <c r="G251">
        <v>26</v>
      </c>
      <c r="H251">
        <v>492195</v>
      </c>
      <c r="I251" t="s">
        <v>1515</v>
      </c>
      <c r="J251" t="s">
        <v>108</v>
      </c>
      <c r="M251" t="s">
        <v>6999</v>
      </c>
      <c r="N251" t="s">
        <v>3807</v>
      </c>
      <c r="O251" t="s">
        <v>5151</v>
      </c>
      <c r="P251" t="str">
        <f t="shared" si="11"/>
        <v>00</v>
      </c>
      <c r="Q251" t="s">
        <v>7811</v>
      </c>
    </row>
    <row r="252" spans="1:17">
      <c r="A252">
        <v>253</v>
      </c>
      <c r="B252">
        <v>100000251</v>
      </c>
      <c r="C252" t="str">
        <f t="shared" si="9"/>
        <v>稲葉　友吾 (3)</v>
      </c>
      <c r="D252" t="s">
        <v>2574</v>
      </c>
      <c r="E252" t="str">
        <f t="shared" si="10"/>
        <v>Yugo INABA  (98)</v>
      </c>
      <c r="F252" t="s">
        <v>9405</v>
      </c>
      <c r="G252">
        <v>28</v>
      </c>
      <c r="H252">
        <v>492195</v>
      </c>
      <c r="I252" t="s">
        <v>1515</v>
      </c>
      <c r="J252" t="s">
        <v>108</v>
      </c>
      <c r="M252" t="s">
        <v>2573</v>
      </c>
      <c r="N252" t="s">
        <v>6225</v>
      </c>
      <c r="O252" t="s">
        <v>4535</v>
      </c>
      <c r="P252" t="str">
        <f t="shared" si="11"/>
        <v>98</v>
      </c>
      <c r="Q252" t="s">
        <v>7656</v>
      </c>
    </row>
    <row r="253" spans="1:17">
      <c r="A253">
        <v>254</v>
      </c>
      <c r="B253">
        <v>100000252</v>
      </c>
      <c r="C253" t="str">
        <f t="shared" si="9"/>
        <v>大前　智哉 (3)</v>
      </c>
      <c r="D253" t="s">
        <v>5896</v>
      </c>
      <c r="E253" t="str">
        <f t="shared" si="10"/>
        <v>Tomoya OMAE (99)</v>
      </c>
      <c r="F253" t="s">
        <v>9405</v>
      </c>
      <c r="G253">
        <v>28</v>
      </c>
      <c r="H253">
        <v>492195</v>
      </c>
      <c r="I253" t="s">
        <v>1515</v>
      </c>
      <c r="J253" t="s">
        <v>108</v>
      </c>
      <c r="M253" t="s">
        <v>5895</v>
      </c>
      <c r="N253" t="s">
        <v>5270</v>
      </c>
      <c r="O253" t="s">
        <v>4673</v>
      </c>
      <c r="P253" t="str">
        <f t="shared" si="11"/>
        <v>99</v>
      </c>
      <c r="Q253" t="s">
        <v>7812</v>
      </c>
    </row>
    <row r="254" spans="1:17">
      <c r="A254">
        <v>255</v>
      </c>
      <c r="B254">
        <v>100000253</v>
      </c>
      <c r="C254" t="str">
        <f t="shared" si="9"/>
        <v>竹下　雄大 (3)</v>
      </c>
      <c r="D254" t="s">
        <v>6352</v>
      </c>
      <c r="E254" t="str">
        <f t="shared" si="10"/>
        <v>Yudai TAKESHITA (99)</v>
      </c>
      <c r="F254" t="s">
        <v>9405</v>
      </c>
      <c r="G254">
        <v>27</v>
      </c>
      <c r="H254">
        <v>492195</v>
      </c>
      <c r="I254" t="s">
        <v>1515</v>
      </c>
      <c r="J254" t="s">
        <v>108</v>
      </c>
      <c r="M254" t="s">
        <v>7000</v>
      </c>
      <c r="N254" t="s">
        <v>3957</v>
      </c>
      <c r="O254" t="s">
        <v>4669</v>
      </c>
      <c r="P254" t="str">
        <f t="shared" si="11"/>
        <v>99</v>
      </c>
      <c r="Q254" t="s">
        <v>7813</v>
      </c>
    </row>
    <row r="255" spans="1:17">
      <c r="A255">
        <v>256</v>
      </c>
      <c r="B255">
        <v>100000254</v>
      </c>
      <c r="C255" t="str">
        <f t="shared" si="9"/>
        <v>山本　晃大 (3)</v>
      </c>
      <c r="D255" t="s">
        <v>6353</v>
      </c>
      <c r="E255" t="str">
        <f t="shared" si="10"/>
        <v>Kodai YAMAMOTO (99)</v>
      </c>
      <c r="F255" t="s">
        <v>9405</v>
      </c>
      <c r="G255">
        <v>27</v>
      </c>
      <c r="H255">
        <v>492195</v>
      </c>
      <c r="I255" t="s">
        <v>1515</v>
      </c>
      <c r="J255" t="s">
        <v>108</v>
      </c>
      <c r="M255" t="s">
        <v>7001</v>
      </c>
      <c r="N255" t="s">
        <v>3765</v>
      </c>
      <c r="O255" t="s">
        <v>4542</v>
      </c>
      <c r="P255" t="str">
        <f t="shared" si="11"/>
        <v>99</v>
      </c>
      <c r="Q255" t="s">
        <v>7814</v>
      </c>
    </row>
    <row r="256" spans="1:17">
      <c r="A256">
        <v>257</v>
      </c>
      <c r="B256">
        <v>100000255</v>
      </c>
      <c r="C256" t="str">
        <f t="shared" si="9"/>
        <v>山村　恵斗 (2)</v>
      </c>
      <c r="D256" t="s">
        <v>5890</v>
      </c>
      <c r="E256" t="str">
        <f t="shared" si="10"/>
        <v>Keito YAMAMURA (00)</v>
      </c>
      <c r="F256" t="s">
        <v>9405</v>
      </c>
      <c r="G256">
        <v>27</v>
      </c>
      <c r="H256">
        <v>492195</v>
      </c>
      <c r="I256" t="s">
        <v>1515</v>
      </c>
      <c r="J256" t="s">
        <v>117</v>
      </c>
      <c r="M256" t="s">
        <v>5889</v>
      </c>
      <c r="N256" t="s">
        <v>4900</v>
      </c>
      <c r="O256" t="s">
        <v>4863</v>
      </c>
      <c r="P256" t="str">
        <f t="shared" si="11"/>
        <v>00</v>
      </c>
      <c r="Q256" t="s">
        <v>7714</v>
      </c>
    </row>
    <row r="257" spans="1:17">
      <c r="A257">
        <v>258</v>
      </c>
      <c r="B257">
        <v>100000256</v>
      </c>
      <c r="C257" t="str">
        <f t="shared" si="9"/>
        <v>伊藤　大和 (2)</v>
      </c>
      <c r="D257" t="s">
        <v>5892</v>
      </c>
      <c r="E257" t="str">
        <f t="shared" si="10"/>
        <v>Yamato ITO (00)</v>
      </c>
      <c r="F257" t="s">
        <v>9405</v>
      </c>
      <c r="G257">
        <v>25</v>
      </c>
      <c r="H257">
        <v>492195</v>
      </c>
      <c r="I257" t="s">
        <v>1515</v>
      </c>
      <c r="J257" t="s">
        <v>117</v>
      </c>
      <c r="M257" t="s">
        <v>5891</v>
      </c>
      <c r="N257" t="s">
        <v>4406</v>
      </c>
      <c r="O257" t="s">
        <v>4823</v>
      </c>
      <c r="P257" t="str">
        <f t="shared" si="11"/>
        <v>00</v>
      </c>
      <c r="Q257" t="s">
        <v>7815</v>
      </c>
    </row>
    <row r="258" spans="1:17">
      <c r="A258">
        <v>259</v>
      </c>
      <c r="B258">
        <v>100000257</v>
      </c>
      <c r="C258" t="str">
        <f t="shared" ref="C258:C321" si="12">M258&amp;" "&amp;"("&amp;J258&amp;")"</f>
        <v>草野　恒広 (2)</v>
      </c>
      <c r="D258" t="s">
        <v>5894</v>
      </c>
      <c r="E258" t="str">
        <f t="shared" si="10"/>
        <v>Tsunehiro KUSANO  (00)</v>
      </c>
      <c r="F258" t="s">
        <v>9405</v>
      </c>
      <c r="G258">
        <v>42</v>
      </c>
      <c r="H258">
        <v>492195</v>
      </c>
      <c r="I258" t="s">
        <v>1515</v>
      </c>
      <c r="J258" t="s">
        <v>117</v>
      </c>
      <c r="M258" t="s">
        <v>5893</v>
      </c>
      <c r="N258" t="s">
        <v>6226</v>
      </c>
      <c r="O258" t="s">
        <v>8722</v>
      </c>
      <c r="P258" t="str">
        <f t="shared" si="11"/>
        <v>00</v>
      </c>
      <c r="Q258" t="s">
        <v>7816</v>
      </c>
    </row>
    <row r="259" spans="1:17">
      <c r="A259">
        <v>260</v>
      </c>
      <c r="B259">
        <v>100000258</v>
      </c>
      <c r="C259" t="str">
        <f t="shared" si="12"/>
        <v>藤田　達矢 (2)</v>
      </c>
      <c r="D259" t="s">
        <v>6354</v>
      </c>
      <c r="E259" t="str">
        <f t="shared" ref="E259:E322" si="13">O259&amp;" "&amp;N259&amp;" "&amp;"("&amp;P259&amp;")"</f>
        <v>Tatsuya FUJITA (00)</v>
      </c>
      <c r="F259" t="s">
        <v>9405</v>
      </c>
      <c r="G259">
        <v>29</v>
      </c>
      <c r="H259">
        <v>492195</v>
      </c>
      <c r="I259" t="s">
        <v>1515</v>
      </c>
      <c r="J259" t="s">
        <v>117</v>
      </c>
      <c r="M259" t="s">
        <v>7002</v>
      </c>
      <c r="N259" t="s">
        <v>3756</v>
      </c>
      <c r="O259" t="s">
        <v>4701</v>
      </c>
      <c r="P259" t="str">
        <f t="shared" ref="P259:P322" si="14">LEFT(Q259,2)</f>
        <v>00</v>
      </c>
      <c r="Q259" t="s">
        <v>7817</v>
      </c>
    </row>
    <row r="260" spans="1:17">
      <c r="A260">
        <v>261</v>
      </c>
      <c r="B260">
        <v>100000259</v>
      </c>
      <c r="C260" t="str">
        <f t="shared" si="12"/>
        <v>國枝　翔来 (2)</v>
      </c>
      <c r="D260" t="s">
        <v>6355</v>
      </c>
      <c r="E260" t="str">
        <f t="shared" si="13"/>
        <v>Tobira KUNIEDA (00)</v>
      </c>
      <c r="F260" t="s">
        <v>9405</v>
      </c>
      <c r="G260">
        <v>21</v>
      </c>
      <c r="H260">
        <v>492195</v>
      </c>
      <c r="I260" t="s">
        <v>1515</v>
      </c>
      <c r="J260" t="s">
        <v>117</v>
      </c>
      <c r="M260" t="s">
        <v>7003</v>
      </c>
      <c r="N260" t="s">
        <v>4653</v>
      </c>
      <c r="O260" t="s">
        <v>8723</v>
      </c>
      <c r="P260" t="str">
        <f t="shared" si="14"/>
        <v>00</v>
      </c>
      <c r="Q260" t="s">
        <v>7818</v>
      </c>
    </row>
    <row r="261" spans="1:17">
      <c r="A261">
        <v>262</v>
      </c>
      <c r="B261">
        <v>100000260</v>
      </c>
      <c r="C261" t="str">
        <f t="shared" si="12"/>
        <v>和田　朋也 (2)</v>
      </c>
      <c r="D261" t="s">
        <v>6356</v>
      </c>
      <c r="E261" t="str">
        <f t="shared" si="13"/>
        <v>Tomoya WADA (00)</v>
      </c>
      <c r="F261" t="s">
        <v>9405</v>
      </c>
      <c r="G261">
        <v>28</v>
      </c>
      <c r="H261">
        <v>492195</v>
      </c>
      <c r="I261" t="s">
        <v>1515</v>
      </c>
      <c r="J261" t="s">
        <v>117</v>
      </c>
      <c r="M261" t="s">
        <v>7004</v>
      </c>
      <c r="N261" t="s">
        <v>4510</v>
      </c>
      <c r="O261" t="s">
        <v>4673</v>
      </c>
      <c r="P261" t="str">
        <f t="shared" si="14"/>
        <v>00</v>
      </c>
      <c r="Q261" t="s">
        <v>7819</v>
      </c>
    </row>
    <row r="262" spans="1:17">
      <c r="A262">
        <v>263</v>
      </c>
      <c r="B262">
        <v>100000261</v>
      </c>
      <c r="C262" t="str">
        <f t="shared" si="12"/>
        <v>新城　建 (2)</v>
      </c>
      <c r="D262" t="s">
        <v>6357</v>
      </c>
      <c r="E262" t="str">
        <f t="shared" si="13"/>
        <v>Takeru SHINJO (99)</v>
      </c>
      <c r="F262" t="s">
        <v>9405</v>
      </c>
      <c r="G262">
        <v>12</v>
      </c>
      <c r="H262">
        <v>492195</v>
      </c>
      <c r="I262" t="s">
        <v>1515</v>
      </c>
      <c r="J262" t="s">
        <v>117</v>
      </c>
      <c r="M262" t="s">
        <v>7005</v>
      </c>
      <c r="N262" t="s">
        <v>8884</v>
      </c>
      <c r="O262" t="s">
        <v>4540</v>
      </c>
      <c r="P262" t="str">
        <f t="shared" si="14"/>
        <v>99</v>
      </c>
      <c r="Q262" t="s">
        <v>7820</v>
      </c>
    </row>
    <row r="263" spans="1:17">
      <c r="A263">
        <v>264</v>
      </c>
      <c r="B263">
        <v>100000262</v>
      </c>
      <c r="C263" t="str">
        <f t="shared" si="12"/>
        <v>杉田　一陽 (2)</v>
      </c>
      <c r="D263" t="s">
        <v>6358</v>
      </c>
      <c r="E263" t="str">
        <f t="shared" si="13"/>
        <v>Kazuharu SUGITA (01)</v>
      </c>
      <c r="F263" t="s">
        <v>9405</v>
      </c>
      <c r="G263">
        <v>27</v>
      </c>
      <c r="H263">
        <v>492195</v>
      </c>
      <c r="I263" t="s">
        <v>1515</v>
      </c>
      <c r="J263" t="s">
        <v>117</v>
      </c>
      <c r="M263" t="s">
        <v>7006</v>
      </c>
      <c r="N263" t="s">
        <v>4949</v>
      </c>
      <c r="O263" t="s">
        <v>8724</v>
      </c>
      <c r="P263" t="str">
        <f t="shared" si="14"/>
        <v>01</v>
      </c>
      <c r="Q263" t="s">
        <v>7821</v>
      </c>
    </row>
    <row r="264" spans="1:17">
      <c r="A264">
        <v>265</v>
      </c>
      <c r="B264">
        <v>100000263</v>
      </c>
      <c r="C264" t="str">
        <f t="shared" si="12"/>
        <v>廣瀬　史明 (2)</v>
      </c>
      <c r="D264" t="s">
        <v>6359</v>
      </c>
      <c r="E264" t="str">
        <f t="shared" si="13"/>
        <v>Fumiaki HIROSE (01)</v>
      </c>
      <c r="F264" t="s">
        <v>9405</v>
      </c>
      <c r="G264">
        <v>26</v>
      </c>
      <c r="H264">
        <v>492195</v>
      </c>
      <c r="I264" t="s">
        <v>1515</v>
      </c>
      <c r="J264" t="s">
        <v>117</v>
      </c>
      <c r="M264" t="s">
        <v>7007</v>
      </c>
      <c r="N264" t="s">
        <v>4027</v>
      </c>
      <c r="O264" t="s">
        <v>8725</v>
      </c>
      <c r="P264" t="str">
        <f t="shared" si="14"/>
        <v>01</v>
      </c>
      <c r="Q264" t="s">
        <v>7822</v>
      </c>
    </row>
    <row r="265" spans="1:17">
      <c r="A265">
        <v>266</v>
      </c>
      <c r="B265">
        <v>100000264</v>
      </c>
      <c r="C265" t="str">
        <f t="shared" si="12"/>
        <v>大島　康成 (2)</v>
      </c>
      <c r="D265" t="s">
        <v>6360</v>
      </c>
      <c r="E265" t="str">
        <f t="shared" si="13"/>
        <v>Kosei OSHIMA (01)</v>
      </c>
      <c r="F265" t="s">
        <v>9405</v>
      </c>
      <c r="G265">
        <v>28</v>
      </c>
      <c r="H265">
        <v>492195</v>
      </c>
      <c r="I265" t="s">
        <v>1515</v>
      </c>
      <c r="J265" t="s">
        <v>117</v>
      </c>
      <c r="M265" t="s">
        <v>7008</v>
      </c>
      <c r="N265" t="s">
        <v>5366</v>
      </c>
      <c r="O265" t="s">
        <v>5159</v>
      </c>
      <c r="P265" t="str">
        <f t="shared" si="14"/>
        <v>01</v>
      </c>
      <c r="Q265" t="s">
        <v>7711</v>
      </c>
    </row>
    <row r="266" spans="1:17">
      <c r="A266">
        <v>267</v>
      </c>
      <c r="B266">
        <v>100000265</v>
      </c>
      <c r="C266" t="str">
        <f t="shared" si="12"/>
        <v>春田　亮 (2)</v>
      </c>
      <c r="D266" t="s">
        <v>6361</v>
      </c>
      <c r="E266" t="str">
        <f t="shared" si="13"/>
        <v>Ryo HARUTA (00)</v>
      </c>
      <c r="F266" t="s">
        <v>9405</v>
      </c>
      <c r="G266">
        <v>29</v>
      </c>
      <c r="H266">
        <v>492195</v>
      </c>
      <c r="I266" t="s">
        <v>1515</v>
      </c>
      <c r="J266" t="s">
        <v>117</v>
      </c>
      <c r="M266" t="s">
        <v>7009</v>
      </c>
      <c r="N266" t="s">
        <v>5025</v>
      </c>
      <c r="O266" t="s">
        <v>3915</v>
      </c>
      <c r="P266" t="str">
        <f t="shared" si="14"/>
        <v>00</v>
      </c>
      <c r="Q266" t="s">
        <v>7823</v>
      </c>
    </row>
    <row r="267" spans="1:17">
      <c r="A267">
        <v>268</v>
      </c>
      <c r="B267">
        <v>100000266</v>
      </c>
      <c r="C267" t="str">
        <f t="shared" si="12"/>
        <v>高須賀　蓮 (2)</v>
      </c>
      <c r="D267" t="s">
        <v>6362</v>
      </c>
      <c r="E267" t="str">
        <f t="shared" si="13"/>
        <v>Ren TAKASUGA (00)</v>
      </c>
      <c r="F267" t="s">
        <v>9405</v>
      </c>
      <c r="G267">
        <v>21</v>
      </c>
      <c r="H267">
        <v>492195</v>
      </c>
      <c r="I267" t="s">
        <v>1515</v>
      </c>
      <c r="J267" t="s">
        <v>117</v>
      </c>
      <c r="M267" t="s">
        <v>7010</v>
      </c>
      <c r="N267" t="s">
        <v>8885</v>
      </c>
      <c r="O267" t="s">
        <v>4770</v>
      </c>
      <c r="P267" t="str">
        <f t="shared" si="14"/>
        <v>00</v>
      </c>
      <c r="Q267" t="s">
        <v>7824</v>
      </c>
    </row>
    <row r="268" spans="1:17">
      <c r="A268">
        <v>269</v>
      </c>
      <c r="B268">
        <v>100000267</v>
      </c>
      <c r="C268" t="str">
        <f t="shared" si="12"/>
        <v>河野　彰真 (2)</v>
      </c>
      <c r="D268" t="s">
        <v>6363</v>
      </c>
      <c r="E268" t="str">
        <f t="shared" si="13"/>
        <v>Shoma KONO (00)</v>
      </c>
      <c r="F268" t="s">
        <v>9405</v>
      </c>
      <c r="G268">
        <v>27</v>
      </c>
      <c r="H268">
        <v>492195</v>
      </c>
      <c r="I268" t="s">
        <v>1515</v>
      </c>
      <c r="J268" t="s">
        <v>117</v>
      </c>
      <c r="M268" t="s">
        <v>7011</v>
      </c>
      <c r="N268" t="s">
        <v>4289</v>
      </c>
      <c r="O268" t="s">
        <v>5209</v>
      </c>
      <c r="P268" t="str">
        <f t="shared" si="14"/>
        <v>00</v>
      </c>
      <c r="Q268" t="s">
        <v>7824</v>
      </c>
    </row>
    <row r="269" spans="1:17">
      <c r="A269">
        <v>270</v>
      </c>
      <c r="B269">
        <v>100000268</v>
      </c>
      <c r="C269" t="str">
        <f t="shared" si="12"/>
        <v>三好　世真 (2)</v>
      </c>
      <c r="D269" t="s">
        <v>6364</v>
      </c>
      <c r="E269" t="str">
        <f t="shared" si="13"/>
        <v>Seima MIYOSHI (00)</v>
      </c>
      <c r="F269" t="s">
        <v>9405</v>
      </c>
      <c r="G269">
        <v>27</v>
      </c>
      <c r="H269">
        <v>492195</v>
      </c>
      <c r="I269" t="s">
        <v>1515</v>
      </c>
      <c r="J269" t="s">
        <v>117</v>
      </c>
      <c r="M269" t="s">
        <v>7012</v>
      </c>
      <c r="N269" t="s">
        <v>4476</v>
      </c>
      <c r="O269" t="s">
        <v>8726</v>
      </c>
      <c r="P269" t="str">
        <f t="shared" si="14"/>
        <v>00</v>
      </c>
      <c r="Q269" t="s">
        <v>7825</v>
      </c>
    </row>
    <row r="270" spans="1:17">
      <c r="A270">
        <v>271</v>
      </c>
      <c r="B270">
        <v>100000269</v>
      </c>
      <c r="C270" t="str">
        <f t="shared" si="12"/>
        <v>西川　宏太 (2)</v>
      </c>
      <c r="D270" t="s">
        <v>6365</v>
      </c>
      <c r="E270" t="str">
        <f t="shared" si="13"/>
        <v>Kota NISHIKAWA (00)</v>
      </c>
      <c r="F270" t="s">
        <v>9405</v>
      </c>
      <c r="G270">
        <v>22</v>
      </c>
      <c r="H270">
        <v>492195</v>
      </c>
      <c r="I270" t="s">
        <v>1515</v>
      </c>
      <c r="J270" t="s">
        <v>117</v>
      </c>
      <c r="M270" t="s">
        <v>7013</v>
      </c>
      <c r="N270" t="s">
        <v>4179</v>
      </c>
      <c r="O270" t="s">
        <v>4776</v>
      </c>
      <c r="P270" t="str">
        <f t="shared" si="14"/>
        <v>00</v>
      </c>
      <c r="Q270" t="s">
        <v>7826</v>
      </c>
    </row>
    <row r="271" spans="1:17">
      <c r="A271">
        <v>272</v>
      </c>
      <c r="B271">
        <v>100000270</v>
      </c>
      <c r="C271" t="str">
        <f t="shared" si="12"/>
        <v>谷本　類都 (2)</v>
      </c>
      <c r="D271" t="s">
        <v>6366</v>
      </c>
      <c r="E271" t="str">
        <f t="shared" si="13"/>
        <v>Ruito TANIMOTO (00)</v>
      </c>
      <c r="F271" t="s">
        <v>9405</v>
      </c>
      <c r="G271">
        <v>24</v>
      </c>
      <c r="H271">
        <v>492195</v>
      </c>
      <c r="I271" t="s">
        <v>1515</v>
      </c>
      <c r="J271" t="s">
        <v>117</v>
      </c>
      <c r="M271" t="s">
        <v>7014</v>
      </c>
      <c r="N271" t="s">
        <v>5333</v>
      </c>
      <c r="O271" t="s">
        <v>4726</v>
      </c>
      <c r="P271" t="str">
        <f t="shared" si="14"/>
        <v>00</v>
      </c>
      <c r="Q271" t="s">
        <v>7827</v>
      </c>
    </row>
    <row r="272" spans="1:17">
      <c r="A272">
        <v>273</v>
      </c>
      <c r="B272">
        <v>100000271</v>
      </c>
      <c r="C272" t="str">
        <f t="shared" si="12"/>
        <v>辻本　龍一郎 (2)</v>
      </c>
      <c r="D272" t="s">
        <v>6367</v>
      </c>
      <c r="E272" t="str">
        <f t="shared" si="13"/>
        <v>Ryuichiro TSUJIMOTO (00)</v>
      </c>
      <c r="F272" t="s">
        <v>9405</v>
      </c>
      <c r="G272">
        <v>27</v>
      </c>
      <c r="H272">
        <v>492195</v>
      </c>
      <c r="I272" t="s">
        <v>1515</v>
      </c>
      <c r="J272" t="s">
        <v>117</v>
      </c>
      <c r="M272" t="s">
        <v>7015</v>
      </c>
      <c r="N272" t="s">
        <v>8886</v>
      </c>
      <c r="O272" t="s">
        <v>4876</v>
      </c>
      <c r="P272" t="str">
        <f t="shared" si="14"/>
        <v>00</v>
      </c>
      <c r="Q272" t="s">
        <v>7828</v>
      </c>
    </row>
    <row r="273" spans="1:17">
      <c r="A273">
        <v>274</v>
      </c>
      <c r="B273">
        <v>100000272</v>
      </c>
      <c r="C273" t="str">
        <f t="shared" si="12"/>
        <v>堤　蓮太朗 (2)</v>
      </c>
      <c r="D273" t="s">
        <v>6368</v>
      </c>
      <c r="E273" t="str">
        <f t="shared" si="13"/>
        <v>Rentaro TSUTSUMI (99)</v>
      </c>
      <c r="F273" t="s">
        <v>9405</v>
      </c>
      <c r="G273">
        <v>40</v>
      </c>
      <c r="H273">
        <v>492195</v>
      </c>
      <c r="I273" t="s">
        <v>1515</v>
      </c>
      <c r="J273" t="s">
        <v>117</v>
      </c>
      <c r="M273" t="s">
        <v>7016</v>
      </c>
      <c r="N273" t="s">
        <v>4201</v>
      </c>
      <c r="O273" t="s">
        <v>4889</v>
      </c>
      <c r="P273" t="str">
        <f t="shared" si="14"/>
        <v>99</v>
      </c>
      <c r="Q273" t="s">
        <v>7829</v>
      </c>
    </row>
    <row r="274" spans="1:17">
      <c r="A274">
        <v>275</v>
      </c>
      <c r="B274">
        <v>100000273</v>
      </c>
      <c r="C274" t="str">
        <f t="shared" si="12"/>
        <v>増田　純樹 (2)</v>
      </c>
      <c r="D274" t="s">
        <v>6369</v>
      </c>
      <c r="E274" t="str">
        <f t="shared" si="13"/>
        <v>Zyunki MASUDA (00)</v>
      </c>
      <c r="F274" t="s">
        <v>9405</v>
      </c>
      <c r="G274">
        <v>22</v>
      </c>
      <c r="H274">
        <v>492195</v>
      </c>
      <c r="I274" t="s">
        <v>1515</v>
      </c>
      <c r="J274" t="s">
        <v>117</v>
      </c>
      <c r="M274" t="s">
        <v>7017</v>
      </c>
      <c r="N274" t="s">
        <v>3729</v>
      </c>
      <c r="O274" t="s">
        <v>8727</v>
      </c>
      <c r="P274" t="str">
        <f t="shared" si="14"/>
        <v>00</v>
      </c>
      <c r="Q274" t="s">
        <v>7830</v>
      </c>
    </row>
    <row r="275" spans="1:17">
      <c r="A275">
        <v>276</v>
      </c>
      <c r="B275">
        <v>100000274</v>
      </c>
      <c r="C275" t="str">
        <f t="shared" si="12"/>
        <v>澤田　翔平 (1)</v>
      </c>
      <c r="D275" t="s">
        <v>6370</v>
      </c>
      <c r="E275" t="str">
        <f t="shared" si="13"/>
        <v>Shohei SAWADA (01)</v>
      </c>
      <c r="F275" t="s">
        <v>9405</v>
      </c>
      <c r="G275">
        <v>27</v>
      </c>
      <c r="H275">
        <v>492195</v>
      </c>
      <c r="I275" t="s">
        <v>1515</v>
      </c>
      <c r="J275" t="s">
        <v>120</v>
      </c>
      <c r="M275" t="s">
        <v>7018</v>
      </c>
      <c r="N275" t="s">
        <v>4405</v>
      </c>
      <c r="O275" t="s">
        <v>4936</v>
      </c>
      <c r="P275" t="str">
        <f t="shared" si="14"/>
        <v>01</v>
      </c>
      <c r="Q275" t="s">
        <v>7831</v>
      </c>
    </row>
    <row r="276" spans="1:17">
      <c r="A276">
        <v>277</v>
      </c>
      <c r="B276">
        <v>100000275</v>
      </c>
      <c r="C276" t="str">
        <f t="shared" si="12"/>
        <v>村上　翔 (1)</v>
      </c>
      <c r="D276" t="s">
        <v>6371</v>
      </c>
      <c r="E276" t="str">
        <f t="shared" si="13"/>
        <v>Sho MURAKAMI (01)</v>
      </c>
      <c r="F276" t="s">
        <v>9405</v>
      </c>
      <c r="G276">
        <v>28</v>
      </c>
      <c r="H276">
        <v>492195</v>
      </c>
      <c r="I276" t="s">
        <v>1515</v>
      </c>
      <c r="J276" t="s">
        <v>120</v>
      </c>
      <c r="M276" t="s">
        <v>7019</v>
      </c>
      <c r="N276" t="s">
        <v>3993</v>
      </c>
      <c r="O276" t="s">
        <v>4730</v>
      </c>
      <c r="P276" t="str">
        <f t="shared" si="14"/>
        <v>01</v>
      </c>
      <c r="Q276" t="s">
        <v>7832</v>
      </c>
    </row>
    <row r="277" spans="1:17">
      <c r="A277">
        <v>278</v>
      </c>
      <c r="B277">
        <v>100000276</v>
      </c>
      <c r="C277" t="str">
        <f t="shared" si="12"/>
        <v>上村　駿介 (1)</v>
      </c>
      <c r="D277" t="s">
        <v>6372</v>
      </c>
      <c r="E277" t="str">
        <f t="shared" si="13"/>
        <v>Shunsuke KAMIMURA (02)</v>
      </c>
      <c r="F277" t="s">
        <v>9405</v>
      </c>
      <c r="G277">
        <v>25</v>
      </c>
      <c r="H277">
        <v>492195</v>
      </c>
      <c r="I277" t="s">
        <v>1515</v>
      </c>
      <c r="J277" t="s">
        <v>120</v>
      </c>
      <c r="M277" t="s">
        <v>7020</v>
      </c>
      <c r="N277" t="s">
        <v>3919</v>
      </c>
      <c r="O277" t="s">
        <v>4788</v>
      </c>
      <c r="P277" t="str">
        <f t="shared" si="14"/>
        <v>02</v>
      </c>
      <c r="Q277" t="s">
        <v>7833</v>
      </c>
    </row>
    <row r="278" spans="1:17">
      <c r="A278">
        <v>279</v>
      </c>
      <c r="B278">
        <v>100000277</v>
      </c>
      <c r="C278" t="str">
        <f t="shared" si="12"/>
        <v>杤岡　武奎 (1)</v>
      </c>
      <c r="D278" t="s">
        <v>6373</v>
      </c>
      <c r="E278" t="str">
        <f t="shared" si="13"/>
        <v>Takei TOCHIOKA (01)</v>
      </c>
      <c r="F278" t="s">
        <v>9405</v>
      </c>
      <c r="G278">
        <v>26</v>
      </c>
      <c r="H278">
        <v>492195</v>
      </c>
      <c r="I278" t="s">
        <v>1515</v>
      </c>
      <c r="J278" t="s">
        <v>120</v>
      </c>
      <c r="M278" t="s">
        <v>7021</v>
      </c>
      <c r="N278" t="s">
        <v>8887</v>
      </c>
      <c r="O278" t="s">
        <v>8728</v>
      </c>
      <c r="P278" t="str">
        <f t="shared" si="14"/>
        <v>01</v>
      </c>
      <c r="Q278" t="s">
        <v>7776</v>
      </c>
    </row>
    <row r="279" spans="1:17">
      <c r="A279">
        <v>280</v>
      </c>
      <c r="B279">
        <v>100000278</v>
      </c>
      <c r="C279" t="str">
        <f t="shared" si="12"/>
        <v>岩堀　剛己 (1)</v>
      </c>
      <c r="D279" t="s">
        <v>6374</v>
      </c>
      <c r="E279" t="str">
        <f t="shared" si="13"/>
        <v>Goki IWAHORI (01)</v>
      </c>
      <c r="F279" t="s">
        <v>9405</v>
      </c>
      <c r="G279">
        <v>23</v>
      </c>
      <c r="H279">
        <v>492195</v>
      </c>
      <c r="I279" t="s">
        <v>1515</v>
      </c>
      <c r="J279" t="s">
        <v>120</v>
      </c>
      <c r="M279" t="s">
        <v>7022</v>
      </c>
      <c r="N279" t="s">
        <v>8888</v>
      </c>
      <c r="O279" t="s">
        <v>8729</v>
      </c>
      <c r="P279" t="str">
        <f t="shared" si="14"/>
        <v>01</v>
      </c>
      <c r="Q279" t="s">
        <v>7834</v>
      </c>
    </row>
    <row r="280" spans="1:17">
      <c r="A280">
        <v>281</v>
      </c>
      <c r="B280">
        <v>100000279</v>
      </c>
      <c r="C280" t="str">
        <f t="shared" si="12"/>
        <v>大坂　祐輝 (4)</v>
      </c>
      <c r="D280" t="s">
        <v>454</v>
      </c>
      <c r="E280" t="str">
        <f t="shared" si="13"/>
        <v>Yuki OSAKA (98)</v>
      </c>
      <c r="F280" t="s">
        <v>9405</v>
      </c>
      <c r="G280">
        <v>27</v>
      </c>
      <c r="H280">
        <v>492213</v>
      </c>
      <c r="I280" t="s">
        <v>1514</v>
      </c>
      <c r="J280" t="s">
        <v>86</v>
      </c>
      <c r="M280" t="s">
        <v>1691</v>
      </c>
      <c r="N280" t="s">
        <v>4161</v>
      </c>
      <c r="O280" t="s">
        <v>3848</v>
      </c>
      <c r="P280" t="str">
        <f t="shared" si="14"/>
        <v>98</v>
      </c>
      <c r="Q280">
        <v>981026</v>
      </c>
    </row>
    <row r="281" spans="1:17">
      <c r="A281">
        <v>282</v>
      </c>
      <c r="B281">
        <v>100000280</v>
      </c>
      <c r="C281" t="str">
        <f t="shared" si="12"/>
        <v>笠島　龍二 (4)</v>
      </c>
      <c r="D281" t="s">
        <v>480</v>
      </c>
      <c r="E281" t="str">
        <f t="shared" si="13"/>
        <v>Ryuji KASASHIMA (99)</v>
      </c>
      <c r="F281" t="s">
        <v>9405</v>
      </c>
      <c r="G281">
        <v>18</v>
      </c>
      <c r="H281">
        <v>492213</v>
      </c>
      <c r="I281" t="s">
        <v>1514</v>
      </c>
      <c r="J281" t="s">
        <v>86</v>
      </c>
      <c r="M281" t="s">
        <v>1716</v>
      </c>
      <c r="N281" t="s">
        <v>3933</v>
      </c>
      <c r="O281" t="s">
        <v>4687</v>
      </c>
      <c r="P281" t="str">
        <f t="shared" si="14"/>
        <v>99</v>
      </c>
      <c r="Q281">
        <v>990322</v>
      </c>
    </row>
    <row r="282" spans="1:17">
      <c r="A282">
        <v>283</v>
      </c>
      <c r="B282">
        <v>100000281</v>
      </c>
      <c r="C282" t="str">
        <f t="shared" si="12"/>
        <v>山田　健太郎 (4)</v>
      </c>
      <c r="D282" t="s">
        <v>483</v>
      </c>
      <c r="E282" t="str">
        <f t="shared" si="13"/>
        <v>Kentaro YAMADA (98)</v>
      </c>
      <c r="F282" t="s">
        <v>9405</v>
      </c>
      <c r="G282">
        <v>28</v>
      </c>
      <c r="H282">
        <v>492213</v>
      </c>
      <c r="I282" t="s">
        <v>1514</v>
      </c>
      <c r="J282" t="s">
        <v>86</v>
      </c>
      <c r="M282" t="s">
        <v>1718</v>
      </c>
      <c r="N282" t="s">
        <v>4036</v>
      </c>
      <c r="O282" t="s">
        <v>4589</v>
      </c>
      <c r="P282" t="str">
        <f t="shared" si="14"/>
        <v>98</v>
      </c>
      <c r="Q282">
        <v>980708</v>
      </c>
    </row>
    <row r="283" spans="1:17">
      <c r="A283">
        <v>284</v>
      </c>
      <c r="B283">
        <v>100000282</v>
      </c>
      <c r="C283" t="str">
        <f t="shared" si="12"/>
        <v>川村　将之 (4)</v>
      </c>
      <c r="D283" t="s">
        <v>455</v>
      </c>
      <c r="E283" t="str">
        <f t="shared" si="13"/>
        <v>Masayuki KAWAMURA (98)</v>
      </c>
      <c r="F283" t="s">
        <v>9405</v>
      </c>
      <c r="G283">
        <v>27</v>
      </c>
      <c r="H283">
        <v>492213</v>
      </c>
      <c r="I283" t="s">
        <v>1514</v>
      </c>
      <c r="J283" t="s">
        <v>86</v>
      </c>
      <c r="M283" t="s">
        <v>1692</v>
      </c>
      <c r="N283" t="s">
        <v>4141</v>
      </c>
      <c r="O283" t="s">
        <v>4688</v>
      </c>
      <c r="P283" t="str">
        <f t="shared" si="14"/>
        <v>98</v>
      </c>
      <c r="Q283">
        <v>980919</v>
      </c>
    </row>
    <row r="284" spans="1:17">
      <c r="A284">
        <v>285</v>
      </c>
      <c r="B284">
        <v>100000283</v>
      </c>
      <c r="C284" t="str">
        <f t="shared" si="12"/>
        <v>奥澤　優太郎 (4)</v>
      </c>
      <c r="D284" t="s">
        <v>479</v>
      </c>
      <c r="E284" t="str">
        <f t="shared" si="13"/>
        <v>Yutaro OKUZAWA (98)</v>
      </c>
      <c r="F284" t="s">
        <v>9405</v>
      </c>
      <c r="G284">
        <v>28</v>
      </c>
      <c r="H284">
        <v>492213</v>
      </c>
      <c r="I284" t="s">
        <v>1514</v>
      </c>
      <c r="J284" t="s">
        <v>86</v>
      </c>
      <c r="M284" t="s">
        <v>1715</v>
      </c>
      <c r="N284" t="s">
        <v>4434</v>
      </c>
      <c r="O284" t="s">
        <v>4689</v>
      </c>
      <c r="P284" t="str">
        <f t="shared" si="14"/>
        <v>98</v>
      </c>
      <c r="Q284">
        <v>980428</v>
      </c>
    </row>
    <row r="285" spans="1:17">
      <c r="A285">
        <v>286</v>
      </c>
      <c r="B285">
        <v>100000284</v>
      </c>
      <c r="C285" t="str">
        <f t="shared" si="12"/>
        <v>瀬領　拓未 (4)</v>
      </c>
      <c r="D285" t="s">
        <v>482</v>
      </c>
      <c r="E285" t="str">
        <f t="shared" si="13"/>
        <v>Takumi SERYO (98)</v>
      </c>
      <c r="F285" t="s">
        <v>9405</v>
      </c>
      <c r="G285">
        <v>27</v>
      </c>
      <c r="H285">
        <v>492213</v>
      </c>
      <c r="I285" t="s">
        <v>1514</v>
      </c>
      <c r="J285" t="s">
        <v>86</v>
      </c>
      <c r="M285" t="s">
        <v>1717</v>
      </c>
      <c r="N285" t="s">
        <v>4690</v>
      </c>
      <c r="O285" t="s">
        <v>4504</v>
      </c>
      <c r="P285" t="str">
        <f t="shared" si="14"/>
        <v>98</v>
      </c>
      <c r="Q285">
        <v>980809</v>
      </c>
    </row>
    <row r="286" spans="1:17">
      <c r="A286">
        <v>287</v>
      </c>
      <c r="B286">
        <v>100000285</v>
      </c>
      <c r="C286" t="str">
        <f t="shared" si="12"/>
        <v>三宅　駿良 (4)</v>
      </c>
      <c r="D286" t="s">
        <v>484</v>
      </c>
      <c r="E286" t="str">
        <f t="shared" si="13"/>
        <v>Toshikazu MIYAKE (98)</v>
      </c>
      <c r="F286" t="s">
        <v>9405</v>
      </c>
      <c r="G286">
        <v>27</v>
      </c>
      <c r="H286">
        <v>492213</v>
      </c>
      <c r="I286" t="s">
        <v>1514</v>
      </c>
      <c r="J286" t="s">
        <v>86</v>
      </c>
      <c r="M286" t="s">
        <v>1719</v>
      </c>
      <c r="N286" t="s">
        <v>3773</v>
      </c>
      <c r="O286" t="s">
        <v>4691</v>
      </c>
      <c r="P286" t="str">
        <f t="shared" si="14"/>
        <v>98</v>
      </c>
      <c r="Q286">
        <v>980714</v>
      </c>
    </row>
    <row r="287" spans="1:17">
      <c r="A287">
        <v>288</v>
      </c>
      <c r="B287">
        <v>100000286</v>
      </c>
      <c r="C287" t="str">
        <f t="shared" si="12"/>
        <v>志賀　雄一朗 (4)</v>
      </c>
      <c r="D287" t="s">
        <v>481</v>
      </c>
      <c r="E287" t="str">
        <f t="shared" si="13"/>
        <v>Yuichiro SHIGA (98)</v>
      </c>
      <c r="F287" t="s">
        <v>9405</v>
      </c>
      <c r="G287">
        <v>27</v>
      </c>
      <c r="H287">
        <v>492213</v>
      </c>
      <c r="I287" t="s">
        <v>1514</v>
      </c>
      <c r="J287" t="s">
        <v>86</v>
      </c>
      <c r="M287" t="s">
        <v>5827</v>
      </c>
      <c r="N287" t="s">
        <v>4692</v>
      </c>
      <c r="O287" t="s">
        <v>8730</v>
      </c>
      <c r="P287" t="str">
        <f t="shared" si="14"/>
        <v>98</v>
      </c>
      <c r="Q287">
        <v>980604</v>
      </c>
    </row>
    <row r="288" spans="1:17">
      <c r="A288">
        <v>289</v>
      </c>
      <c r="B288">
        <v>100000287</v>
      </c>
      <c r="C288" t="str">
        <f t="shared" si="12"/>
        <v>若林　拓 (3)</v>
      </c>
      <c r="D288" t="s">
        <v>2831</v>
      </c>
      <c r="E288" t="str">
        <f t="shared" si="13"/>
        <v>Taku WAKABAYASHI (99)</v>
      </c>
      <c r="F288" t="s">
        <v>9405</v>
      </c>
      <c r="G288">
        <v>25</v>
      </c>
      <c r="H288">
        <v>492213</v>
      </c>
      <c r="I288" t="s">
        <v>1514</v>
      </c>
      <c r="J288" t="s">
        <v>108</v>
      </c>
      <c r="M288" t="s">
        <v>2830</v>
      </c>
      <c r="N288" t="s">
        <v>4693</v>
      </c>
      <c r="O288" t="s">
        <v>4694</v>
      </c>
      <c r="P288" t="str">
        <f t="shared" si="14"/>
        <v>99</v>
      </c>
      <c r="Q288">
        <v>991120</v>
      </c>
    </row>
    <row r="289" spans="1:17">
      <c r="A289">
        <v>290</v>
      </c>
      <c r="B289">
        <v>100000288</v>
      </c>
      <c r="C289" t="str">
        <f t="shared" si="12"/>
        <v>新井　貫太 (3)</v>
      </c>
      <c r="D289" t="s">
        <v>2827</v>
      </c>
      <c r="E289" t="str">
        <f t="shared" si="13"/>
        <v>Kanta ARAI (00)</v>
      </c>
      <c r="F289" t="s">
        <v>9405</v>
      </c>
      <c r="G289">
        <v>27</v>
      </c>
      <c r="H289">
        <v>492213</v>
      </c>
      <c r="I289" t="s">
        <v>1514</v>
      </c>
      <c r="J289" t="s">
        <v>108</v>
      </c>
      <c r="M289" t="s">
        <v>2826</v>
      </c>
      <c r="N289" t="s">
        <v>4695</v>
      </c>
      <c r="O289" t="s">
        <v>4696</v>
      </c>
      <c r="P289" t="str">
        <f t="shared" si="14"/>
        <v>00</v>
      </c>
      <c r="Q289" t="s">
        <v>7835</v>
      </c>
    </row>
    <row r="290" spans="1:17">
      <c r="A290">
        <v>291</v>
      </c>
      <c r="B290">
        <v>100000289</v>
      </c>
      <c r="C290" t="str">
        <f t="shared" si="12"/>
        <v>笹本　匠 (3)</v>
      </c>
      <c r="D290" t="s">
        <v>2825</v>
      </c>
      <c r="E290" t="str">
        <f t="shared" si="13"/>
        <v>Takumi SASAMOTO (99)</v>
      </c>
      <c r="F290" t="s">
        <v>9405</v>
      </c>
      <c r="G290">
        <v>27</v>
      </c>
      <c r="H290">
        <v>492213</v>
      </c>
      <c r="I290" t="s">
        <v>1514</v>
      </c>
      <c r="J290" t="s">
        <v>108</v>
      </c>
      <c r="M290" t="s">
        <v>2824</v>
      </c>
      <c r="N290" t="s">
        <v>4697</v>
      </c>
      <c r="O290" t="s">
        <v>4504</v>
      </c>
      <c r="P290" t="str">
        <f t="shared" si="14"/>
        <v>99</v>
      </c>
      <c r="Q290">
        <v>990915</v>
      </c>
    </row>
    <row r="291" spans="1:17">
      <c r="A291">
        <v>292</v>
      </c>
      <c r="B291">
        <v>100000290</v>
      </c>
      <c r="C291" t="str">
        <f t="shared" si="12"/>
        <v>尾田　一翔 (3)</v>
      </c>
      <c r="D291" t="s">
        <v>2813</v>
      </c>
      <c r="E291" t="str">
        <f t="shared" si="13"/>
        <v>Itto ODA (99)</v>
      </c>
      <c r="F291" t="s">
        <v>9405</v>
      </c>
      <c r="G291">
        <v>16</v>
      </c>
      <c r="H291">
        <v>492213</v>
      </c>
      <c r="I291" t="s">
        <v>1514</v>
      </c>
      <c r="J291" t="s">
        <v>108</v>
      </c>
      <c r="M291" t="s">
        <v>2812</v>
      </c>
      <c r="N291" t="s">
        <v>3966</v>
      </c>
      <c r="O291" t="s">
        <v>4698</v>
      </c>
      <c r="P291" t="str">
        <f t="shared" si="14"/>
        <v>99</v>
      </c>
      <c r="Q291">
        <v>990812</v>
      </c>
    </row>
    <row r="292" spans="1:17">
      <c r="A292">
        <v>293</v>
      </c>
      <c r="B292">
        <v>100000291</v>
      </c>
      <c r="C292" t="str">
        <f t="shared" si="12"/>
        <v>飯尾　心輝 (3)</v>
      </c>
      <c r="D292" t="s">
        <v>2506</v>
      </c>
      <c r="E292" t="str">
        <f t="shared" si="13"/>
        <v>Motoki IIO (00)</v>
      </c>
      <c r="F292" t="s">
        <v>9405</v>
      </c>
      <c r="G292">
        <v>38</v>
      </c>
      <c r="H292">
        <v>492213</v>
      </c>
      <c r="I292" t="s">
        <v>1514</v>
      </c>
      <c r="J292" t="s">
        <v>108</v>
      </c>
      <c r="M292" t="s">
        <v>2505</v>
      </c>
      <c r="N292" t="s">
        <v>4699</v>
      </c>
      <c r="O292" t="s">
        <v>4700</v>
      </c>
      <c r="P292" t="str">
        <f t="shared" si="14"/>
        <v>00</v>
      </c>
      <c r="Q292" t="s">
        <v>7836</v>
      </c>
    </row>
    <row r="293" spans="1:17">
      <c r="A293">
        <v>294</v>
      </c>
      <c r="B293">
        <v>100000292</v>
      </c>
      <c r="C293" t="str">
        <f t="shared" si="12"/>
        <v>武田　光平 (3)</v>
      </c>
      <c r="D293" t="s">
        <v>2532</v>
      </c>
      <c r="E293" t="str">
        <f t="shared" si="13"/>
        <v>Kohei TAKEDA (99)</v>
      </c>
      <c r="F293" t="s">
        <v>9405</v>
      </c>
      <c r="G293">
        <v>38</v>
      </c>
      <c r="H293">
        <v>492213</v>
      </c>
      <c r="I293" t="s">
        <v>1514</v>
      </c>
      <c r="J293" t="s">
        <v>108</v>
      </c>
      <c r="M293" t="s">
        <v>2531</v>
      </c>
      <c r="N293" t="s">
        <v>4045</v>
      </c>
      <c r="O293" t="s">
        <v>4683</v>
      </c>
      <c r="P293" t="str">
        <f t="shared" si="14"/>
        <v>99</v>
      </c>
      <c r="Q293">
        <v>990912</v>
      </c>
    </row>
    <row r="294" spans="1:17">
      <c r="A294">
        <v>295</v>
      </c>
      <c r="B294">
        <v>100000293</v>
      </c>
      <c r="C294" t="str">
        <f t="shared" si="12"/>
        <v>坂本　達哉 (M2)</v>
      </c>
      <c r="D294" t="s">
        <v>442</v>
      </c>
      <c r="E294" t="str">
        <f t="shared" si="13"/>
        <v>Tatsuya SAKAMOTO (96)</v>
      </c>
      <c r="F294" t="s">
        <v>9405</v>
      </c>
      <c r="G294">
        <v>23</v>
      </c>
      <c r="H294">
        <v>492213</v>
      </c>
      <c r="I294" t="s">
        <v>1514</v>
      </c>
      <c r="J294" t="s">
        <v>130</v>
      </c>
      <c r="M294" t="s">
        <v>1680</v>
      </c>
      <c r="N294" t="s">
        <v>4319</v>
      </c>
      <c r="O294" t="s">
        <v>4701</v>
      </c>
      <c r="P294" t="str">
        <f t="shared" si="14"/>
        <v>96</v>
      </c>
      <c r="Q294">
        <v>960504</v>
      </c>
    </row>
    <row r="295" spans="1:17">
      <c r="A295">
        <v>296</v>
      </c>
      <c r="B295">
        <v>100000294</v>
      </c>
      <c r="C295" t="str">
        <f t="shared" si="12"/>
        <v>岩戸　孝平 (4)</v>
      </c>
      <c r="D295" t="s">
        <v>462</v>
      </c>
      <c r="E295" t="str">
        <f t="shared" si="13"/>
        <v>Kohei IWATO (98)</v>
      </c>
      <c r="F295" t="s">
        <v>9405</v>
      </c>
      <c r="G295">
        <v>28</v>
      </c>
      <c r="H295">
        <v>492213</v>
      </c>
      <c r="I295" t="s">
        <v>1514</v>
      </c>
      <c r="J295" t="s">
        <v>86</v>
      </c>
      <c r="M295" t="s">
        <v>1699</v>
      </c>
      <c r="N295" t="s">
        <v>4707</v>
      </c>
      <c r="O295" t="s">
        <v>4683</v>
      </c>
      <c r="P295" t="str">
        <f t="shared" si="14"/>
        <v>98</v>
      </c>
      <c r="Q295">
        <v>980507</v>
      </c>
    </row>
    <row r="296" spans="1:17">
      <c r="A296">
        <v>297</v>
      </c>
      <c r="B296">
        <v>100000295</v>
      </c>
      <c r="C296" t="str">
        <f t="shared" si="12"/>
        <v>大川　智也 (4)</v>
      </c>
      <c r="D296" t="s">
        <v>463</v>
      </c>
      <c r="E296" t="str">
        <f t="shared" si="13"/>
        <v>Tomoya OKAWA (98)</v>
      </c>
      <c r="F296" t="s">
        <v>9405</v>
      </c>
      <c r="G296">
        <v>24</v>
      </c>
      <c r="H296">
        <v>492213</v>
      </c>
      <c r="I296" t="s">
        <v>1514</v>
      </c>
      <c r="J296" t="s">
        <v>86</v>
      </c>
      <c r="M296" t="s">
        <v>1700</v>
      </c>
      <c r="N296" t="s">
        <v>4708</v>
      </c>
      <c r="O296" t="s">
        <v>4673</v>
      </c>
      <c r="P296" t="str">
        <f t="shared" si="14"/>
        <v>98</v>
      </c>
      <c r="Q296">
        <v>981016</v>
      </c>
    </row>
    <row r="297" spans="1:17">
      <c r="A297">
        <v>298</v>
      </c>
      <c r="B297">
        <v>100000296</v>
      </c>
      <c r="C297" t="str">
        <f t="shared" si="12"/>
        <v>中山　海斗 (4)</v>
      </c>
      <c r="D297" t="s">
        <v>464</v>
      </c>
      <c r="E297" t="str">
        <f t="shared" si="13"/>
        <v>Kaito NAKAYAMA (98)</v>
      </c>
      <c r="F297" t="s">
        <v>9405</v>
      </c>
      <c r="G297">
        <v>22</v>
      </c>
      <c r="H297">
        <v>492213</v>
      </c>
      <c r="I297" t="s">
        <v>1514</v>
      </c>
      <c r="J297" t="s">
        <v>86</v>
      </c>
      <c r="M297" t="s">
        <v>1701</v>
      </c>
      <c r="N297" t="s">
        <v>4076</v>
      </c>
      <c r="O297" t="s">
        <v>4563</v>
      </c>
      <c r="P297" t="str">
        <f t="shared" si="14"/>
        <v>98</v>
      </c>
      <c r="Q297">
        <v>980510</v>
      </c>
    </row>
    <row r="298" spans="1:17">
      <c r="A298">
        <v>299</v>
      </c>
      <c r="B298">
        <v>100000297</v>
      </c>
      <c r="C298" t="str">
        <f t="shared" si="12"/>
        <v>日野　雄貴 (4)</v>
      </c>
      <c r="D298" t="s">
        <v>465</v>
      </c>
      <c r="E298" t="str">
        <f t="shared" si="13"/>
        <v>Yuki HINO (98)</v>
      </c>
      <c r="F298" t="s">
        <v>9405</v>
      </c>
      <c r="G298">
        <v>27</v>
      </c>
      <c r="H298">
        <v>492213</v>
      </c>
      <c r="I298" t="s">
        <v>1514</v>
      </c>
      <c r="J298" t="s">
        <v>86</v>
      </c>
      <c r="M298" t="s">
        <v>1702</v>
      </c>
      <c r="N298" t="s">
        <v>3889</v>
      </c>
      <c r="O298" t="s">
        <v>3848</v>
      </c>
      <c r="P298" t="str">
        <f t="shared" si="14"/>
        <v>98</v>
      </c>
      <c r="Q298">
        <v>980704</v>
      </c>
    </row>
    <row r="299" spans="1:17">
      <c r="A299">
        <v>300</v>
      </c>
      <c r="B299">
        <v>100000298</v>
      </c>
      <c r="C299" t="str">
        <f t="shared" si="12"/>
        <v>前田　裕介 (4)</v>
      </c>
      <c r="D299" t="s">
        <v>466</v>
      </c>
      <c r="E299" t="str">
        <f t="shared" si="13"/>
        <v>Yusuke MAETA (98)</v>
      </c>
      <c r="F299" t="s">
        <v>9405</v>
      </c>
      <c r="G299">
        <v>31</v>
      </c>
      <c r="H299">
        <v>492213</v>
      </c>
      <c r="I299" t="s">
        <v>1514</v>
      </c>
      <c r="J299" t="s">
        <v>86</v>
      </c>
      <c r="M299" t="s">
        <v>1703</v>
      </c>
      <c r="N299" t="s">
        <v>4709</v>
      </c>
      <c r="O299" t="s">
        <v>4509</v>
      </c>
      <c r="P299" t="str">
        <f t="shared" si="14"/>
        <v>98</v>
      </c>
      <c r="Q299">
        <v>981007</v>
      </c>
    </row>
    <row r="300" spans="1:17">
      <c r="A300">
        <v>301</v>
      </c>
      <c r="B300">
        <v>100000299</v>
      </c>
      <c r="C300" t="str">
        <f t="shared" si="12"/>
        <v>宮田　暁典 (4)</v>
      </c>
      <c r="D300" t="s">
        <v>467</v>
      </c>
      <c r="E300" t="str">
        <f t="shared" si="13"/>
        <v>Akinori MIYATA (98)</v>
      </c>
      <c r="F300" t="s">
        <v>9405</v>
      </c>
      <c r="G300">
        <v>27</v>
      </c>
      <c r="H300">
        <v>492213</v>
      </c>
      <c r="I300" t="s">
        <v>1514</v>
      </c>
      <c r="J300" t="s">
        <v>86</v>
      </c>
      <c r="M300" t="s">
        <v>1704</v>
      </c>
      <c r="N300" t="s">
        <v>3797</v>
      </c>
      <c r="O300" t="s">
        <v>4704</v>
      </c>
      <c r="P300" t="str">
        <f t="shared" si="14"/>
        <v>98</v>
      </c>
      <c r="Q300">
        <v>981027</v>
      </c>
    </row>
    <row r="301" spans="1:17">
      <c r="A301">
        <v>302</v>
      </c>
      <c r="B301">
        <v>100000300</v>
      </c>
      <c r="C301" t="str">
        <f t="shared" si="12"/>
        <v>大野　志門 (3)</v>
      </c>
      <c r="D301" t="s">
        <v>2502</v>
      </c>
      <c r="E301" t="str">
        <f t="shared" si="13"/>
        <v>Shimon ONO (99)</v>
      </c>
      <c r="F301" t="s">
        <v>9405</v>
      </c>
      <c r="G301">
        <v>27</v>
      </c>
      <c r="H301">
        <v>492213</v>
      </c>
      <c r="I301" t="s">
        <v>1514</v>
      </c>
      <c r="J301" t="s">
        <v>108</v>
      </c>
      <c r="M301" t="s">
        <v>2501</v>
      </c>
      <c r="N301" t="s">
        <v>4710</v>
      </c>
      <c r="O301" t="s">
        <v>4711</v>
      </c>
      <c r="P301" t="str">
        <f t="shared" si="14"/>
        <v>99</v>
      </c>
      <c r="Q301">
        <v>990827</v>
      </c>
    </row>
    <row r="302" spans="1:17">
      <c r="A302">
        <v>303</v>
      </c>
      <c r="B302">
        <v>100000301</v>
      </c>
      <c r="C302" t="str">
        <f t="shared" si="12"/>
        <v>楠　勇人 (3)</v>
      </c>
      <c r="D302" t="s">
        <v>2504</v>
      </c>
      <c r="E302" t="str">
        <f t="shared" si="13"/>
        <v>Hayato KUSU (99)</v>
      </c>
      <c r="F302" t="s">
        <v>9405</v>
      </c>
      <c r="G302">
        <v>28</v>
      </c>
      <c r="H302">
        <v>492213</v>
      </c>
      <c r="I302" t="s">
        <v>1514</v>
      </c>
      <c r="J302" t="s">
        <v>108</v>
      </c>
      <c r="M302" t="s">
        <v>2503</v>
      </c>
      <c r="N302" t="s">
        <v>4712</v>
      </c>
      <c r="O302" t="s">
        <v>4514</v>
      </c>
      <c r="P302" t="str">
        <f t="shared" si="14"/>
        <v>99</v>
      </c>
      <c r="Q302">
        <v>990907</v>
      </c>
    </row>
    <row r="303" spans="1:17">
      <c r="A303">
        <v>304</v>
      </c>
      <c r="B303">
        <v>100000302</v>
      </c>
      <c r="C303" t="str">
        <f t="shared" si="12"/>
        <v>下浦　大輝 (3)</v>
      </c>
      <c r="D303" t="s">
        <v>2508</v>
      </c>
      <c r="E303" t="str">
        <f t="shared" si="13"/>
        <v>Hiroki SHIMORA (99)</v>
      </c>
      <c r="F303" t="s">
        <v>9405</v>
      </c>
      <c r="G303">
        <v>29</v>
      </c>
      <c r="H303">
        <v>492213</v>
      </c>
      <c r="I303" t="s">
        <v>1514</v>
      </c>
      <c r="J303" t="s">
        <v>108</v>
      </c>
      <c r="M303" t="s">
        <v>2507</v>
      </c>
      <c r="N303" t="s">
        <v>8889</v>
      </c>
      <c r="O303" t="s">
        <v>4713</v>
      </c>
      <c r="P303" t="str">
        <f t="shared" si="14"/>
        <v>99</v>
      </c>
      <c r="Q303">
        <v>990625</v>
      </c>
    </row>
    <row r="304" spans="1:17">
      <c r="A304">
        <v>305</v>
      </c>
      <c r="B304">
        <v>100000303</v>
      </c>
      <c r="C304" t="str">
        <f t="shared" si="12"/>
        <v>平田　雄大 (3)</v>
      </c>
      <c r="D304" t="s">
        <v>2510</v>
      </c>
      <c r="E304" t="str">
        <f t="shared" si="13"/>
        <v>Yudai HIRATA (99)</v>
      </c>
      <c r="F304" t="s">
        <v>9405</v>
      </c>
      <c r="G304">
        <v>24</v>
      </c>
      <c r="H304">
        <v>492213</v>
      </c>
      <c r="I304" t="s">
        <v>1514</v>
      </c>
      <c r="J304" t="s">
        <v>108</v>
      </c>
      <c r="M304" t="s">
        <v>2509</v>
      </c>
      <c r="N304" t="s">
        <v>3960</v>
      </c>
      <c r="O304" t="s">
        <v>4669</v>
      </c>
      <c r="P304" t="str">
        <f t="shared" si="14"/>
        <v>99</v>
      </c>
      <c r="Q304">
        <v>990408</v>
      </c>
    </row>
    <row r="305" spans="1:17">
      <c r="A305">
        <v>306</v>
      </c>
      <c r="B305">
        <v>100000304</v>
      </c>
      <c r="C305" t="str">
        <f t="shared" si="12"/>
        <v>石田　幸太郎 (3)</v>
      </c>
      <c r="D305" t="s">
        <v>2512</v>
      </c>
      <c r="E305" t="str">
        <f t="shared" si="13"/>
        <v>Kotaro ISHIDA (99)</v>
      </c>
      <c r="F305" t="s">
        <v>9405</v>
      </c>
      <c r="G305">
        <v>33</v>
      </c>
      <c r="H305">
        <v>492213</v>
      </c>
      <c r="I305" t="s">
        <v>1514</v>
      </c>
      <c r="J305" t="s">
        <v>108</v>
      </c>
      <c r="M305" t="s">
        <v>2511</v>
      </c>
      <c r="N305" t="s">
        <v>4574</v>
      </c>
      <c r="O305" t="s">
        <v>4714</v>
      </c>
      <c r="P305" t="str">
        <f t="shared" si="14"/>
        <v>99</v>
      </c>
      <c r="Q305">
        <v>990404</v>
      </c>
    </row>
    <row r="306" spans="1:17">
      <c r="A306">
        <v>307</v>
      </c>
      <c r="B306">
        <v>100000305</v>
      </c>
      <c r="C306" t="str">
        <f t="shared" si="12"/>
        <v>冨士　克哉 (3)</v>
      </c>
      <c r="D306" t="s">
        <v>2829</v>
      </c>
      <c r="E306" t="str">
        <f t="shared" si="13"/>
        <v>Katsuya FUJI (99)</v>
      </c>
      <c r="F306" t="s">
        <v>9405</v>
      </c>
      <c r="G306">
        <v>38</v>
      </c>
      <c r="H306">
        <v>492213</v>
      </c>
      <c r="I306" t="s">
        <v>1514</v>
      </c>
      <c r="J306" t="s">
        <v>108</v>
      </c>
      <c r="M306" t="s">
        <v>2828</v>
      </c>
      <c r="N306" t="s">
        <v>4715</v>
      </c>
      <c r="O306" t="s">
        <v>4716</v>
      </c>
      <c r="P306" t="str">
        <f t="shared" si="14"/>
        <v>99</v>
      </c>
      <c r="Q306">
        <v>990426</v>
      </c>
    </row>
    <row r="307" spans="1:17">
      <c r="A307">
        <v>308</v>
      </c>
      <c r="B307">
        <v>100000306</v>
      </c>
      <c r="C307" t="str">
        <f t="shared" si="12"/>
        <v>片川　志遠 (3)</v>
      </c>
      <c r="D307" t="s">
        <v>2833</v>
      </c>
      <c r="E307" t="str">
        <f t="shared" si="13"/>
        <v>Shion KATAGAWA (99)</v>
      </c>
      <c r="F307" t="s">
        <v>9405</v>
      </c>
      <c r="G307" t="s">
        <v>1582</v>
      </c>
      <c r="H307">
        <v>492213</v>
      </c>
      <c r="I307" t="s">
        <v>1514</v>
      </c>
      <c r="J307" t="s">
        <v>108</v>
      </c>
      <c r="M307" t="s">
        <v>2832</v>
      </c>
      <c r="N307" t="s">
        <v>4717</v>
      </c>
      <c r="O307" t="s">
        <v>4447</v>
      </c>
      <c r="P307" t="str">
        <f t="shared" si="14"/>
        <v>99</v>
      </c>
      <c r="Q307">
        <v>990928</v>
      </c>
    </row>
    <row r="308" spans="1:17">
      <c r="A308">
        <v>309</v>
      </c>
      <c r="B308">
        <v>100000307</v>
      </c>
      <c r="C308" t="str">
        <f t="shared" si="12"/>
        <v>田口　光樹 (3)</v>
      </c>
      <c r="D308" t="s">
        <v>2835</v>
      </c>
      <c r="E308" t="str">
        <f t="shared" si="13"/>
        <v>Koki TAGUCHI (99)</v>
      </c>
      <c r="F308" t="s">
        <v>9405</v>
      </c>
      <c r="G308">
        <v>31</v>
      </c>
      <c r="H308">
        <v>492213</v>
      </c>
      <c r="I308" t="s">
        <v>1514</v>
      </c>
      <c r="J308" t="s">
        <v>108</v>
      </c>
      <c r="M308" t="s">
        <v>2834</v>
      </c>
      <c r="N308" t="s">
        <v>4718</v>
      </c>
      <c r="O308" t="s">
        <v>4719</v>
      </c>
      <c r="P308" t="str">
        <f t="shared" si="14"/>
        <v>99</v>
      </c>
      <c r="Q308">
        <v>990603</v>
      </c>
    </row>
    <row r="309" spans="1:17">
      <c r="A309">
        <v>310</v>
      </c>
      <c r="B309">
        <v>100000308</v>
      </c>
      <c r="C309" t="str">
        <f t="shared" si="12"/>
        <v>高木　陽広 (3)</v>
      </c>
      <c r="D309" t="s">
        <v>2836</v>
      </c>
      <c r="E309" t="str">
        <f t="shared" si="13"/>
        <v>Akihiro TAKAGI (99)</v>
      </c>
      <c r="F309" t="s">
        <v>9405</v>
      </c>
      <c r="G309">
        <v>27</v>
      </c>
      <c r="H309">
        <v>492213</v>
      </c>
      <c r="I309" t="s">
        <v>1514</v>
      </c>
      <c r="J309" t="s">
        <v>108</v>
      </c>
      <c r="M309" t="s">
        <v>5828</v>
      </c>
      <c r="N309" t="s">
        <v>4102</v>
      </c>
      <c r="O309" t="s">
        <v>4720</v>
      </c>
      <c r="P309" t="str">
        <f t="shared" si="14"/>
        <v>99</v>
      </c>
      <c r="Q309">
        <v>990723</v>
      </c>
    </row>
    <row r="310" spans="1:17">
      <c r="A310">
        <v>311</v>
      </c>
      <c r="B310">
        <v>100000309</v>
      </c>
      <c r="C310" t="str">
        <f t="shared" si="12"/>
        <v>秋鹿　翔 (4)</v>
      </c>
      <c r="D310" t="s">
        <v>447</v>
      </c>
      <c r="E310" t="str">
        <f t="shared" si="13"/>
        <v>Sho AIKA (99)</v>
      </c>
      <c r="F310" t="s">
        <v>9405</v>
      </c>
      <c r="G310">
        <v>28</v>
      </c>
      <c r="H310">
        <v>492213</v>
      </c>
      <c r="I310" t="s">
        <v>1514</v>
      </c>
      <c r="J310" t="s">
        <v>86</v>
      </c>
      <c r="M310" t="s">
        <v>1684</v>
      </c>
      <c r="N310" t="s">
        <v>4729</v>
      </c>
      <c r="O310" t="s">
        <v>4730</v>
      </c>
      <c r="P310" t="str">
        <f t="shared" si="14"/>
        <v>99</v>
      </c>
      <c r="Q310">
        <v>990206</v>
      </c>
    </row>
    <row r="311" spans="1:17">
      <c r="A311">
        <v>312</v>
      </c>
      <c r="B311">
        <v>100000310</v>
      </c>
      <c r="C311" t="str">
        <f t="shared" si="12"/>
        <v>天野　勝文 (4)</v>
      </c>
      <c r="D311" t="s">
        <v>468</v>
      </c>
      <c r="E311" t="str">
        <f t="shared" si="13"/>
        <v>Masaya AMANO (99)</v>
      </c>
      <c r="F311" t="s">
        <v>9405</v>
      </c>
      <c r="G311">
        <v>29</v>
      </c>
      <c r="H311">
        <v>492213</v>
      </c>
      <c r="I311" t="s">
        <v>1514</v>
      </c>
      <c r="J311" t="s">
        <v>86</v>
      </c>
      <c r="M311" t="s">
        <v>1705</v>
      </c>
      <c r="N311" t="s">
        <v>4331</v>
      </c>
      <c r="O311" t="s">
        <v>4657</v>
      </c>
      <c r="P311" t="str">
        <f t="shared" si="14"/>
        <v>99</v>
      </c>
      <c r="Q311">
        <v>990321</v>
      </c>
    </row>
    <row r="312" spans="1:17">
      <c r="A312">
        <v>313</v>
      </c>
      <c r="B312">
        <v>100000311</v>
      </c>
      <c r="C312" t="str">
        <f t="shared" si="12"/>
        <v>生船　遼 (4)</v>
      </c>
      <c r="D312" t="s">
        <v>469</v>
      </c>
      <c r="E312" t="str">
        <f t="shared" si="13"/>
        <v>Haruki IKIFUNE (99)</v>
      </c>
      <c r="F312" t="s">
        <v>9405</v>
      </c>
      <c r="G312">
        <v>28</v>
      </c>
      <c r="H312">
        <v>492213</v>
      </c>
      <c r="I312" t="s">
        <v>1514</v>
      </c>
      <c r="J312" t="s">
        <v>86</v>
      </c>
      <c r="M312" t="s">
        <v>1706</v>
      </c>
      <c r="N312" t="s">
        <v>4731</v>
      </c>
      <c r="O312" t="s">
        <v>4654</v>
      </c>
      <c r="P312" t="str">
        <f t="shared" si="14"/>
        <v>99</v>
      </c>
      <c r="Q312">
        <v>990210</v>
      </c>
    </row>
    <row r="313" spans="1:17">
      <c r="A313">
        <v>314</v>
      </c>
      <c r="B313">
        <v>100000312</v>
      </c>
      <c r="C313" t="str">
        <f t="shared" si="12"/>
        <v>井上　普人 (4)</v>
      </c>
      <c r="D313" t="s">
        <v>448</v>
      </c>
      <c r="E313" t="str">
        <f t="shared" si="13"/>
        <v>Hiroto INOUE (98)</v>
      </c>
      <c r="F313" t="s">
        <v>9405</v>
      </c>
      <c r="G313">
        <v>36</v>
      </c>
      <c r="H313">
        <v>492213</v>
      </c>
      <c r="I313" t="s">
        <v>1514</v>
      </c>
      <c r="J313" t="s">
        <v>86</v>
      </c>
      <c r="M313" t="s">
        <v>1685</v>
      </c>
      <c r="N313" t="s">
        <v>3831</v>
      </c>
      <c r="O313" t="s">
        <v>4499</v>
      </c>
      <c r="P313" t="str">
        <f t="shared" si="14"/>
        <v>98</v>
      </c>
      <c r="Q313">
        <v>980508</v>
      </c>
    </row>
    <row r="314" spans="1:17">
      <c r="A314">
        <v>315</v>
      </c>
      <c r="B314">
        <v>100000313</v>
      </c>
      <c r="C314" t="str">
        <f t="shared" si="12"/>
        <v>岸本　健良 (4)</v>
      </c>
      <c r="D314" t="s">
        <v>470</v>
      </c>
      <c r="E314" t="str">
        <f t="shared" si="13"/>
        <v>Kensuke KISHIMOTO (98)</v>
      </c>
      <c r="F314" t="s">
        <v>9405</v>
      </c>
      <c r="G314">
        <v>28</v>
      </c>
      <c r="H314">
        <v>492213</v>
      </c>
      <c r="I314" t="s">
        <v>1514</v>
      </c>
      <c r="J314" t="s">
        <v>86</v>
      </c>
      <c r="M314" t="s">
        <v>1707</v>
      </c>
      <c r="N314" t="s">
        <v>4219</v>
      </c>
      <c r="O314" t="s">
        <v>4533</v>
      </c>
      <c r="P314" t="str">
        <f t="shared" si="14"/>
        <v>98</v>
      </c>
      <c r="Q314">
        <v>980410</v>
      </c>
    </row>
    <row r="315" spans="1:17">
      <c r="A315">
        <v>316</v>
      </c>
      <c r="B315">
        <v>100000314</v>
      </c>
      <c r="C315" t="str">
        <f t="shared" si="12"/>
        <v>佐古田　走 (4)</v>
      </c>
      <c r="D315" t="s">
        <v>471</v>
      </c>
      <c r="E315" t="str">
        <f t="shared" si="13"/>
        <v>Ran SAKODA (98)</v>
      </c>
      <c r="F315" t="s">
        <v>9405</v>
      </c>
      <c r="G315">
        <v>26</v>
      </c>
      <c r="H315">
        <v>492213</v>
      </c>
      <c r="I315" t="s">
        <v>1514</v>
      </c>
      <c r="J315" t="s">
        <v>86</v>
      </c>
      <c r="M315" t="s">
        <v>1708</v>
      </c>
      <c r="N315" t="s">
        <v>4732</v>
      </c>
      <c r="O315" t="s">
        <v>4733</v>
      </c>
      <c r="P315" t="str">
        <f t="shared" si="14"/>
        <v>98</v>
      </c>
      <c r="Q315">
        <v>980402</v>
      </c>
    </row>
    <row r="316" spans="1:17">
      <c r="A316">
        <v>317</v>
      </c>
      <c r="B316">
        <v>100000315</v>
      </c>
      <c r="C316" t="str">
        <f t="shared" si="12"/>
        <v>笹山　佳暉 (4)</v>
      </c>
      <c r="D316" t="s">
        <v>449</v>
      </c>
      <c r="E316" t="str">
        <f t="shared" si="13"/>
        <v>Yoshiki SASAYAMA (98)</v>
      </c>
      <c r="F316" t="s">
        <v>9405</v>
      </c>
      <c r="G316">
        <v>28</v>
      </c>
      <c r="H316">
        <v>492213</v>
      </c>
      <c r="I316" t="s">
        <v>1514</v>
      </c>
      <c r="J316" t="s">
        <v>86</v>
      </c>
      <c r="M316" t="s">
        <v>1686</v>
      </c>
      <c r="N316" t="s">
        <v>4734</v>
      </c>
      <c r="O316" t="s">
        <v>4546</v>
      </c>
      <c r="P316" t="str">
        <f t="shared" si="14"/>
        <v>98</v>
      </c>
      <c r="Q316">
        <v>981105</v>
      </c>
    </row>
    <row r="317" spans="1:17">
      <c r="A317">
        <v>318</v>
      </c>
      <c r="B317">
        <v>100000316</v>
      </c>
      <c r="C317" t="str">
        <f t="shared" si="12"/>
        <v>中村　貫志 (4)</v>
      </c>
      <c r="D317" t="s">
        <v>472</v>
      </c>
      <c r="E317" t="str">
        <f t="shared" si="13"/>
        <v>Kanji NAKAMURA (98)</v>
      </c>
      <c r="F317" t="s">
        <v>9405</v>
      </c>
      <c r="G317">
        <v>37</v>
      </c>
      <c r="H317">
        <v>492213</v>
      </c>
      <c r="I317" t="s">
        <v>1514</v>
      </c>
      <c r="J317" t="s">
        <v>86</v>
      </c>
      <c r="M317" t="s">
        <v>1709</v>
      </c>
      <c r="N317" t="s">
        <v>3844</v>
      </c>
      <c r="O317" t="s">
        <v>4735</v>
      </c>
      <c r="P317" t="str">
        <f t="shared" si="14"/>
        <v>98</v>
      </c>
      <c r="Q317">
        <v>980917</v>
      </c>
    </row>
    <row r="318" spans="1:17">
      <c r="A318">
        <v>319</v>
      </c>
      <c r="B318">
        <v>100000317</v>
      </c>
      <c r="C318" t="str">
        <f t="shared" si="12"/>
        <v>西森　龍馬 (4)</v>
      </c>
      <c r="D318" t="s">
        <v>450</v>
      </c>
      <c r="E318" t="str">
        <f t="shared" si="13"/>
        <v>Ryoma NISHIMORI (98)</v>
      </c>
      <c r="F318" t="s">
        <v>9405</v>
      </c>
      <c r="G318">
        <v>28</v>
      </c>
      <c r="H318">
        <v>492213</v>
      </c>
      <c r="I318" t="s">
        <v>1514</v>
      </c>
      <c r="J318" t="s">
        <v>86</v>
      </c>
      <c r="M318" t="s">
        <v>1687</v>
      </c>
      <c r="N318" t="s">
        <v>4736</v>
      </c>
      <c r="O318" t="s">
        <v>4737</v>
      </c>
      <c r="P318" t="str">
        <f t="shared" si="14"/>
        <v>98</v>
      </c>
      <c r="Q318">
        <v>980506</v>
      </c>
    </row>
    <row r="319" spans="1:17">
      <c r="A319">
        <v>320</v>
      </c>
      <c r="B319">
        <v>100000318</v>
      </c>
      <c r="C319" t="str">
        <f t="shared" si="12"/>
        <v>平田　丈 (4)</v>
      </c>
      <c r="D319" t="s">
        <v>451</v>
      </c>
      <c r="E319" t="str">
        <f t="shared" si="13"/>
        <v>Joe HIRATA (99)</v>
      </c>
      <c r="F319" t="s">
        <v>9405</v>
      </c>
      <c r="G319">
        <v>46</v>
      </c>
      <c r="H319">
        <v>492213</v>
      </c>
      <c r="I319" t="s">
        <v>1514</v>
      </c>
      <c r="J319" t="s">
        <v>86</v>
      </c>
      <c r="M319" t="s">
        <v>1688</v>
      </c>
      <c r="N319" t="s">
        <v>3960</v>
      </c>
      <c r="O319" t="s">
        <v>4738</v>
      </c>
      <c r="P319" t="str">
        <f t="shared" si="14"/>
        <v>99</v>
      </c>
      <c r="Q319">
        <v>990105</v>
      </c>
    </row>
    <row r="320" spans="1:17">
      <c r="A320">
        <v>321</v>
      </c>
      <c r="B320">
        <v>100000319</v>
      </c>
      <c r="C320" t="str">
        <f t="shared" si="12"/>
        <v>松本　和也 (4)</v>
      </c>
      <c r="D320" t="s">
        <v>473</v>
      </c>
      <c r="E320" t="str">
        <f t="shared" si="13"/>
        <v>Kazuya MATSUMOTO (98)</v>
      </c>
      <c r="F320" t="s">
        <v>9405</v>
      </c>
      <c r="G320">
        <v>27</v>
      </c>
      <c r="H320">
        <v>492213</v>
      </c>
      <c r="I320" t="s">
        <v>1514</v>
      </c>
      <c r="J320" t="s">
        <v>86</v>
      </c>
      <c r="M320" t="s">
        <v>1710</v>
      </c>
      <c r="N320" t="s">
        <v>3783</v>
      </c>
      <c r="O320" t="s">
        <v>4586</v>
      </c>
      <c r="P320" t="str">
        <f t="shared" si="14"/>
        <v>98</v>
      </c>
      <c r="Q320">
        <v>981113</v>
      </c>
    </row>
    <row r="321" spans="1:17">
      <c r="A321">
        <v>322</v>
      </c>
      <c r="B321">
        <v>100000320</v>
      </c>
      <c r="C321" t="str">
        <f t="shared" si="12"/>
        <v>森　一将 (4)</v>
      </c>
      <c r="D321" t="s">
        <v>452</v>
      </c>
      <c r="E321" t="str">
        <f t="shared" si="13"/>
        <v>Kazumasa MORI (98)</v>
      </c>
      <c r="F321" t="s">
        <v>9405</v>
      </c>
      <c r="G321">
        <v>27</v>
      </c>
      <c r="H321">
        <v>492213</v>
      </c>
      <c r="I321" t="s">
        <v>1514</v>
      </c>
      <c r="J321" t="s">
        <v>86</v>
      </c>
      <c r="M321" t="s">
        <v>1689</v>
      </c>
      <c r="N321" t="s">
        <v>4255</v>
      </c>
      <c r="O321" t="s">
        <v>4740</v>
      </c>
      <c r="P321" t="str">
        <f t="shared" si="14"/>
        <v>98</v>
      </c>
      <c r="Q321">
        <v>981116</v>
      </c>
    </row>
    <row r="322" spans="1:17">
      <c r="A322">
        <v>323</v>
      </c>
      <c r="B322">
        <v>100000321</v>
      </c>
      <c r="C322" t="str">
        <f t="shared" ref="C322:C385" si="15">M322&amp;" "&amp;"("&amp;J322&amp;")"</f>
        <v>森川　裕生 (4)</v>
      </c>
      <c r="D322" t="s">
        <v>474</v>
      </c>
      <c r="E322" t="str">
        <f t="shared" si="13"/>
        <v>Yu MORIKAWA (98)</v>
      </c>
      <c r="F322" t="s">
        <v>9405</v>
      </c>
      <c r="G322">
        <v>27</v>
      </c>
      <c r="H322">
        <v>492213</v>
      </c>
      <c r="I322" t="s">
        <v>1514</v>
      </c>
      <c r="J322" t="s">
        <v>86</v>
      </c>
      <c r="M322" t="s">
        <v>1711</v>
      </c>
      <c r="N322" t="s">
        <v>3914</v>
      </c>
      <c r="O322" t="s">
        <v>4520</v>
      </c>
      <c r="P322" t="str">
        <f t="shared" si="14"/>
        <v>98</v>
      </c>
      <c r="Q322">
        <v>980921</v>
      </c>
    </row>
    <row r="323" spans="1:17">
      <c r="A323">
        <v>324</v>
      </c>
      <c r="B323">
        <v>100000322</v>
      </c>
      <c r="C323" t="str">
        <f t="shared" si="15"/>
        <v>横山　聡 (4)</v>
      </c>
      <c r="D323" t="s">
        <v>453</v>
      </c>
      <c r="E323" t="str">
        <f t="shared" ref="E323:E386" si="16">O323&amp;" "&amp;N323&amp;" "&amp;"("&amp;P323&amp;")"</f>
        <v>Satoshi YOKOYAMA (98)</v>
      </c>
      <c r="F323" t="s">
        <v>9405</v>
      </c>
      <c r="G323">
        <v>27</v>
      </c>
      <c r="H323">
        <v>492213</v>
      </c>
      <c r="I323" t="s">
        <v>1514</v>
      </c>
      <c r="J323" t="s">
        <v>86</v>
      </c>
      <c r="M323" t="s">
        <v>1690</v>
      </c>
      <c r="N323" t="s">
        <v>4174</v>
      </c>
      <c r="O323" t="s">
        <v>4741</v>
      </c>
      <c r="P323" t="str">
        <f t="shared" ref="P323:P386" si="17">LEFT(Q323,2)</f>
        <v>98</v>
      </c>
      <c r="Q323">
        <v>980724</v>
      </c>
    </row>
    <row r="324" spans="1:17">
      <c r="A324">
        <v>325</v>
      </c>
      <c r="B324">
        <v>100000323</v>
      </c>
      <c r="C324" t="str">
        <f t="shared" si="15"/>
        <v>青木　光 (3)</v>
      </c>
      <c r="D324" t="s">
        <v>2528</v>
      </c>
      <c r="E324" t="str">
        <f t="shared" si="16"/>
        <v>Hikaru AOKI (99)</v>
      </c>
      <c r="F324" t="s">
        <v>9405</v>
      </c>
      <c r="G324">
        <v>27</v>
      </c>
      <c r="H324">
        <v>492213</v>
      </c>
      <c r="I324" t="s">
        <v>1514</v>
      </c>
      <c r="J324" t="s">
        <v>108</v>
      </c>
      <c r="M324" t="s">
        <v>2527</v>
      </c>
      <c r="N324" t="s">
        <v>4742</v>
      </c>
      <c r="O324" t="s">
        <v>3796</v>
      </c>
      <c r="P324" t="str">
        <f t="shared" si="17"/>
        <v>99</v>
      </c>
      <c r="Q324">
        <v>990626</v>
      </c>
    </row>
    <row r="325" spans="1:17">
      <c r="A325">
        <v>326</v>
      </c>
      <c r="B325">
        <v>100000324</v>
      </c>
      <c r="C325" t="str">
        <f t="shared" si="15"/>
        <v>安達　慧 (3)</v>
      </c>
      <c r="D325" t="s">
        <v>2866</v>
      </c>
      <c r="E325" t="str">
        <f t="shared" si="16"/>
        <v>Kei ADACHI (99)</v>
      </c>
      <c r="F325" t="s">
        <v>9405</v>
      </c>
      <c r="G325">
        <v>26</v>
      </c>
      <c r="H325">
        <v>492213</v>
      </c>
      <c r="I325" t="s">
        <v>1514</v>
      </c>
      <c r="J325" t="s">
        <v>108</v>
      </c>
      <c r="M325" t="s">
        <v>2865</v>
      </c>
      <c r="N325" t="s">
        <v>3863</v>
      </c>
      <c r="O325" t="s">
        <v>4743</v>
      </c>
      <c r="P325" t="str">
        <f t="shared" si="17"/>
        <v>99</v>
      </c>
      <c r="Q325">
        <v>990816</v>
      </c>
    </row>
    <row r="326" spans="1:17">
      <c r="A326">
        <v>327</v>
      </c>
      <c r="B326">
        <v>100000325</v>
      </c>
      <c r="C326" t="str">
        <f t="shared" si="15"/>
        <v>市川　大地 (3)</v>
      </c>
      <c r="D326" t="s">
        <v>2844</v>
      </c>
      <c r="E326" t="str">
        <f t="shared" si="16"/>
        <v>Daichi ICHIKAWA (99)</v>
      </c>
      <c r="F326" t="s">
        <v>9405</v>
      </c>
      <c r="G326">
        <v>27</v>
      </c>
      <c r="H326">
        <v>492213</v>
      </c>
      <c r="I326" t="s">
        <v>1514</v>
      </c>
      <c r="J326" t="s">
        <v>108</v>
      </c>
      <c r="M326" t="s">
        <v>2843</v>
      </c>
      <c r="N326" t="s">
        <v>4211</v>
      </c>
      <c r="O326" t="s">
        <v>4522</v>
      </c>
      <c r="P326" t="str">
        <f t="shared" si="17"/>
        <v>99</v>
      </c>
      <c r="Q326">
        <v>990414</v>
      </c>
    </row>
    <row r="327" spans="1:17">
      <c r="A327">
        <v>328</v>
      </c>
      <c r="B327">
        <v>100000326</v>
      </c>
      <c r="C327" t="str">
        <f t="shared" si="15"/>
        <v>伊吹　友樹 (3)</v>
      </c>
      <c r="D327" t="s">
        <v>2821</v>
      </c>
      <c r="E327" t="str">
        <f t="shared" si="16"/>
        <v>Tomoki IBUKI (99)</v>
      </c>
      <c r="F327" t="s">
        <v>9405</v>
      </c>
      <c r="G327">
        <v>25</v>
      </c>
      <c r="H327">
        <v>492213</v>
      </c>
      <c r="I327" t="s">
        <v>1514</v>
      </c>
      <c r="J327" t="s">
        <v>108</v>
      </c>
      <c r="M327" t="s">
        <v>2820</v>
      </c>
      <c r="N327" t="s">
        <v>4744</v>
      </c>
      <c r="O327" t="s">
        <v>4632</v>
      </c>
      <c r="P327" t="str">
        <f t="shared" si="17"/>
        <v>99</v>
      </c>
      <c r="Q327">
        <v>991111</v>
      </c>
    </row>
    <row r="328" spans="1:17">
      <c r="A328">
        <v>329</v>
      </c>
      <c r="B328">
        <v>100000327</v>
      </c>
      <c r="C328" t="str">
        <f t="shared" si="15"/>
        <v>田中　尊之 (3)</v>
      </c>
      <c r="D328" t="s">
        <v>2526</v>
      </c>
      <c r="E328" t="str">
        <f t="shared" si="16"/>
        <v>Takayuki TANAKA (99)</v>
      </c>
      <c r="F328" t="s">
        <v>9405</v>
      </c>
      <c r="G328">
        <v>27</v>
      </c>
      <c r="H328">
        <v>492213</v>
      </c>
      <c r="I328" t="s">
        <v>1514</v>
      </c>
      <c r="J328" t="s">
        <v>108</v>
      </c>
      <c r="M328" t="s">
        <v>2525</v>
      </c>
      <c r="N328" t="s">
        <v>3823</v>
      </c>
      <c r="O328" t="s">
        <v>4517</v>
      </c>
      <c r="P328" t="str">
        <f t="shared" si="17"/>
        <v>99</v>
      </c>
      <c r="Q328">
        <v>991116</v>
      </c>
    </row>
    <row r="329" spans="1:17">
      <c r="A329">
        <v>330</v>
      </c>
      <c r="B329">
        <v>100000328</v>
      </c>
      <c r="C329" t="str">
        <f t="shared" si="15"/>
        <v>寺口　寛人 (3)</v>
      </c>
      <c r="D329" t="s">
        <v>2817</v>
      </c>
      <c r="E329" t="str">
        <f t="shared" si="16"/>
        <v>Hiroto TERAGUCHI (98)</v>
      </c>
      <c r="F329" t="s">
        <v>9405</v>
      </c>
      <c r="G329">
        <v>28</v>
      </c>
      <c r="H329">
        <v>492213</v>
      </c>
      <c r="I329" t="s">
        <v>1514</v>
      </c>
      <c r="J329" t="s">
        <v>108</v>
      </c>
      <c r="M329" t="s">
        <v>2816</v>
      </c>
      <c r="N329" t="s">
        <v>4724</v>
      </c>
      <c r="O329" t="s">
        <v>4499</v>
      </c>
      <c r="P329" t="str">
        <f t="shared" si="17"/>
        <v>98</v>
      </c>
      <c r="Q329">
        <v>980925</v>
      </c>
    </row>
    <row r="330" spans="1:17">
      <c r="A330">
        <v>331</v>
      </c>
      <c r="B330">
        <v>100000329</v>
      </c>
      <c r="C330" t="str">
        <f t="shared" si="15"/>
        <v>豊島　優 (3)</v>
      </c>
      <c r="D330" t="s">
        <v>2522</v>
      </c>
      <c r="E330" t="str">
        <f t="shared" si="16"/>
        <v>Suguru TOYOSHIMA (99)</v>
      </c>
      <c r="F330" t="s">
        <v>9405</v>
      </c>
      <c r="G330">
        <v>21</v>
      </c>
      <c r="H330">
        <v>492213</v>
      </c>
      <c r="I330" t="s">
        <v>1514</v>
      </c>
      <c r="J330" t="s">
        <v>108</v>
      </c>
      <c r="M330" t="s">
        <v>2521</v>
      </c>
      <c r="N330" t="s">
        <v>4745</v>
      </c>
      <c r="O330" t="s">
        <v>4670</v>
      </c>
      <c r="P330" t="str">
        <f t="shared" si="17"/>
        <v>99</v>
      </c>
      <c r="Q330">
        <v>991127</v>
      </c>
    </row>
    <row r="331" spans="1:17">
      <c r="A331">
        <v>332</v>
      </c>
      <c r="B331">
        <v>100000330</v>
      </c>
      <c r="C331" t="str">
        <f t="shared" si="15"/>
        <v>土手　幸星 (3)</v>
      </c>
      <c r="D331" t="s">
        <v>2838</v>
      </c>
      <c r="E331" t="str">
        <f t="shared" si="16"/>
        <v>Kosei DOTE (99)</v>
      </c>
      <c r="F331" t="s">
        <v>9405</v>
      </c>
      <c r="G331">
        <v>25</v>
      </c>
      <c r="H331">
        <v>492213</v>
      </c>
      <c r="I331" t="s">
        <v>1514</v>
      </c>
      <c r="J331" t="s">
        <v>108</v>
      </c>
      <c r="M331" t="s">
        <v>2837</v>
      </c>
      <c r="N331" t="s">
        <v>4746</v>
      </c>
      <c r="O331" t="s">
        <v>5159</v>
      </c>
      <c r="P331" t="str">
        <f t="shared" si="17"/>
        <v>99</v>
      </c>
      <c r="Q331">
        <v>990707</v>
      </c>
    </row>
    <row r="332" spans="1:17">
      <c r="A332">
        <v>333</v>
      </c>
      <c r="B332">
        <v>100000331</v>
      </c>
      <c r="C332" t="str">
        <f t="shared" si="15"/>
        <v>仲宗根　一樹 (3)</v>
      </c>
      <c r="D332" t="s">
        <v>2819</v>
      </c>
      <c r="E332" t="str">
        <f t="shared" si="16"/>
        <v>Kazuki NAKASONE (99)</v>
      </c>
      <c r="F332" t="s">
        <v>9405</v>
      </c>
      <c r="G332">
        <v>30</v>
      </c>
      <c r="H332">
        <v>492213</v>
      </c>
      <c r="I332" t="s">
        <v>1514</v>
      </c>
      <c r="J332" t="s">
        <v>108</v>
      </c>
      <c r="M332" t="s">
        <v>2818</v>
      </c>
      <c r="N332" t="s">
        <v>4747</v>
      </c>
      <c r="O332" t="s">
        <v>4122</v>
      </c>
      <c r="P332" t="str">
        <f t="shared" si="17"/>
        <v>99</v>
      </c>
      <c r="Q332">
        <v>990713</v>
      </c>
    </row>
    <row r="333" spans="1:17">
      <c r="A333">
        <v>334</v>
      </c>
      <c r="B333">
        <v>100000332</v>
      </c>
      <c r="C333" t="str">
        <f t="shared" si="15"/>
        <v>平下　翔一 (3)</v>
      </c>
      <c r="D333" t="s">
        <v>2518</v>
      </c>
      <c r="E333" t="str">
        <f t="shared" si="16"/>
        <v>Shoichi HIRASHITA (99)</v>
      </c>
      <c r="F333" t="s">
        <v>9405</v>
      </c>
      <c r="G333">
        <v>27</v>
      </c>
      <c r="H333">
        <v>492213</v>
      </c>
      <c r="I333" t="s">
        <v>1514</v>
      </c>
      <c r="J333" t="s">
        <v>108</v>
      </c>
      <c r="M333" t="s">
        <v>2517</v>
      </c>
      <c r="N333" t="s">
        <v>4748</v>
      </c>
      <c r="O333" t="s">
        <v>4749</v>
      </c>
      <c r="P333" t="str">
        <f t="shared" si="17"/>
        <v>99</v>
      </c>
      <c r="Q333">
        <v>990721</v>
      </c>
    </row>
    <row r="334" spans="1:17">
      <c r="A334">
        <v>335</v>
      </c>
      <c r="B334">
        <v>100000333</v>
      </c>
      <c r="C334" t="str">
        <f t="shared" si="15"/>
        <v>片山　朔 (3)</v>
      </c>
      <c r="D334" t="s">
        <v>6375</v>
      </c>
      <c r="E334" t="str">
        <f t="shared" si="16"/>
        <v>Hajime KATAYAMA (99)</v>
      </c>
      <c r="F334" t="s">
        <v>9405</v>
      </c>
      <c r="G334">
        <v>27</v>
      </c>
      <c r="H334">
        <v>492213</v>
      </c>
      <c r="I334" t="s">
        <v>1514</v>
      </c>
      <c r="J334" t="s">
        <v>108</v>
      </c>
      <c r="M334" t="s">
        <v>7023</v>
      </c>
      <c r="N334" t="s">
        <v>3787</v>
      </c>
      <c r="O334" t="s">
        <v>4750</v>
      </c>
      <c r="P334" t="str">
        <f t="shared" si="17"/>
        <v>99</v>
      </c>
      <c r="Q334">
        <v>990928</v>
      </c>
    </row>
    <row r="335" spans="1:17">
      <c r="A335">
        <v>336</v>
      </c>
      <c r="B335">
        <v>100000334</v>
      </c>
      <c r="C335" t="str">
        <f t="shared" si="15"/>
        <v>古川　樹 (3)</v>
      </c>
      <c r="D335" t="s">
        <v>2815</v>
      </c>
      <c r="E335" t="str">
        <f t="shared" si="16"/>
        <v>Tatsuki FURUKAWA (99)</v>
      </c>
      <c r="F335" t="s">
        <v>9405</v>
      </c>
      <c r="G335">
        <v>27</v>
      </c>
      <c r="H335">
        <v>492213</v>
      </c>
      <c r="I335" t="s">
        <v>1514</v>
      </c>
      <c r="J335" t="s">
        <v>108</v>
      </c>
      <c r="M335" t="s">
        <v>2814</v>
      </c>
      <c r="N335" t="s">
        <v>4751</v>
      </c>
      <c r="O335" t="s">
        <v>4473</v>
      </c>
      <c r="P335" t="str">
        <f t="shared" si="17"/>
        <v>99</v>
      </c>
      <c r="Q335">
        <v>991102</v>
      </c>
    </row>
    <row r="336" spans="1:17">
      <c r="A336">
        <v>337</v>
      </c>
      <c r="B336">
        <v>100000335</v>
      </c>
      <c r="C336" t="str">
        <f t="shared" si="15"/>
        <v>松下　楓斗 (3)</v>
      </c>
      <c r="D336" t="s">
        <v>2520</v>
      </c>
      <c r="E336" t="str">
        <f t="shared" si="16"/>
        <v>Futo MATSUSHITA (99)</v>
      </c>
      <c r="F336" t="s">
        <v>9405</v>
      </c>
      <c r="G336">
        <v>28</v>
      </c>
      <c r="H336">
        <v>492213</v>
      </c>
      <c r="I336" t="s">
        <v>1514</v>
      </c>
      <c r="J336" t="s">
        <v>108</v>
      </c>
      <c r="M336" t="s">
        <v>2519</v>
      </c>
      <c r="N336" t="s">
        <v>4772</v>
      </c>
      <c r="O336" t="s">
        <v>4752</v>
      </c>
      <c r="P336" t="str">
        <f t="shared" si="17"/>
        <v>99</v>
      </c>
      <c r="Q336">
        <v>991108</v>
      </c>
    </row>
    <row r="337" spans="1:17">
      <c r="A337">
        <v>338</v>
      </c>
      <c r="B337">
        <v>100000336</v>
      </c>
      <c r="C337" t="str">
        <f t="shared" si="15"/>
        <v>水野　憲志郎 (3)</v>
      </c>
      <c r="D337" t="s">
        <v>2840</v>
      </c>
      <c r="E337" t="str">
        <f t="shared" si="16"/>
        <v>Kenshiro MIZUNO (99)</v>
      </c>
      <c r="F337" t="s">
        <v>9405</v>
      </c>
      <c r="G337">
        <v>21</v>
      </c>
      <c r="H337">
        <v>492213</v>
      </c>
      <c r="I337" t="s">
        <v>1514</v>
      </c>
      <c r="J337" t="s">
        <v>108</v>
      </c>
      <c r="M337" t="s">
        <v>2839</v>
      </c>
      <c r="N337" t="s">
        <v>4609</v>
      </c>
      <c r="O337" t="s">
        <v>4753</v>
      </c>
      <c r="P337" t="str">
        <f t="shared" si="17"/>
        <v>99</v>
      </c>
      <c r="Q337">
        <v>990803</v>
      </c>
    </row>
    <row r="338" spans="1:17">
      <c r="A338">
        <v>339</v>
      </c>
      <c r="B338">
        <v>100000337</v>
      </c>
      <c r="C338" t="str">
        <f t="shared" si="15"/>
        <v>宮本　拓弥 (3)</v>
      </c>
      <c r="D338" t="s">
        <v>2842</v>
      </c>
      <c r="E338" t="str">
        <f t="shared" si="16"/>
        <v>Sekiya MIYAMOTO (99)</v>
      </c>
      <c r="F338" t="s">
        <v>9405</v>
      </c>
      <c r="G338">
        <v>30</v>
      </c>
      <c r="H338">
        <v>492213</v>
      </c>
      <c r="I338" t="s">
        <v>1514</v>
      </c>
      <c r="J338" t="s">
        <v>108</v>
      </c>
      <c r="M338" t="s">
        <v>2841</v>
      </c>
      <c r="N338" t="s">
        <v>3925</v>
      </c>
      <c r="O338" t="s">
        <v>4754</v>
      </c>
      <c r="P338" t="str">
        <f t="shared" si="17"/>
        <v>99</v>
      </c>
      <c r="Q338">
        <v>990720</v>
      </c>
    </row>
    <row r="339" spans="1:17">
      <c r="A339">
        <v>340</v>
      </c>
      <c r="B339">
        <v>100000338</v>
      </c>
      <c r="C339" t="str">
        <f t="shared" si="15"/>
        <v>森西　一希 (3)</v>
      </c>
      <c r="D339" t="s">
        <v>2811</v>
      </c>
      <c r="E339" t="str">
        <f t="shared" si="16"/>
        <v>Kazuki MORINISHI (99)</v>
      </c>
      <c r="F339" t="s">
        <v>9405</v>
      </c>
      <c r="G339">
        <v>36</v>
      </c>
      <c r="H339">
        <v>492213</v>
      </c>
      <c r="I339" t="s">
        <v>1514</v>
      </c>
      <c r="J339" t="s">
        <v>108</v>
      </c>
      <c r="M339" t="s">
        <v>2810</v>
      </c>
      <c r="N339" t="s">
        <v>4755</v>
      </c>
      <c r="O339" t="s">
        <v>4122</v>
      </c>
      <c r="P339" t="str">
        <f t="shared" si="17"/>
        <v>99</v>
      </c>
      <c r="Q339">
        <v>990414</v>
      </c>
    </row>
    <row r="340" spans="1:17">
      <c r="A340">
        <v>341</v>
      </c>
      <c r="B340">
        <v>100000339</v>
      </c>
      <c r="C340" t="str">
        <f t="shared" si="15"/>
        <v>山内　樹 (3)</v>
      </c>
      <c r="D340" t="s">
        <v>2524</v>
      </c>
      <c r="E340" t="str">
        <f t="shared" si="16"/>
        <v>Itsuki YAMAUCHI (99)</v>
      </c>
      <c r="F340" t="s">
        <v>9405</v>
      </c>
      <c r="G340">
        <v>27</v>
      </c>
      <c r="H340">
        <v>492213</v>
      </c>
      <c r="I340" t="s">
        <v>1514</v>
      </c>
      <c r="J340" t="s">
        <v>108</v>
      </c>
      <c r="M340" t="s">
        <v>2523</v>
      </c>
      <c r="N340" t="s">
        <v>4756</v>
      </c>
      <c r="O340" t="s">
        <v>4562</v>
      </c>
      <c r="P340" t="str">
        <f t="shared" si="17"/>
        <v>99</v>
      </c>
      <c r="Q340">
        <v>990723</v>
      </c>
    </row>
    <row r="341" spans="1:17">
      <c r="A341">
        <v>342</v>
      </c>
      <c r="B341">
        <v>100000340</v>
      </c>
      <c r="C341" t="str">
        <f t="shared" si="15"/>
        <v>吉元　陽太郎 (3)</v>
      </c>
      <c r="D341" t="s">
        <v>2530</v>
      </c>
      <c r="E341" t="str">
        <f t="shared" si="16"/>
        <v>Yotaro YOSHIMOTO (99)</v>
      </c>
      <c r="F341" t="s">
        <v>9405</v>
      </c>
      <c r="G341">
        <v>46</v>
      </c>
      <c r="H341">
        <v>492213</v>
      </c>
      <c r="I341" t="s">
        <v>1514</v>
      </c>
      <c r="J341" t="s">
        <v>108</v>
      </c>
      <c r="M341" t="s">
        <v>2529</v>
      </c>
      <c r="N341" t="s">
        <v>4757</v>
      </c>
      <c r="O341" t="s">
        <v>4758</v>
      </c>
      <c r="P341" t="str">
        <f t="shared" si="17"/>
        <v>99</v>
      </c>
      <c r="Q341">
        <v>990602</v>
      </c>
    </row>
    <row r="342" spans="1:17">
      <c r="A342">
        <v>343</v>
      </c>
      <c r="B342">
        <v>100000341</v>
      </c>
      <c r="C342" t="str">
        <f t="shared" si="15"/>
        <v>山田　皓生 (4)</v>
      </c>
      <c r="D342" t="s">
        <v>461</v>
      </c>
      <c r="E342" t="str">
        <f t="shared" si="16"/>
        <v>Hiroki YAMADA (98)</v>
      </c>
      <c r="F342" t="s">
        <v>9405</v>
      </c>
      <c r="G342">
        <v>27</v>
      </c>
      <c r="H342">
        <v>492213</v>
      </c>
      <c r="I342" t="s">
        <v>1514</v>
      </c>
      <c r="J342" t="s">
        <v>86</v>
      </c>
      <c r="M342" t="s">
        <v>1698</v>
      </c>
      <c r="N342" t="s">
        <v>4036</v>
      </c>
      <c r="O342" t="s">
        <v>4713</v>
      </c>
      <c r="P342" t="str">
        <f t="shared" si="17"/>
        <v>98</v>
      </c>
      <c r="Q342">
        <v>980626</v>
      </c>
    </row>
    <row r="343" spans="1:17">
      <c r="A343">
        <v>344</v>
      </c>
      <c r="B343">
        <v>100000342</v>
      </c>
      <c r="C343" t="str">
        <f t="shared" si="15"/>
        <v>田渕　司 (4)</v>
      </c>
      <c r="D343" t="s">
        <v>477</v>
      </c>
      <c r="E343" t="str">
        <f t="shared" si="16"/>
        <v>Tsukasa TABUCHI (98)</v>
      </c>
      <c r="F343" t="s">
        <v>9405</v>
      </c>
      <c r="G343">
        <v>36</v>
      </c>
      <c r="H343">
        <v>492213</v>
      </c>
      <c r="I343" t="s">
        <v>1514</v>
      </c>
      <c r="J343" t="s">
        <v>86</v>
      </c>
      <c r="M343" t="s">
        <v>1713</v>
      </c>
      <c r="N343" t="s">
        <v>4763</v>
      </c>
      <c r="O343" t="s">
        <v>5388</v>
      </c>
      <c r="P343" t="str">
        <f t="shared" si="17"/>
        <v>98</v>
      </c>
      <c r="Q343">
        <v>980827</v>
      </c>
    </row>
    <row r="344" spans="1:17">
      <c r="A344">
        <v>345</v>
      </c>
      <c r="B344">
        <v>100000343</v>
      </c>
      <c r="C344" t="str">
        <f t="shared" si="15"/>
        <v>佐藤　豪汰 (4)</v>
      </c>
      <c r="D344" t="s">
        <v>475</v>
      </c>
      <c r="E344" t="str">
        <f t="shared" si="16"/>
        <v>Gota SATO (98)</v>
      </c>
      <c r="F344" t="s">
        <v>9405</v>
      </c>
      <c r="G344">
        <v>27</v>
      </c>
      <c r="H344">
        <v>492213</v>
      </c>
      <c r="I344" t="s">
        <v>1514</v>
      </c>
      <c r="J344" t="s">
        <v>86</v>
      </c>
      <c r="M344" t="s">
        <v>7024</v>
      </c>
      <c r="N344" t="s">
        <v>3923</v>
      </c>
      <c r="O344" t="s">
        <v>5146</v>
      </c>
      <c r="P344" t="str">
        <f t="shared" si="17"/>
        <v>98</v>
      </c>
      <c r="Q344">
        <v>980825</v>
      </c>
    </row>
    <row r="345" spans="1:17">
      <c r="A345">
        <v>346</v>
      </c>
      <c r="B345">
        <v>100000344</v>
      </c>
      <c r="C345" t="str">
        <f t="shared" si="15"/>
        <v>江畑　雄平 (4)</v>
      </c>
      <c r="D345" t="s">
        <v>456</v>
      </c>
      <c r="E345" t="str">
        <f t="shared" si="16"/>
        <v>Yuhei EBATA (98)</v>
      </c>
      <c r="F345" t="s">
        <v>9405</v>
      </c>
      <c r="G345">
        <v>27</v>
      </c>
      <c r="H345">
        <v>492213</v>
      </c>
      <c r="I345" t="s">
        <v>1514</v>
      </c>
      <c r="J345" t="s">
        <v>86</v>
      </c>
      <c r="M345" t="s">
        <v>1693</v>
      </c>
      <c r="N345" t="s">
        <v>4478</v>
      </c>
      <c r="O345" t="s">
        <v>5266</v>
      </c>
      <c r="P345" t="str">
        <f t="shared" si="17"/>
        <v>98</v>
      </c>
      <c r="Q345">
        <v>980825</v>
      </c>
    </row>
    <row r="346" spans="1:17">
      <c r="A346">
        <v>347</v>
      </c>
      <c r="B346">
        <v>100000345</v>
      </c>
      <c r="C346" t="str">
        <f t="shared" si="15"/>
        <v>白井　克真 (4)</v>
      </c>
      <c r="D346" t="s">
        <v>485</v>
      </c>
      <c r="E346" t="str">
        <f t="shared" si="16"/>
        <v>Katsuma SHIRAI (98)</v>
      </c>
      <c r="F346" t="s">
        <v>9405</v>
      </c>
      <c r="G346">
        <v>27</v>
      </c>
      <c r="H346">
        <v>492213</v>
      </c>
      <c r="I346" t="s">
        <v>1514</v>
      </c>
      <c r="J346" t="s">
        <v>86</v>
      </c>
      <c r="M346" t="s">
        <v>1720</v>
      </c>
      <c r="N346" t="s">
        <v>4059</v>
      </c>
      <c r="O346" t="s">
        <v>4764</v>
      </c>
      <c r="P346" t="str">
        <f t="shared" si="17"/>
        <v>98</v>
      </c>
      <c r="Q346">
        <v>981205</v>
      </c>
    </row>
    <row r="347" spans="1:17">
      <c r="A347">
        <v>348</v>
      </c>
      <c r="B347">
        <v>100000346</v>
      </c>
      <c r="C347" t="str">
        <f t="shared" si="15"/>
        <v>岡崎　光希 (4)</v>
      </c>
      <c r="D347" t="s">
        <v>476</v>
      </c>
      <c r="E347" t="str">
        <f t="shared" si="16"/>
        <v>Koki OKAZAKI (99)</v>
      </c>
      <c r="F347" t="s">
        <v>9405</v>
      </c>
      <c r="G347">
        <v>30</v>
      </c>
      <c r="H347">
        <v>492213</v>
      </c>
      <c r="I347" t="s">
        <v>1514</v>
      </c>
      <c r="J347" t="s">
        <v>86</v>
      </c>
      <c r="M347" t="s">
        <v>1712</v>
      </c>
      <c r="N347" t="s">
        <v>3799</v>
      </c>
      <c r="O347" t="s">
        <v>4719</v>
      </c>
      <c r="P347" t="str">
        <f t="shared" si="17"/>
        <v>99</v>
      </c>
      <c r="Q347">
        <v>990303</v>
      </c>
    </row>
    <row r="348" spans="1:17">
      <c r="A348">
        <v>349</v>
      </c>
      <c r="B348">
        <v>100000347</v>
      </c>
      <c r="C348" t="str">
        <f t="shared" si="15"/>
        <v>奥山　裕紀 (4)</v>
      </c>
      <c r="D348" t="s">
        <v>457</v>
      </c>
      <c r="E348" t="str">
        <f t="shared" si="16"/>
        <v>Yuki OKUYAMA (98)</v>
      </c>
      <c r="F348" t="s">
        <v>9405</v>
      </c>
      <c r="G348">
        <v>28</v>
      </c>
      <c r="H348">
        <v>492213</v>
      </c>
      <c r="I348" t="s">
        <v>1514</v>
      </c>
      <c r="J348" t="s">
        <v>86</v>
      </c>
      <c r="M348" t="s">
        <v>1694</v>
      </c>
      <c r="N348" t="s">
        <v>4428</v>
      </c>
      <c r="O348" t="s">
        <v>3848</v>
      </c>
      <c r="P348" t="str">
        <f t="shared" si="17"/>
        <v>98</v>
      </c>
      <c r="Q348">
        <v>980415</v>
      </c>
    </row>
    <row r="349" spans="1:17">
      <c r="A349">
        <v>350</v>
      </c>
      <c r="B349">
        <v>100000348</v>
      </c>
      <c r="C349" t="str">
        <f t="shared" si="15"/>
        <v>久保　源太 (4)</v>
      </c>
      <c r="D349" t="s">
        <v>458</v>
      </c>
      <c r="E349" t="str">
        <f t="shared" si="16"/>
        <v>Genta KUBO (98)</v>
      </c>
      <c r="F349" t="s">
        <v>9405</v>
      </c>
      <c r="G349">
        <v>27</v>
      </c>
      <c r="H349">
        <v>492213</v>
      </c>
      <c r="I349" t="s">
        <v>1514</v>
      </c>
      <c r="J349" t="s">
        <v>86</v>
      </c>
      <c r="M349" t="s">
        <v>1695</v>
      </c>
      <c r="N349" t="s">
        <v>3883</v>
      </c>
      <c r="O349" t="s">
        <v>4765</v>
      </c>
      <c r="P349" t="str">
        <f t="shared" si="17"/>
        <v>98</v>
      </c>
      <c r="Q349">
        <v>981231</v>
      </c>
    </row>
    <row r="350" spans="1:17">
      <c r="A350">
        <v>351</v>
      </c>
      <c r="B350">
        <v>100000349</v>
      </c>
      <c r="C350" t="str">
        <f t="shared" si="15"/>
        <v>上鍵　政隆 (4)</v>
      </c>
      <c r="D350" t="s">
        <v>459</v>
      </c>
      <c r="E350" t="str">
        <f t="shared" si="16"/>
        <v>Masataka JOKAGI (98)</v>
      </c>
      <c r="F350" t="s">
        <v>9405</v>
      </c>
      <c r="G350">
        <v>28</v>
      </c>
      <c r="H350">
        <v>492213</v>
      </c>
      <c r="I350" t="s">
        <v>1514</v>
      </c>
      <c r="J350" t="s">
        <v>86</v>
      </c>
      <c r="M350" t="s">
        <v>1696</v>
      </c>
      <c r="N350" t="s">
        <v>4766</v>
      </c>
      <c r="O350" t="s">
        <v>4767</v>
      </c>
      <c r="P350" t="str">
        <f t="shared" si="17"/>
        <v>98</v>
      </c>
      <c r="Q350">
        <v>981001</v>
      </c>
    </row>
    <row r="351" spans="1:17">
      <c r="A351">
        <v>352</v>
      </c>
      <c r="B351">
        <v>100000350</v>
      </c>
      <c r="C351" t="str">
        <f t="shared" si="15"/>
        <v>寺町　和也 (4)</v>
      </c>
      <c r="D351" t="s">
        <v>478</v>
      </c>
      <c r="E351" t="str">
        <f t="shared" si="16"/>
        <v>Kazuya TERAMACHI (98)</v>
      </c>
      <c r="F351" t="s">
        <v>9405</v>
      </c>
      <c r="G351">
        <v>33</v>
      </c>
      <c r="H351">
        <v>492213</v>
      </c>
      <c r="I351" t="s">
        <v>1514</v>
      </c>
      <c r="J351" t="s">
        <v>86</v>
      </c>
      <c r="M351" t="s">
        <v>1714</v>
      </c>
      <c r="N351" t="s">
        <v>4768</v>
      </c>
      <c r="O351" t="s">
        <v>4586</v>
      </c>
      <c r="P351" t="str">
        <f t="shared" si="17"/>
        <v>98</v>
      </c>
      <c r="Q351">
        <v>980521</v>
      </c>
    </row>
    <row r="352" spans="1:17">
      <c r="A352">
        <v>353</v>
      </c>
      <c r="B352">
        <v>100000351</v>
      </c>
      <c r="C352" t="str">
        <f t="shared" si="15"/>
        <v>炭村　怜 (4)</v>
      </c>
      <c r="D352" t="s">
        <v>460</v>
      </c>
      <c r="E352" t="str">
        <f t="shared" si="16"/>
        <v>Ren SUMIMURA (98)</v>
      </c>
      <c r="F352" t="s">
        <v>9405</v>
      </c>
      <c r="G352">
        <v>26</v>
      </c>
      <c r="H352">
        <v>492213</v>
      </c>
      <c r="I352" t="s">
        <v>1514</v>
      </c>
      <c r="J352" t="s">
        <v>86</v>
      </c>
      <c r="M352" t="s">
        <v>1697</v>
      </c>
      <c r="N352" t="s">
        <v>4769</v>
      </c>
      <c r="O352" t="s">
        <v>4770</v>
      </c>
      <c r="P352" t="str">
        <f t="shared" si="17"/>
        <v>98</v>
      </c>
      <c r="Q352">
        <v>980722</v>
      </c>
    </row>
    <row r="353" spans="1:17">
      <c r="A353">
        <v>354</v>
      </c>
      <c r="B353">
        <v>100000352</v>
      </c>
      <c r="C353" t="str">
        <f t="shared" si="15"/>
        <v>林　要瑠 (3)</v>
      </c>
      <c r="D353" t="s">
        <v>2534</v>
      </c>
      <c r="E353" t="str">
        <f t="shared" si="16"/>
        <v>Kanaru HAYASHI (99)</v>
      </c>
      <c r="F353" t="s">
        <v>9405</v>
      </c>
      <c r="G353">
        <v>35</v>
      </c>
      <c r="H353">
        <v>492213</v>
      </c>
      <c r="I353" t="s">
        <v>1514</v>
      </c>
      <c r="J353" t="s">
        <v>108</v>
      </c>
      <c r="M353" t="s">
        <v>2533</v>
      </c>
      <c r="N353" t="s">
        <v>4069</v>
      </c>
      <c r="O353" t="s">
        <v>4771</v>
      </c>
      <c r="P353" t="str">
        <f t="shared" si="17"/>
        <v>99</v>
      </c>
      <c r="Q353">
        <v>990810</v>
      </c>
    </row>
    <row r="354" spans="1:17">
      <c r="A354">
        <v>355</v>
      </c>
      <c r="B354">
        <v>100000353</v>
      </c>
      <c r="C354" t="str">
        <f t="shared" si="15"/>
        <v>吉本　和希 (3)</v>
      </c>
      <c r="D354" t="s">
        <v>2500</v>
      </c>
      <c r="E354" t="str">
        <f t="shared" si="16"/>
        <v>Kazuki YOSHIMOTO (99)</v>
      </c>
      <c r="F354" t="s">
        <v>9405</v>
      </c>
      <c r="G354">
        <v>27</v>
      </c>
      <c r="H354">
        <v>492213</v>
      </c>
      <c r="I354" t="s">
        <v>1514</v>
      </c>
      <c r="J354" t="s">
        <v>108</v>
      </c>
      <c r="M354" t="s">
        <v>2499</v>
      </c>
      <c r="N354" t="s">
        <v>4757</v>
      </c>
      <c r="O354" t="s">
        <v>4122</v>
      </c>
      <c r="P354" t="str">
        <f t="shared" si="17"/>
        <v>99</v>
      </c>
      <c r="Q354">
        <v>991222</v>
      </c>
    </row>
    <row r="355" spans="1:17">
      <c r="A355">
        <v>356</v>
      </c>
      <c r="B355">
        <v>100000354</v>
      </c>
      <c r="C355" t="str">
        <f t="shared" si="15"/>
        <v>松下　修也 (3)</v>
      </c>
      <c r="D355" t="s">
        <v>2495</v>
      </c>
      <c r="E355" t="str">
        <f t="shared" si="16"/>
        <v>Shuya MATSUSHITA (99)</v>
      </c>
      <c r="F355" t="s">
        <v>9405</v>
      </c>
      <c r="G355">
        <v>26</v>
      </c>
      <c r="H355">
        <v>492213</v>
      </c>
      <c r="I355" t="s">
        <v>1514</v>
      </c>
      <c r="J355" t="s">
        <v>108</v>
      </c>
      <c r="M355" t="s">
        <v>2494</v>
      </c>
      <c r="N355" t="s">
        <v>4772</v>
      </c>
      <c r="O355" t="s">
        <v>4988</v>
      </c>
      <c r="P355" t="str">
        <f t="shared" si="17"/>
        <v>99</v>
      </c>
      <c r="Q355">
        <v>990715</v>
      </c>
    </row>
    <row r="356" spans="1:17">
      <c r="A356">
        <v>357</v>
      </c>
      <c r="B356">
        <v>100000355</v>
      </c>
      <c r="C356" t="str">
        <f t="shared" si="15"/>
        <v>畑中　天真 (3)</v>
      </c>
      <c r="D356" t="s">
        <v>2516</v>
      </c>
      <c r="E356" t="str">
        <f t="shared" si="16"/>
        <v>Tenshin HATANAKA (99)</v>
      </c>
      <c r="F356" t="s">
        <v>9405</v>
      </c>
      <c r="G356">
        <v>26</v>
      </c>
      <c r="H356">
        <v>492213</v>
      </c>
      <c r="I356" t="s">
        <v>1514</v>
      </c>
      <c r="J356" t="s">
        <v>108</v>
      </c>
      <c r="M356" t="s">
        <v>2515</v>
      </c>
      <c r="N356" t="s">
        <v>4524</v>
      </c>
      <c r="O356" t="s">
        <v>8731</v>
      </c>
      <c r="P356" t="str">
        <f t="shared" si="17"/>
        <v>99</v>
      </c>
      <c r="Q356">
        <v>990925</v>
      </c>
    </row>
    <row r="357" spans="1:17">
      <c r="A357">
        <v>358</v>
      </c>
      <c r="B357">
        <v>100000356</v>
      </c>
      <c r="C357" t="str">
        <f t="shared" si="15"/>
        <v>半野　佑登 (3)</v>
      </c>
      <c r="D357" t="s">
        <v>2498</v>
      </c>
      <c r="E357" t="str">
        <f t="shared" si="16"/>
        <v>Yuto HANO (99)</v>
      </c>
      <c r="F357" t="s">
        <v>9405</v>
      </c>
      <c r="G357">
        <v>23</v>
      </c>
      <c r="H357">
        <v>492213</v>
      </c>
      <c r="I357" t="s">
        <v>1514</v>
      </c>
      <c r="J357" t="s">
        <v>108</v>
      </c>
      <c r="M357" t="s">
        <v>2497</v>
      </c>
      <c r="N357" t="s">
        <v>4773</v>
      </c>
      <c r="O357" t="s">
        <v>4530</v>
      </c>
      <c r="P357" t="str">
        <f t="shared" si="17"/>
        <v>99</v>
      </c>
      <c r="Q357">
        <v>990814</v>
      </c>
    </row>
    <row r="358" spans="1:17">
      <c r="A358">
        <v>359</v>
      </c>
      <c r="B358">
        <v>100000357</v>
      </c>
      <c r="C358" t="str">
        <f t="shared" si="15"/>
        <v>河合　孝度 (3)</v>
      </c>
      <c r="D358" t="s">
        <v>2846</v>
      </c>
      <c r="E358" t="str">
        <f t="shared" si="16"/>
        <v>Takato KAWAI (00)</v>
      </c>
      <c r="F358" t="s">
        <v>9405</v>
      </c>
      <c r="G358">
        <v>22</v>
      </c>
      <c r="H358">
        <v>492213</v>
      </c>
      <c r="I358" t="s">
        <v>1514</v>
      </c>
      <c r="J358" t="s">
        <v>108</v>
      </c>
      <c r="M358" t="s">
        <v>2845</v>
      </c>
      <c r="N358" t="s">
        <v>4269</v>
      </c>
      <c r="O358" t="s">
        <v>4515</v>
      </c>
      <c r="P358" t="str">
        <f t="shared" si="17"/>
        <v>00</v>
      </c>
      <c r="Q358" t="s">
        <v>7837</v>
      </c>
    </row>
    <row r="359" spans="1:17">
      <c r="A359">
        <v>360</v>
      </c>
      <c r="B359">
        <v>100000358</v>
      </c>
      <c r="C359" t="str">
        <f t="shared" si="15"/>
        <v>宮﨑　稜 (3)</v>
      </c>
      <c r="D359" t="s">
        <v>2496</v>
      </c>
      <c r="E359" t="str">
        <f t="shared" si="16"/>
        <v>Ryo MIYAZAKI (99)</v>
      </c>
      <c r="F359" t="s">
        <v>9405</v>
      </c>
      <c r="G359">
        <v>28</v>
      </c>
      <c r="H359">
        <v>492213</v>
      </c>
      <c r="I359" t="s">
        <v>1514</v>
      </c>
      <c r="J359" t="s">
        <v>108</v>
      </c>
      <c r="M359" t="s">
        <v>5829</v>
      </c>
      <c r="N359" t="s">
        <v>4549</v>
      </c>
      <c r="O359" t="s">
        <v>3915</v>
      </c>
      <c r="P359" t="str">
        <f t="shared" si="17"/>
        <v>99</v>
      </c>
      <c r="Q359">
        <v>990922</v>
      </c>
    </row>
    <row r="360" spans="1:17">
      <c r="A360">
        <v>361</v>
      </c>
      <c r="B360">
        <v>100000359</v>
      </c>
      <c r="C360" t="str">
        <f t="shared" si="15"/>
        <v>飛弾野　裕暉 (3)</v>
      </c>
      <c r="D360" t="s">
        <v>2514</v>
      </c>
      <c r="E360" t="str">
        <f t="shared" si="16"/>
        <v>Yuki HIDANO (99)</v>
      </c>
      <c r="F360" t="s">
        <v>9405</v>
      </c>
      <c r="G360">
        <v>17</v>
      </c>
      <c r="H360">
        <v>492213</v>
      </c>
      <c r="I360" t="s">
        <v>1514</v>
      </c>
      <c r="J360" t="s">
        <v>108</v>
      </c>
      <c r="M360" t="s">
        <v>2513</v>
      </c>
      <c r="N360" t="s">
        <v>4774</v>
      </c>
      <c r="O360" t="s">
        <v>3848</v>
      </c>
      <c r="P360" t="str">
        <f t="shared" si="17"/>
        <v>99</v>
      </c>
      <c r="Q360">
        <v>990507</v>
      </c>
    </row>
    <row r="361" spans="1:17">
      <c r="A361">
        <v>362</v>
      </c>
      <c r="B361">
        <v>100000360</v>
      </c>
      <c r="C361" t="str">
        <f t="shared" si="15"/>
        <v>福見　一城 (3)</v>
      </c>
      <c r="D361" t="s">
        <v>2823</v>
      </c>
      <c r="E361" t="str">
        <f t="shared" si="16"/>
        <v>Kazuki FUKUMI (99)</v>
      </c>
      <c r="F361" t="s">
        <v>9405</v>
      </c>
      <c r="G361">
        <v>31</v>
      </c>
      <c r="H361">
        <v>492213</v>
      </c>
      <c r="I361" t="s">
        <v>1514</v>
      </c>
      <c r="J361" t="s">
        <v>108</v>
      </c>
      <c r="M361" t="s">
        <v>2822</v>
      </c>
      <c r="N361" t="s">
        <v>8890</v>
      </c>
      <c r="O361" t="s">
        <v>4122</v>
      </c>
      <c r="P361" t="str">
        <f t="shared" si="17"/>
        <v>99</v>
      </c>
      <c r="Q361">
        <v>990725</v>
      </c>
    </row>
    <row r="362" spans="1:17">
      <c r="A362">
        <v>363</v>
      </c>
      <c r="B362">
        <v>100000361</v>
      </c>
      <c r="C362" t="str">
        <f t="shared" si="15"/>
        <v>大橋　廉 (M2)</v>
      </c>
      <c r="D362" t="s">
        <v>441</v>
      </c>
      <c r="E362" t="str">
        <f t="shared" si="16"/>
        <v>Ren OHASHI (96)</v>
      </c>
      <c r="F362" t="s">
        <v>9405</v>
      </c>
      <c r="G362">
        <v>27</v>
      </c>
      <c r="H362">
        <v>492213</v>
      </c>
      <c r="I362" t="s">
        <v>1514</v>
      </c>
      <c r="J362" t="s">
        <v>130</v>
      </c>
      <c r="M362" t="s">
        <v>1679</v>
      </c>
      <c r="N362" t="s">
        <v>4775</v>
      </c>
      <c r="O362" t="s">
        <v>4770</v>
      </c>
      <c r="P362" t="str">
        <f t="shared" si="17"/>
        <v>96</v>
      </c>
      <c r="Q362">
        <v>960916</v>
      </c>
    </row>
    <row r="363" spans="1:17">
      <c r="A363">
        <v>364</v>
      </c>
      <c r="B363">
        <v>100000362</v>
      </c>
      <c r="C363" t="str">
        <f t="shared" si="15"/>
        <v>岩田　直人 (2)</v>
      </c>
      <c r="D363" t="s">
        <v>6376</v>
      </c>
      <c r="E363" t="str">
        <f t="shared" si="16"/>
        <v>Naoto IWATA (00)</v>
      </c>
      <c r="F363" t="s">
        <v>9405</v>
      </c>
      <c r="G363">
        <v>25</v>
      </c>
      <c r="H363">
        <v>492213</v>
      </c>
      <c r="I363" t="s">
        <v>1514</v>
      </c>
      <c r="J363" t="s">
        <v>117</v>
      </c>
      <c r="M363" t="s">
        <v>7025</v>
      </c>
      <c r="N363" t="s">
        <v>5465</v>
      </c>
      <c r="O363" t="s">
        <v>5240</v>
      </c>
      <c r="P363" t="str">
        <f t="shared" si="17"/>
        <v>00</v>
      </c>
      <c r="Q363" t="s">
        <v>7714</v>
      </c>
    </row>
    <row r="364" spans="1:17">
      <c r="A364">
        <v>365</v>
      </c>
      <c r="B364">
        <v>100000363</v>
      </c>
      <c r="C364" t="str">
        <f t="shared" si="15"/>
        <v>佐原　壮大郎 (2)</v>
      </c>
      <c r="D364" t="s">
        <v>6377</v>
      </c>
      <c r="E364" t="str">
        <f t="shared" si="16"/>
        <v>Sotaro SAHARA (00)</v>
      </c>
      <c r="F364" t="s">
        <v>9405</v>
      </c>
      <c r="G364">
        <v>30</v>
      </c>
      <c r="H364">
        <v>492213</v>
      </c>
      <c r="I364" t="s">
        <v>1514</v>
      </c>
      <c r="J364" t="s">
        <v>117</v>
      </c>
      <c r="M364" t="s">
        <v>7026</v>
      </c>
      <c r="N364" t="s">
        <v>8891</v>
      </c>
      <c r="O364" t="s">
        <v>8732</v>
      </c>
      <c r="P364" t="str">
        <f t="shared" si="17"/>
        <v>00</v>
      </c>
      <c r="Q364" t="s">
        <v>7838</v>
      </c>
    </row>
    <row r="365" spans="1:17">
      <c r="A365">
        <v>366</v>
      </c>
      <c r="B365">
        <v>100000364</v>
      </c>
      <c r="C365" t="str">
        <f t="shared" si="15"/>
        <v>末次　琢真 (2)</v>
      </c>
      <c r="D365" t="s">
        <v>6378</v>
      </c>
      <c r="E365" t="str">
        <f t="shared" si="16"/>
        <v>Takuma SUETSUGU (01)</v>
      </c>
      <c r="F365" t="s">
        <v>9405</v>
      </c>
      <c r="G365">
        <v>27</v>
      </c>
      <c r="H365">
        <v>492213</v>
      </c>
      <c r="I365" t="s">
        <v>1514</v>
      </c>
      <c r="J365" t="s">
        <v>117</v>
      </c>
      <c r="M365" t="s">
        <v>7027</v>
      </c>
      <c r="N365" t="s">
        <v>8892</v>
      </c>
      <c r="O365" t="s">
        <v>4778</v>
      </c>
      <c r="P365" t="str">
        <f t="shared" si="17"/>
        <v>01</v>
      </c>
      <c r="Q365" t="s">
        <v>7839</v>
      </c>
    </row>
    <row r="366" spans="1:17">
      <c r="A366">
        <v>367</v>
      </c>
      <c r="B366">
        <v>100000365</v>
      </c>
      <c r="C366" t="str">
        <f t="shared" si="15"/>
        <v>津田　竜太朗 (2)</v>
      </c>
      <c r="D366" t="s">
        <v>6379</v>
      </c>
      <c r="E366" t="str">
        <f t="shared" si="16"/>
        <v>Ryutaro TSUDA (00)</v>
      </c>
      <c r="F366" t="s">
        <v>9405</v>
      </c>
      <c r="G366">
        <v>27</v>
      </c>
      <c r="H366">
        <v>492213</v>
      </c>
      <c r="I366" t="s">
        <v>1514</v>
      </c>
      <c r="J366" t="s">
        <v>117</v>
      </c>
      <c r="M366" t="s">
        <v>7028</v>
      </c>
      <c r="N366" t="s">
        <v>4304</v>
      </c>
      <c r="O366" t="s">
        <v>8733</v>
      </c>
      <c r="P366" t="str">
        <f t="shared" si="17"/>
        <v>00</v>
      </c>
      <c r="Q366" t="s">
        <v>7840</v>
      </c>
    </row>
    <row r="367" spans="1:17">
      <c r="A367">
        <v>368</v>
      </c>
      <c r="B367">
        <v>100000366</v>
      </c>
      <c r="C367" t="str">
        <f t="shared" si="15"/>
        <v>橋岡　亮賀 (2)</v>
      </c>
      <c r="D367" t="s">
        <v>6380</v>
      </c>
      <c r="E367" t="str">
        <f t="shared" si="16"/>
        <v>Ryoga HASHIOKA (01)</v>
      </c>
      <c r="F367" t="s">
        <v>9405</v>
      </c>
      <c r="G367">
        <v>24</v>
      </c>
      <c r="H367">
        <v>492213</v>
      </c>
      <c r="I367" t="s">
        <v>1514</v>
      </c>
      <c r="J367" t="s">
        <v>117</v>
      </c>
      <c r="M367" t="s">
        <v>7029</v>
      </c>
      <c r="N367" t="s">
        <v>8893</v>
      </c>
      <c r="O367" t="s">
        <v>5369</v>
      </c>
      <c r="P367" t="str">
        <f t="shared" si="17"/>
        <v>01</v>
      </c>
      <c r="Q367" t="s">
        <v>7841</v>
      </c>
    </row>
    <row r="368" spans="1:17">
      <c r="A368">
        <v>369</v>
      </c>
      <c r="B368">
        <v>100000367</v>
      </c>
      <c r="C368" t="str">
        <f t="shared" si="15"/>
        <v>宮川　寛太郎 (2)</v>
      </c>
      <c r="D368" t="s">
        <v>6381</v>
      </c>
      <c r="E368" t="str">
        <f t="shared" si="16"/>
        <v>Kantaro MIYAGAWA (00)</v>
      </c>
      <c r="F368" t="s">
        <v>9405</v>
      </c>
      <c r="G368">
        <v>27</v>
      </c>
      <c r="H368">
        <v>492213</v>
      </c>
      <c r="I368" t="s">
        <v>1514</v>
      </c>
      <c r="J368" t="s">
        <v>117</v>
      </c>
      <c r="M368" t="s">
        <v>7030</v>
      </c>
      <c r="N368" t="s">
        <v>5081</v>
      </c>
      <c r="O368" t="s">
        <v>8734</v>
      </c>
      <c r="P368" t="str">
        <f t="shared" si="17"/>
        <v>00</v>
      </c>
      <c r="Q368" t="s">
        <v>7842</v>
      </c>
    </row>
    <row r="369" spans="1:17">
      <c r="A369">
        <v>370</v>
      </c>
      <c r="B369">
        <v>100000368</v>
      </c>
      <c r="C369" t="str">
        <f t="shared" si="15"/>
        <v>米川　拓摩 (2)</v>
      </c>
      <c r="D369" t="s">
        <v>6382</v>
      </c>
      <c r="E369" t="str">
        <f t="shared" si="16"/>
        <v>Takuma YONEKAWA (00)</v>
      </c>
      <c r="F369" t="s">
        <v>9405</v>
      </c>
      <c r="G369">
        <v>24</v>
      </c>
      <c r="H369">
        <v>492213</v>
      </c>
      <c r="I369" t="s">
        <v>1514</v>
      </c>
      <c r="J369" t="s">
        <v>117</v>
      </c>
      <c r="M369" t="s">
        <v>7031</v>
      </c>
      <c r="N369" t="s">
        <v>8894</v>
      </c>
      <c r="O369" t="s">
        <v>4778</v>
      </c>
      <c r="P369" t="str">
        <f t="shared" si="17"/>
        <v>00</v>
      </c>
      <c r="Q369" t="s">
        <v>7770</v>
      </c>
    </row>
    <row r="370" spans="1:17">
      <c r="A370">
        <v>371</v>
      </c>
      <c r="B370">
        <v>100000369</v>
      </c>
      <c r="C370" t="str">
        <f t="shared" si="15"/>
        <v>渡辺　史弥 (2)</v>
      </c>
      <c r="D370" t="s">
        <v>6383</v>
      </c>
      <c r="E370" t="str">
        <f t="shared" si="16"/>
        <v>Fumiya WATANABE (00)</v>
      </c>
      <c r="F370" t="s">
        <v>9405</v>
      </c>
      <c r="G370">
        <v>27</v>
      </c>
      <c r="H370">
        <v>492213</v>
      </c>
      <c r="I370" t="s">
        <v>1514</v>
      </c>
      <c r="J370" t="s">
        <v>117</v>
      </c>
      <c r="M370" t="s">
        <v>7032</v>
      </c>
      <c r="N370" t="s">
        <v>3774</v>
      </c>
      <c r="O370" t="s">
        <v>4686</v>
      </c>
      <c r="P370" t="str">
        <f t="shared" si="17"/>
        <v>00</v>
      </c>
      <c r="Q370" t="s">
        <v>7843</v>
      </c>
    </row>
    <row r="371" spans="1:17">
      <c r="A371">
        <v>372</v>
      </c>
      <c r="B371">
        <v>100000370</v>
      </c>
      <c r="C371" t="str">
        <f t="shared" si="15"/>
        <v>成松　遼 (2)</v>
      </c>
      <c r="D371" t="s">
        <v>6384</v>
      </c>
      <c r="E371" t="str">
        <f t="shared" si="16"/>
        <v>Ryo NARIMATSU (00)</v>
      </c>
      <c r="F371" t="s">
        <v>9405</v>
      </c>
      <c r="G371">
        <v>28</v>
      </c>
      <c r="H371">
        <v>492213</v>
      </c>
      <c r="I371" t="s">
        <v>1514</v>
      </c>
      <c r="J371" t="s">
        <v>117</v>
      </c>
      <c r="M371" t="s">
        <v>7033</v>
      </c>
      <c r="N371" t="s">
        <v>8895</v>
      </c>
      <c r="O371" t="s">
        <v>3915</v>
      </c>
      <c r="P371" t="str">
        <f t="shared" si="17"/>
        <v>00</v>
      </c>
      <c r="Q371" t="s">
        <v>7844</v>
      </c>
    </row>
    <row r="372" spans="1:17">
      <c r="A372">
        <v>373</v>
      </c>
      <c r="B372">
        <v>100000371</v>
      </c>
      <c r="C372" t="str">
        <f t="shared" si="15"/>
        <v>赤尾　喜一 (2)</v>
      </c>
      <c r="D372" t="s">
        <v>6385</v>
      </c>
      <c r="E372" t="str">
        <f t="shared" si="16"/>
        <v>Kiichi AKAO (00)</v>
      </c>
      <c r="F372" t="s">
        <v>9405</v>
      </c>
      <c r="G372">
        <v>18</v>
      </c>
      <c r="H372">
        <v>492213</v>
      </c>
      <c r="I372" t="s">
        <v>1514</v>
      </c>
      <c r="J372" t="s">
        <v>117</v>
      </c>
      <c r="M372" t="s">
        <v>7034</v>
      </c>
      <c r="N372" t="s">
        <v>8896</v>
      </c>
      <c r="O372" t="s">
        <v>8735</v>
      </c>
      <c r="P372" t="str">
        <f t="shared" si="17"/>
        <v>00</v>
      </c>
      <c r="Q372" t="s">
        <v>7845</v>
      </c>
    </row>
    <row r="373" spans="1:17">
      <c r="A373">
        <v>374</v>
      </c>
      <c r="B373">
        <v>100000372</v>
      </c>
      <c r="C373" t="str">
        <f t="shared" si="15"/>
        <v>中筋　涼太 (2)</v>
      </c>
      <c r="D373" t="s">
        <v>6386</v>
      </c>
      <c r="E373" t="str">
        <f t="shared" si="16"/>
        <v>Ryota NAKASUJI (00)</v>
      </c>
      <c r="F373" t="s">
        <v>9405</v>
      </c>
      <c r="G373">
        <v>17</v>
      </c>
      <c r="H373">
        <v>492213</v>
      </c>
      <c r="I373" t="s">
        <v>1514</v>
      </c>
      <c r="J373" t="s">
        <v>117</v>
      </c>
      <c r="M373" t="s">
        <v>7035</v>
      </c>
      <c r="N373" t="s">
        <v>4982</v>
      </c>
      <c r="O373" t="s">
        <v>4560</v>
      </c>
      <c r="P373" t="str">
        <f t="shared" si="17"/>
        <v>00</v>
      </c>
      <c r="Q373" t="s">
        <v>7846</v>
      </c>
    </row>
    <row r="374" spans="1:17">
      <c r="A374">
        <v>375</v>
      </c>
      <c r="B374">
        <v>100000373</v>
      </c>
      <c r="C374" t="str">
        <f t="shared" si="15"/>
        <v>小井　海聖 (2)</v>
      </c>
      <c r="D374" t="s">
        <v>6387</v>
      </c>
      <c r="E374" t="str">
        <f t="shared" si="16"/>
        <v>Kaisei KOI (00)</v>
      </c>
      <c r="F374" t="s">
        <v>9405</v>
      </c>
      <c r="G374">
        <v>27</v>
      </c>
      <c r="H374">
        <v>492213</v>
      </c>
      <c r="I374" t="s">
        <v>1514</v>
      </c>
      <c r="J374" t="s">
        <v>117</v>
      </c>
      <c r="M374" t="s">
        <v>7036</v>
      </c>
      <c r="N374" t="s">
        <v>8897</v>
      </c>
      <c r="O374" t="s">
        <v>4891</v>
      </c>
      <c r="P374" t="str">
        <f t="shared" si="17"/>
        <v>00</v>
      </c>
      <c r="Q374" t="s">
        <v>7847</v>
      </c>
    </row>
    <row r="375" spans="1:17">
      <c r="A375">
        <v>376</v>
      </c>
      <c r="B375">
        <v>100000374</v>
      </c>
      <c r="C375" t="str">
        <f t="shared" si="15"/>
        <v>細見　明夢 (2)</v>
      </c>
      <c r="D375" t="s">
        <v>6388</v>
      </c>
      <c r="E375" t="str">
        <f t="shared" si="16"/>
        <v>Harumu HOSOMI (00)</v>
      </c>
      <c r="F375" t="s">
        <v>9405</v>
      </c>
      <c r="G375">
        <v>28</v>
      </c>
      <c r="H375">
        <v>492213</v>
      </c>
      <c r="I375" t="s">
        <v>1514</v>
      </c>
      <c r="J375" t="s">
        <v>117</v>
      </c>
      <c r="M375" t="s">
        <v>7037</v>
      </c>
      <c r="N375" t="s">
        <v>4105</v>
      </c>
      <c r="O375" t="s">
        <v>8736</v>
      </c>
      <c r="P375" t="str">
        <f t="shared" si="17"/>
        <v>00</v>
      </c>
      <c r="Q375" t="s">
        <v>7703</v>
      </c>
    </row>
    <row r="376" spans="1:17">
      <c r="A376">
        <v>377</v>
      </c>
      <c r="B376">
        <v>100000375</v>
      </c>
      <c r="C376" t="str">
        <f t="shared" si="15"/>
        <v>釣　俊一 (2)</v>
      </c>
      <c r="D376" t="s">
        <v>6389</v>
      </c>
      <c r="E376" t="str">
        <f t="shared" si="16"/>
        <v>Shunichi TSURI  (00)</v>
      </c>
      <c r="F376" t="s">
        <v>9405</v>
      </c>
      <c r="G376">
        <v>27</v>
      </c>
      <c r="H376">
        <v>492213</v>
      </c>
      <c r="I376" t="s">
        <v>1514</v>
      </c>
      <c r="J376" t="s">
        <v>117</v>
      </c>
      <c r="M376" t="s">
        <v>7038</v>
      </c>
      <c r="N376" t="s">
        <v>8898</v>
      </c>
      <c r="O376" t="s">
        <v>8737</v>
      </c>
      <c r="P376" t="str">
        <f t="shared" si="17"/>
        <v>00</v>
      </c>
      <c r="Q376" t="s">
        <v>7848</v>
      </c>
    </row>
    <row r="377" spans="1:17">
      <c r="A377">
        <v>378</v>
      </c>
      <c r="B377">
        <v>100000376</v>
      </c>
      <c r="C377" t="str">
        <f t="shared" si="15"/>
        <v>小玉 啓太 (2)</v>
      </c>
      <c r="D377" t="s">
        <v>6390</v>
      </c>
      <c r="E377" t="str">
        <f t="shared" si="16"/>
        <v>Keita KODAMA (00)</v>
      </c>
      <c r="F377" t="s">
        <v>9405</v>
      </c>
      <c r="G377">
        <v>27</v>
      </c>
      <c r="H377">
        <v>492213</v>
      </c>
      <c r="I377" t="s">
        <v>1514</v>
      </c>
      <c r="J377" t="s">
        <v>117</v>
      </c>
      <c r="M377" t="s">
        <v>7039</v>
      </c>
      <c r="N377" t="s">
        <v>8899</v>
      </c>
      <c r="O377" t="s">
        <v>4523</v>
      </c>
      <c r="P377" t="str">
        <f t="shared" si="17"/>
        <v>00</v>
      </c>
      <c r="Q377" t="s">
        <v>7702</v>
      </c>
    </row>
    <row r="378" spans="1:17">
      <c r="A378">
        <v>379</v>
      </c>
      <c r="B378">
        <v>100000377</v>
      </c>
      <c r="C378" t="str">
        <f t="shared" si="15"/>
        <v>中島　貴心 (2)</v>
      </c>
      <c r="D378" t="s">
        <v>6391</v>
      </c>
      <c r="E378" t="str">
        <f t="shared" si="16"/>
        <v>Kishin NAKAJIMA (00)</v>
      </c>
      <c r="F378" t="s">
        <v>9405</v>
      </c>
      <c r="G378">
        <v>27</v>
      </c>
      <c r="H378">
        <v>492213</v>
      </c>
      <c r="I378" t="s">
        <v>1514</v>
      </c>
      <c r="J378" t="s">
        <v>117</v>
      </c>
      <c r="M378" t="s">
        <v>7040</v>
      </c>
      <c r="N378" t="s">
        <v>4131</v>
      </c>
      <c r="O378" t="s">
        <v>8738</v>
      </c>
      <c r="P378" t="str">
        <f t="shared" si="17"/>
        <v>00</v>
      </c>
      <c r="Q378" t="s">
        <v>7849</v>
      </c>
    </row>
    <row r="379" spans="1:17">
      <c r="A379">
        <v>380</v>
      </c>
      <c r="B379">
        <v>100000378</v>
      </c>
      <c r="C379" t="str">
        <f t="shared" si="15"/>
        <v>前川　純太 (2)</v>
      </c>
      <c r="D379" t="s">
        <v>6392</v>
      </c>
      <c r="E379" t="str">
        <f t="shared" si="16"/>
        <v>Junta MAEKAWA (00)</v>
      </c>
      <c r="F379" t="s">
        <v>9405</v>
      </c>
      <c r="G379">
        <v>24</v>
      </c>
      <c r="H379">
        <v>492213</v>
      </c>
      <c r="I379" t="s">
        <v>1514</v>
      </c>
      <c r="J379" t="s">
        <v>117</v>
      </c>
      <c r="M379" t="s">
        <v>7041</v>
      </c>
      <c r="N379" t="s">
        <v>4386</v>
      </c>
      <c r="O379" t="s">
        <v>8739</v>
      </c>
      <c r="P379" t="str">
        <f t="shared" si="17"/>
        <v>00</v>
      </c>
      <c r="Q379" t="s">
        <v>7850</v>
      </c>
    </row>
    <row r="380" spans="1:17">
      <c r="A380">
        <v>381</v>
      </c>
      <c r="B380">
        <v>100000379</v>
      </c>
      <c r="C380" t="str">
        <f t="shared" si="15"/>
        <v>蔭山　崚賀 (2)</v>
      </c>
      <c r="D380" t="s">
        <v>6393</v>
      </c>
      <c r="E380" t="str">
        <f t="shared" si="16"/>
        <v>Ryoga KAGEYAMA (00)</v>
      </c>
      <c r="F380" t="s">
        <v>9405</v>
      </c>
      <c r="G380">
        <v>37</v>
      </c>
      <c r="H380">
        <v>492213</v>
      </c>
      <c r="I380" t="s">
        <v>1514</v>
      </c>
      <c r="J380" t="s">
        <v>117</v>
      </c>
      <c r="M380" t="s">
        <v>7042</v>
      </c>
      <c r="N380" t="s">
        <v>4351</v>
      </c>
      <c r="O380" t="s">
        <v>5369</v>
      </c>
      <c r="P380" t="str">
        <f t="shared" si="17"/>
        <v>00</v>
      </c>
      <c r="Q380" t="s">
        <v>7830</v>
      </c>
    </row>
    <row r="381" spans="1:17">
      <c r="A381">
        <v>382</v>
      </c>
      <c r="B381">
        <v>100000380</v>
      </c>
      <c r="C381" t="str">
        <f t="shared" si="15"/>
        <v>新﨑　匠真 (2)</v>
      </c>
      <c r="D381" t="s">
        <v>6394</v>
      </c>
      <c r="E381" t="str">
        <f t="shared" si="16"/>
        <v>Takuma SHINZAKI (00)</v>
      </c>
      <c r="F381" t="s">
        <v>9405</v>
      </c>
      <c r="G381">
        <v>29</v>
      </c>
      <c r="H381">
        <v>492213</v>
      </c>
      <c r="I381" t="s">
        <v>1514</v>
      </c>
      <c r="J381" t="s">
        <v>117</v>
      </c>
      <c r="M381" t="s">
        <v>7043</v>
      </c>
      <c r="N381" t="s">
        <v>8900</v>
      </c>
      <c r="O381" t="s">
        <v>4778</v>
      </c>
      <c r="P381" t="str">
        <f t="shared" si="17"/>
        <v>00</v>
      </c>
      <c r="Q381" t="s">
        <v>7848</v>
      </c>
    </row>
    <row r="382" spans="1:17">
      <c r="A382">
        <v>383</v>
      </c>
      <c r="B382">
        <v>100000381</v>
      </c>
      <c r="C382" t="str">
        <f t="shared" si="15"/>
        <v>長谷川　航輝 (2)</v>
      </c>
      <c r="D382" t="s">
        <v>6395</v>
      </c>
      <c r="E382" t="str">
        <f t="shared" si="16"/>
        <v>Koki HASEGAWA (00)</v>
      </c>
      <c r="F382" t="s">
        <v>9405</v>
      </c>
      <c r="G382">
        <v>45</v>
      </c>
      <c r="H382">
        <v>492213</v>
      </c>
      <c r="I382" t="s">
        <v>1514</v>
      </c>
      <c r="J382" t="s">
        <v>117</v>
      </c>
      <c r="M382" t="s">
        <v>7044</v>
      </c>
      <c r="N382" t="s">
        <v>4412</v>
      </c>
      <c r="O382" t="s">
        <v>4719</v>
      </c>
      <c r="P382" t="str">
        <f t="shared" si="17"/>
        <v>00</v>
      </c>
      <c r="Q382" t="s">
        <v>7851</v>
      </c>
    </row>
    <row r="383" spans="1:17">
      <c r="A383">
        <v>384</v>
      </c>
      <c r="B383">
        <v>100000382</v>
      </c>
      <c r="C383" t="str">
        <f t="shared" si="15"/>
        <v>秦　康太 (2)</v>
      </c>
      <c r="D383" t="s">
        <v>6396</v>
      </c>
      <c r="E383" t="str">
        <f t="shared" si="16"/>
        <v>Kota HATA (00)</v>
      </c>
      <c r="F383" t="s">
        <v>9405</v>
      </c>
      <c r="G383">
        <v>28</v>
      </c>
      <c r="H383">
        <v>492213</v>
      </c>
      <c r="I383" t="s">
        <v>1514</v>
      </c>
      <c r="J383" t="s">
        <v>117</v>
      </c>
      <c r="M383" t="s">
        <v>7045</v>
      </c>
      <c r="N383" t="s">
        <v>3938</v>
      </c>
      <c r="O383" t="s">
        <v>4776</v>
      </c>
      <c r="P383" t="str">
        <f t="shared" si="17"/>
        <v>00</v>
      </c>
      <c r="Q383" t="s">
        <v>7847</v>
      </c>
    </row>
    <row r="384" spans="1:17">
      <c r="A384">
        <v>385</v>
      </c>
      <c r="B384">
        <v>100000383</v>
      </c>
      <c r="C384" t="str">
        <f t="shared" si="15"/>
        <v>末次　仁志 (2)</v>
      </c>
      <c r="D384" t="s">
        <v>6397</v>
      </c>
      <c r="E384" t="str">
        <f t="shared" si="16"/>
        <v>Hitoshi SUETSUGU (00)</v>
      </c>
      <c r="F384" t="s">
        <v>9405</v>
      </c>
      <c r="G384">
        <v>26</v>
      </c>
      <c r="H384">
        <v>492213</v>
      </c>
      <c r="I384" t="s">
        <v>1514</v>
      </c>
      <c r="J384" t="s">
        <v>117</v>
      </c>
      <c r="M384" t="s">
        <v>7046</v>
      </c>
      <c r="N384" t="s">
        <v>8892</v>
      </c>
      <c r="O384" t="s">
        <v>4665</v>
      </c>
      <c r="P384" t="str">
        <f t="shared" si="17"/>
        <v>00</v>
      </c>
      <c r="Q384" t="s">
        <v>7709</v>
      </c>
    </row>
    <row r="385" spans="1:17">
      <c r="A385">
        <v>386</v>
      </c>
      <c r="B385">
        <v>100000384</v>
      </c>
      <c r="C385" t="str">
        <f t="shared" si="15"/>
        <v>児島　弘明 (2)</v>
      </c>
      <c r="D385" t="s">
        <v>6398</v>
      </c>
      <c r="E385" t="str">
        <f t="shared" si="16"/>
        <v>Hiroaki KOJIMA (00)</v>
      </c>
      <c r="F385" t="s">
        <v>9405</v>
      </c>
      <c r="G385">
        <v>28</v>
      </c>
      <c r="H385">
        <v>492213</v>
      </c>
      <c r="I385" t="s">
        <v>1514</v>
      </c>
      <c r="J385" t="s">
        <v>117</v>
      </c>
      <c r="M385" t="s">
        <v>7047</v>
      </c>
      <c r="N385" t="s">
        <v>4008</v>
      </c>
      <c r="O385" t="s">
        <v>4512</v>
      </c>
      <c r="P385" t="str">
        <f t="shared" si="17"/>
        <v>00</v>
      </c>
      <c r="Q385" t="s">
        <v>7852</v>
      </c>
    </row>
    <row r="386" spans="1:17">
      <c r="A386">
        <v>387</v>
      </c>
      <c r="B386">
        <v>100000385</v>
      </c>
      <c r="C386" t="str">
        <f t="shared" ref="C386:C449" si="18">M386&amp;" "&amp;"("&amp;J386&amp;")"</f>
        <v>奥村　晃忠 (2)</v>
      </c>
      <c r="D386" t="s">
        <v>6399</v>
      </c>
      <c r="E386" t="str">
        <f t="shared" si="16"/>
        <v>Kota OKUMURA (00)</v>
      </c>
      <c r="F386" t="s">
        <v>9405</v>
      </c>
      <c r="G386">
        <v>25</v>
      </c>
      <c r="H386">
        <v>492213</v>
      </c>
      <c r="I386" t="s">
        <v>1514</v>
      </c>
      <c r="J386" t="s">
        <v>117</v>
      </c>
      <c r="M386" t="s">
        <v>7048</v>
      </c>
      <c r="N386" t="s">
        <v>4177</v>
      </c>
      <c r="O386" t="s">
        <v>4776</v>
      </c>
      <c r="P386" t="str">
        <f t="shared" si="17"/>
        <v>00</v>
      </c>
      <c r="Q386" t="s">
        <v>7853</v>
      </c>
    </row>
    <row r="387" spans="1:17">
      <c r="A387">
        <v>388</v>
      </c>
      <c r="B387">
        <v>100000386</v>
      </c>
      <c r="C387" t="str">
        <f t="shared" si="18"/>
        <v>曽根　大聖 (2)</v>
      </c>
      <c r="D387" t="s">
        <v>6400</v>
      </c>
      <c r="E387" t="str">
        <f t="shared" ref="E387:E450" si="19">O387&amp;" "&amp;N387&amp;" "&amp;"("&amp;P387&amp;")"</f>
        <v>Taisei SONE (00)</v>
      </c>
      <c r="F387" t="s">
        <v>9405</v>
      </c>
      <c r="G387">
        <v>24</v>
      </c>
      <c r="H387">
        <v>492213</v>
      </c>
      <c r="I387" t="s">
        <v>1514</v>
      </c>
      <c r="J387" t="s">
        <v>117</v>
      </c>
      <c r="M387" t="s">
        <v>7049</v>
      </c>
      <c r="N387" t="s">
        <v>5180</v>
      </c>
      <c r="O387" t="s">
        <v>4605</v>
      </c>
      <c r="P387" t="str">
        <f t="shared" ref="P387:P450" si="20">LEFT(Q387,2)</f>
        <v>00</v>
      </c>
      <c r="Q387" t="s">
        <v>7850</v>
      </c>
    </row>
    <row r="388" spans="1:17">
      <c r="A388">
        <v>389</v>
      </c>
      <c r="B388">
        <v>100000387</v>
      </c>
      <c r="C388" t="str">
        <f t="shared" si="18"/>
        <v>今仲　輝 (2)</v>
      </c>
      <c r="D388" t="s">
        <v>6401</v>
      </c>
      <c r="E388" t="str">
        <f t="shared" si="19"/>
        <v>Hikaru IMANAKA (00)</v>
      </c>
      <c r="F388" t="s">
        <v>9405</v>
      </c>
      <c r="G388">
        <v>29</v>
      </c>
      <c r="H388">
        <v>492213</v>
      </c>
      <c r="I388" t="s">
        <v>1514</v>
      </c>
      <c r="J388" t="s">
        <v>117</v>
      </c>
      <c r="M388" t="s">
        <v>7050</v>
      </c>
      <c r="N388" t="s">
        <v>8901</v>
      </c>
      <c r="O388" t="s">
        <v>3796</v>
      </c>
      <c r="P388" t="str">
        <f t="shared" si="20"/>
        <v>00</v>
      </c>
      <c r="Q388" t="s">
        <v>7854</v>
      </c>
    </row>
    <row r="389" spans="1:17">
      <c r="A389">
        <v>390</v>
      </c>
      <c r="B389">
        <v>100000388</v>
      </c>
      <c r="C389" t="str">
        <f t="shared" si="18"/>
        <v>岩崎　嵩大 (2)</v>
      </c>
      <c r="D389" t="s">
        <v>6402</v>
      </c>
      <c r="E389" t="str">
        <f t="shared" si="19"/>
        <v>Takao IWASAKI (00)</v>
      </c>
      <c r="F389" t="s">
        <v>9405</v>
      </c>
      <c r="G389">
        <v>27</v>
      </c>
      <c r="H389">
        <v>492213</v>
      </c>
      <c r="I389" t="s">
        <v>1514</v>
      </c>
      <c r="J389" t="s">
        <v>117</v>
      </c>
      <c r="M389" t="s">
        <v>7051</v>
      </c>
      <c r="N389" t="s">
        <v>4645</v>
      </c>
      <c r="O389" t="s">
        <v>5087</v>
      </c>
      <c r="P389" t="str">
        <f t="shared" si="20"/>
        <v>00</v>
      </c>
      <c r="Q389" t="s">
        <v>7855</v>
      </c>
    </row>
    <row r="390" spans="1:17">
      <c r="A390">
        <v>391</v>
      </c>
      <c r="B390">
        <v>100000389</v>
      </c>
      <c r="C390" t="str">
        <f t="shared" si="18"/>
        <v>岩崎　立来 (2)</v>
      </c>
      <c r="D390" t="s">
        <v>6403</v>
      </c>
      <c r="E390" t="str">
        <f t="shared" si="19"/>
        <v>Ryuki IWASAKI (00)</v>
      </c>
      <c r="F390" t="s">
        <v>9405</v>
      </c>
      <c r="G390">
        <v>29</v>
      </c>
      <c r="H390">
        <v>492213</v>
      </c>
      <c r="I390" t="s">
        <v>1514</v>
      </c>
      <c r="J390" t="s">
        <v>117</v>
      </c>
      <c r="M390" t="s">
        <v>7052</v>
      </c>
      <c r="N390" t="s">
        <v>4645</v>
      </c>
      <c r="O390" t="s">
        <v>4838</v>
      </c>
      <c r="P390" t="str">
        <f t="shared" si="20"/>
        <v>00</v>
      </c>
      <c r="Q390" t="s">
        <v>7856</v>
      </c>
    </row>
    <row r="391" spans="1:17">
      <c r="A391">
        <v>392</v>
      </c>
      <c r="B391">
        <v>100000390</v>
      </c>
      <c r="C391" t="str">
        <f t="shared" si="18"/>
        <v>川西　健太 (2)</v>
      </c>
      <c r="D391" t="s">
        <v>6404</v>
      </c>
      <c r="E391" t="str">
        <f t="shared" si="19"/>
        <v>Kenta KAWANISHI (00)</v>
      </c>
      <c r="F391" t="s">
        <v>9405</v>
      </c>
      <c r="G391">
        <v>27</v>
      </c>
      <c r="H391">
        <v>492213</v>
      </c>
      <c r="I391" t="s">
        <v>1514</v>
      </c>
      <c r="J391" t="s">
        <v>117</v>
      </c>
      <c r="M391" t="s">
        <v>7053</v>
      </c>
      <c r="N391" t="s">
        <v>4389</v>
      </c>
      <c r="O391" t="s">
        <v>4516</v>
      </c>
      <c r="P391" t="str">
        <f t="shared" si="20"/>
        <v>00</v>
      </c>
      <c r="Q391" t="s">
        <v>7857</v>
      </c>
    </row>
    <row r="392" spans="1:17">
      <c r="A392">
        <v>393</v>
      </c>
      <c r="B392">
        <v>100000391</v>
      </c>
      <c r="C392" t="str">
        <f t="shared" si="18"/>
        <v>川端　優志 (2)</v>
      </c>
      <c r="D392" t="s">
        <v>6405</v>
      </c>
      <c r="E392" t="str">
        <f t="shared" si="19"/>
        <v>Yushi KAWABATA (00)</v>
      </c>
      <c r="F392" t="s">
        <v>9405</v>
      </c>
      <c r="G392">
        <v>27</v>
      </c>
      <c r="H392">
        <v>492213</v>
      </c>
      <c r="I392" t="s">
        <v>1514</v>
      </c>
      <c r="J392" t="s">
        <v>117</v>
      </c>
      <c r="M392" t="s">
        <v>7054</v>
      </c>
      <c r="N392" t="s">
        <v>4362</v>
      </c>
      <c r="O392" t="s">
        <v>4677</v>
      </c>
      <c r="P392" t="str">
        <f t="shared" si="20"/>
        <v>00</v>
      </c>
      <c r="Q392" t="s">
        <v>7858</v>
      </c>
    </row>
    <row r="393" spans="1:17">
      <c r="A393">
        <v>394</v>
      </c>
      <c r="B393">
        <v>100000392</v>
      </c>
      <c r="C393" t="str">
        <f t="shared" si="18"/>
        <v>木谷　優太 (2)</v>
      </c>
      <c r="D393" t="s">
        <v>6406</v>
      </c>
      <c r="E393" t="str">
        <f t="shared" si="19"/>
        <v>Yuta KITANI (00)</v>
      </c>
      <c r="F393" t="s">
        <v>9405</v>
      </c>
      <c r="G393">
        <v>27</v>
      </c>
      <c r="H393">
        <v>492213</v>
      </c>
      <c r="I393" t="s">
        <v>1514</v>
      </c>
      <c r="J393" t="s">
        <v>117</v>
      </c>
      <c r="M393" t="s">
        <v>7055</v>
      </c>
      <c r="N393" t="s">
        <v>5185</v>
      </c>
      <c r="O393" t="s">
        <v>4498</v>
      </c>
      <c r="P393" t="str">
        <f t="shared" si="20"/>
        <v>00</v>
      </c>
      <c r="Q393" t="s">
        <v>7859</v>
      </c>
    </row>
    <row r="394" spans="1:17">
      <c r="A394">
        <v>395</v>
      </c>
      <c r="B394">
        <v>100000393</v>
      </c>
      <c r="C394" t="str">
        <f t="shared" si="18"/>
        <v>窪田　亮 (2)</v>
      </c>
      <c r="D394" t="s">
        <v>6407</v>
      </c>
      <c r="E394" t="str">
        <f t="shared" si="19"/>
        <v>Ryo KUBOTA (01)</v>
      </c>
      <c r="F394" t="s">
        <v>9405</v>
      </c>
      <c r="G394">
        <v>27</v>
      </c>
      <c r="H394">
        <v>492213</v>
      </c>
      <c r="I394" t="s">
        <v>1514</v>
      </c>
      <c r="J394" t="s">
        <v>117</v>
      </c>
      <c r="M394" t="s">
        <v>7056</v>
      </c>
      <c r="N394" t="s">
        <v>6177</v>
      </c>
      <c r="O394" t="s">
        <v>3915</v>
      </c>
      <c r="P394" t="str">
        <f t="shared" si="20"/>
        <v>01</v>
      </c>
      <c r="Q394" t="s">
        <v>7860</v>
      </c>
    </row>
    <row r="395" spans="1:17">
      <c r="A395">
        <v>396</v>
      </c>
      <c r="B395">
        <v>100000394</v>
      </c>
      <c r="C395" t="str">
        <f t="shared" si="18"/>
        <v>佐々木　裕大 (2)</v>
      </c>
      <c r="D395" t="s">
        <v>6408</v>
      </c>
      <c r="E395" t="str">
        <f t="shared" si="19"/>
        <v>Yuta SASAKI (00)</v>
      </c>
      <c r="F395" t="s">
        <v>9405</v>
      </c>
      <c r="G395">
        <v>28</v>
      </c>
      <c r="H395">
        <v>492213</v>
      </c>
      <c r="I395" t="s">
        <v>1514</v>
      </c>
      <c r="J395" t="s">
        <v>117</v>
      </c>
      <c r="M395" t="s">
        <v>7057</v>
      </c>
      <c r="N395" t="s">
        <v>4572</v>
      </c>
      <c r="O395" t="s">
        <v>4498</v>
      </c>
      <c r="P395" t="str">
        <f t="shared" si="20"/>
        <v>00</v>
      </c>
      <c r="Q395" t="s">
        <v>7861</v>
      </c>
    </row>
    <row r="396" spans="1:17">
      <c r="A396">
        <v>397</v>
      </c>
      <c r="B396">
        <v>100000395</v>
      </c>
      <c r="C396" t="str">
        <f t="shared" si="18"/>
        <v>瀬戸　夢大 (2)</v>
      </c>
      <c r="D396" t="s">
        <v>6409</v>
      </c>
      <c r="E396" t="str">
        <f t="shared" si="19"/>
        <v>Yudai SETO (01)</v>
      </c>
      <c r="F396" t="s">
        <v>9405</v>
      </c>
      <c r="G396" t="s">
        <v>1582</v>
      </c>
      <c r="H396">
        <v>492213</v>
      </c>
      <c r="I396" t="s">
        <v>1514</v>
      </c>
      <c r="J396" t="s">
        <v>117</v>
      </c>
      <c r="M396" t="s">
        <v>7058</v>
      </c>
      <c r="N396" t="s">
        <v>5261</v>
      </c>
      <c r="O396" t="s">
        <v>4669</v>
      </c>
      <c r="P396" t="str">
        <f t="shared" si="20"/>
        <v>01</v>
      </c>
      <c r="Q396" t="s">
        <v>7862</v>
      </c>
    </row>
    <row r="397" spans="1:17">
      <c r="A397">
        <v>398</v>
      </c>
      <c r="B397">
        <v>100000396</v>
      </c>
      <c r="C397" t="str">
        <f t="shared" si="18"/>
        <v>中野　翔大 (2)</v>
      </c>
      <c r="D397" t="s">
        <v>6410</v>
      </c>
      <c r="E397" t="str">
        <f t="shared" si="19"/>
        <v>Shota NAKANO (00)</v>
      </c>
      <c r="F397" t="s">
        <v>9405</v>
      </c>
      <c r="G397">
        <v>30</v>
      </c>
      <c r="H397">
        <v>492213</v>
      </c>
      <c r="I397" t="s">
        <v>1514</v>
      </c>
      <c r="J397" t="s">
        <v>117</v>
      </c>
      <c r="M397" t="s">
        <v>7059</v>
      </c>
      <c r="N397" t="s">
        <v>3885</v>
      </c>
      <c r="O397" t="s">
        <v>4820</v>
      </c>
      <c r="P397" t="str">
        <f t="shared" si="20"/>
        <v>00</v>
      </c>
      <c r="Q397" t="s">
        <v>7863</v>
      </c>
    </row>
    <row r="398" spans="1:17">
      <c r="A398">
        <v>399</v>
      </c>
      <c r="B398">
        <v>100000397</v>
      </c>
      <c r="C398" t="str">
        <f t="shared" si="18"/>
        <v>平原　昌平 (2)</v>
      </c>
      <c r="D398" t="s">
        <v>6411</v>
      </c>
      <c r="E398" t="str">
        <f t="shared" si="19"/>
        <v>Shohei HIRAHARA (00)</v>
      </c>
      <c r="F398" t="s">
        <v>9405</v>
      </c>
      <c r="G398">
        <v>28</v>
      </c>
      <c r="H398">
        <v>492213</v>
      </c>
      <c r="I398" t="s">
        <v>1514</v>
      </c>
      <c r="J398" t="s">
        <v>117</v>
      </c>
      <c r="M398" t="s">
        <v>7060</v>
      </c>
      <c r="N398" t="s">
        <v>4423</v>
      </c>
      <c r="O398" t="s">
        <v>4936</v>
      </c>
      <c r="P398" t="str">
        <f t="shared" si="20"/>
        <v>00</v>
      </c>
      <c r="Q398" t="s">
        <v>7864</v>
      </c>
    </row>
    <row r="399" spans="1:17">
      <c r="A399">
        <v>400</v>
      </c>
      <c r="B399">
        <v>100000398</v>
      </c>
      <c r="C399" t="str">
        <f t="shared" si="18"/>
        <v>藤原　由規 (2)</v>
      </c>
      <c r="D399" t="s">
        <v>6412</v>
      </c>
      <c r="E399" t="str">
        <f t="shared" si="19"/>
        <v>Yoshiki FUJIWARA (01)</v>
      </c>
      <c r="F399" t="s">
        <v>9405</v>
      </c>
      <c r="G399">
        <v>27</v>
      </c>
      <c r="H399">
        <v>492213</v>
      </c>
      <c r="I399" t="s">
        <v>1514</v>
      </c>
      <c r="J399" t="s">
        <v>117</v>
      </c>
      <c r="M399" t="s">
        <v>7061</v>
      </c>
      <c r="N399" t="s">
        <v>3737</v>
      </c>
      <c r="O399" t="s">
        <v>4546</v>
      </c>
      <c r="P399" t="str">
        <f t="shared" si="20"/>
        <v>01</v>
      </c>
      <c r="Q399" t="s">
        <v>7865</v>
      </c>
    </row>
    <row r="400" spans="1:17">
      <c r="A400">
        <v>401</v>
      </c>
      <c r="B400">
        <v>100000399</v>
      </c>
      <c r="C400" t="str">
        <f t="shared" si="18"/>
        <v>松田　史実哉 (2)</v>
      </c>
      <c r="D400" t="s">
        <v>6413</v>
      </c>
      <c r="E400" t="str">
        <f t="shared" si="19"/>
        <v>Fumiya MATSUDA (00)</v>
      </c>
      <c r="F400" t="s">
        <v>9405</v>
      </c>
      <c r="G400">
        <v>24</v>
      </c>
      <c r="H400">
        <v>492213</v>
      </c>
      <c r="I400" t="s">
        <v>1514</v>
      </c>
      <c r="J400" t="s">
        <v>117</v>
      </c>
      <c r="M400" t="s">
        <v>7062</v>
      </c>
      <c r="N400" t="s">
        <v>4868</v>
      </c>
      <c r="O400" t="s">
        <v>4686</v>
      </c>
      <c r="P400" t="str">
        <f t="shared" si="20"/>
        <v>00</v>
      </c>
      <c r="Q400" t="s">
        <v>7866</v>
      </c>
    </row>
    <row r="401" spans="1:17">
      <c r="A401">
        <v>402</v>
      </c>
      <c r="B401">
        <v>100000400</v>
      </c>
      <c r="C401" t="str">
        <f t="shared" si="18"/>
        <v>和中　龍一朗 (2)</v>
      </c>
      <c r="D401" t="s">
        <v>6414</v>
      </c>
      <c r="E401" t="str">
        <f t="shared" si="19"/>
        <v>Ryuichiro WANAKA (00)</v>
      </c>
      <c r="F401" t="s">
        <v>9405</v>
      </c>
      <c r="G401">
        <v>30</v>
      </c>
      <c r="H401">
        <v>492213</v>
      </c>
      <c r="I401" t="s">
        <v>1514</v>
      </c>
      <c r="J401" t="s">
        <v>117</v>
      </c>
      <c r="M401" t="s">
        <v>7063</v>
      </c>
      <c r="N401" t="s">
        <v>8902</v>
      </c>
      <c r="O401" t="s">
        <v>4876</v>
      </c>
      <c r="P401" t="str">
        <f t="shared" si="20"/>
        <v>00</v>
      </c>
      <c r="Q401" t="s">
        <v>7867</v>
      </c>
    </row>
    <row r="402" spans="1:17">
      <c r="A402">
        <v>403</v>
      </c>
      <c r="B402">
        <v>100000401</v>
      </c>
      <c r="C402" t="str">
        <f t="shared" si="18"/>
        <v>岡田　佑人 (2)</v>
      </c>
      <c r="D402" t="s">
        <v>6415</v>
      </c>
      <c r="E402" t="str">
        <f t="shared" si="19"/>
        <v>Yuto OKADA (00)</v>
      </c>
      <c r="F402" t="s">
        <v>9405</v>
      </c>
      <c r="G402">
        <v>27</v>
      </c>
      <c r="H402">
        <v>492213</v>
      </c>
      <c r="I402" t="s">
        <v>1514</v>
      </c>
      <c r="J402" t="s">
        <v>117</v>
      </c>
      <c r="M402" t="s">
        <v>7064</v>
      </c>
      <c r="N402" t="s">
        <v>4044</v>
      </c>
      <c r="O402" t="s">
        <v>4530</v>
      </c>
      <c r="P402" t="str">
        <f t="shared" si="20"/>
        <v>00</v>
      </c>
      <c r="Q402" t="s">
        <v>7866</v>
      </c>
    </row>
    <row r="403" spans="1:17">
      <c r="A403">
        <v>404</v>
      </c>
      <c r="B403">
        <v>100000402</v>
      </c>
      <c r="C403" t="str">
        <f t="shared" si="18"/>
        <v>石田　蒼万 (2)</v>
      </c>
      <c r="D403" t="s">
        <v>6416</v>
      </c>
      <c r="E403" t="str">
        <f t="shared" si="19"/>
        <v>Soma ISHIDA (00)</v>
      </c>
      <c r="F403" t="s">
        <v>9405</v>
      </c>
      <c r="G403">
        <v>22</v>
      </c>
      <c r="H403">
        <v>492213</v>
      </c>
      <c r="I403" t="s">
        <v>1514</v>
      </c>
      <c r="J403" t="s">
        <v>117</v>
      </c>
      <c r="M403" t="s">
        <v>7065</v>
      </c>
      <c r="N403" t="s">
        <v>4574</v>
      </c>
      <c r="O403" t="s">
        <v>4798</v>
      </c>
      <c r="P403" t="str">
        <f t="shared" si="20"/>
        <v>00</v>
      </c>
      <c r="Q403" t="s">
        <v>7868</v>
      </c>
    </row>
    <row r="404" spans="1:17">
      <c r="A404">
        <v>405</v>
      </c>
      <c r="B404">
        <v>100000403</v>
      </c>
      <c r="C404" t="str">
        <f t="shared" si="18"/>
        <v>小松　翔太 (2)</v>
      </c>
      <c r="D404" t="s">
        <v>6417</v>
      </c>
      <c r="E404" t="str">
        <f t="shared" si="19"/>
        <v>Shota KOMATSU (00)</v>
      </c>
      <c r="F404" t="s">
        <v>9405</v>
      </c>
      <c r="G404">
        <v>35</v>
      </c>
      <c r="H404">
        <v>492213</v>
      </c>
      <c r="I404" t="s">
        <v>1514</v>
      </c>
      <c r="J404" t="s">
        <v>117</v>
      </c>
      <c r="M404" t="s">
        <v>7066</v>
      </c>
      <c r="N404" t="s">
        <v>4220</v>
      </c>
      <c r="O404" t="s">
        <v>4820</v>
      </c>
      <c r="P404" t="str">
        <f t="shared" si="20"/>
        <v>00</v>
      </c>
      <c r="Q404" t="s">
        <v>7869</v>
      </c>
    </row>
    <row r="405" spans="1:17">
      <c r="A405">
        <v>406</v>
      </c>
      <c r="B405">
        <v>100000404</v>
      </c>
      <c r="C405" t="str">
        <f t="shared" si="18"/>
        <v>永田　響 (2)</v>
      </c>
      <c r="D405" t="s">
        <v>6418</v>
      </c>
      <c r="E405" t="str">
        <f t="shared" si="19"/>
        <v>Hibiki NAGATA (01)</v>
      </c>
      <c r="F405" t="s">
        <v>9405</v>
      </c>
      <c r="G405">
        <v>27</v>
      </c>
      <c r="H405">
        <v>492213</v>
      </c>
      <c r="I405" t="s">
        <v>1514</v>
      </c>
      <c r="J405" t="s">
        <v>117</v>
      </c>
      <c r="M405" t="s">
        <v>7067</v>
      </c>
      <c r="N405" t="s">
        <v>4561</v>
      </c>
      <c r="O405" t="s">
        <v>3867</v>
      </c>
      <c r="P405" t="str">
        <f t="shared" si="20"/>
        <v>01</v>
      </c>
      <c r="Q405" t="s">
        <v>7870</v>
      </c>
    </row>
    <row r="406" spans="1:17">
      <c r="A406">
        <v>407</v>
      </c>
      <c r="B406">
        <v>100000405</v>
      </c>
      <c r="C406" t="str">
        <f t="shared" si="18"/>
        <v>古賀　健介 (2)</v>
      </c>
      <c r="D406" t="s">
        <v>6419</v>
      </c>
      <c r="E406" t="str">
        <f t="shared" si="19"/>
        <v>Kensuke KOGA (00)</v>
      </c>
      <c r="F406" t="s">
        <v>9405</v>
      </c>
      <c r="G406">
        <v>40</v>
      </c>
      <c r="H406">
        <v>492213</v>
      </c>
      <c r="I406" t="s">
        <v>1514</v>
      </c>
      <c r="J406" t="s">
        <v>117</v>
      </c>
      <c r="M406" t="s">
        <v>7068</v>
      </c>
      <c r="N406" t="s">
        <v>4263</v>
      </c>
      <c r="O406" t="s">
        <v>4533</v>
      </c>
      <c r="P406" t="str">
        <f t="shared" si="20"/>
        <v>00</v>
      </c>
      <c r="Q406" t="s">
        <v>7757</v>
      </c>
    </row>
    <row r="407" spans="1:17">
      <c r="A407">
        <v>408</v>
      </c>
      <c r="B407">
        <v>100000406</v>
      </c>
      <c r="C407" t="str">
        <f t="shared" si="18"/>
        <v>泉本　直也 (4)</v>
      </c>
      <c r="D407" t="s">
        <v>6420</v>
      </c>
      <c r="E407" t="str">
        <f t="shared" si="19"/>
        <v>Naoya IZUMOTO (93)</v>
      </c>
      <c r="F407" t="s">
        <v>9405</v>
      </c>
      <c r="G407">
        <v>27</v>
      </c>
      <c r="H407" t="s">
        <v>6299</v>
      </c>
      <c r="I407" t="s">
        <v>1514</v>
      </c>
      <c r="J407" t="s">
        <v>86</v>
      </c>
      <c r="M407" t="s">
        <v>7069</v>
      </c>
      <c r="N407" t="s">
        <v>8903</v>
      </c>
      <c r="O407" t="s">
        <v>4639</v>
      </c>
      <c r="P407" t="str">
        <f t="shared" si="20"/>
        <v>93</v>
      </c>
      <c r="Q407" t="s">
        <v>7871</v>
      </c>
    </row>
    <row r="408" spans="1:17">
      <c r="A408">
        <v>409</v>
      </c>
      <c r="B408">
        <v>100000407</v>
      </c>
      <c r="C408" t="str">
        <f t="shared" si="18"/>
        <v>上村　太一 (M2)</v>
      </c>
      <c r="D408" t="s">
        <v>715</v>
      </c>
      <c r="E408" t="str">
        <f t="shared" si="19"/>
        <v>Taichi UEMURA (96)</v>
      </c>
      <c r="F408" t="s">
        <v>9405</v>
      </c>
      <c r="G408">
        <v>28</v>
      </c>
      <c r="H408">
        <v>492522</v>
      </c>
      <c r="I408" t="s">
        <v>1524</v>
      </c>
      <c r="J408" t="s">
        <v>130</v>
      </c>
      <c r="M408" t="s">
        <v>1938</v>
      </c>
      <c r="N408" t="s">
        <v>4500</v>
      </c>
      <c r="O408" t="s">
        <v>4548</v>
      </c>
      <c r="P408" t="str">
        <f t="shared" si="20"/>
        <v>96</v>
      </c>
      <c r="Q408" t="s">
        <v>7872</v>
      </c>
    </row>
    <row r="409" spans="1:17">
      <c r="A409">
        <v>410</v>
      </c>
      <c r="B409">
        <v>100000408</v>
      </c>
      <c r="C409" t="str">
        <f t="shared" si="18"/>
        <v>荒木　貴弘 (4)</v>
      </c>
      <c r="D409" t="s">
        <v>718</v>
      </c>
      <c r="E409" t="str">
        <f t="shared" si="19"/>
        <v>Takahiro ARAKI (98)</v>
      </c>
      <c r="F409" t="s">
        <v>9405</v>
      </c>
      <c r="G409">
        <v>25</v>
      </c>
      <c r="H409">
        <v>492522</v>
      </c>
      <c r="I409" t="s">
        <v>1524</v>
      </c>
      <c r="J409" t="s">
        <v>86</v>
      </c>
      <c r="M409" t="s">
        <v>1939</v>
      </c>
      <c r="N409" t="s">
        <v>3815</v>
      </c>
      <c r="O409" t="s">
        <v>4599</v>
      </c>
      <c r="P409" t="str">
        <f t="shared" si="20"/>
        <v>98</v>
      </c>
      <c r="Q409" t="s">
        <v>7873</v>
      </c>
    </row>
    <row r="410" spans="1:17">
      <c r="A410">
        <v>411</v>
      </c>
      <c r="B410">
        <v>100000409</v>
      </c>
      <c r="C410" t="str">
        <f t="shared" si="18"/>
        <v>石毛　大輝 (4)</v>
      </c>
      <c r="D410" t="s">
        <v>719</v>
      </c>
      <c r="E410" t="str">
        <f t="shared" si="19"/>
        <v>Taiki ISHIGE (98)</v>
      </c>
      <c r="F410" t="s">
        <v>9405</v>
      </c>
      <c r="G410">
        <v>25</v>
      </c>
      <c r="H410">
        <v>492522</v>
      </c>
      <c r="I410" t="s">
        <v>1524</v>
      </c>
      <c r="J410" t="s">
        <v>86</v>
      </c>
      <c r="M410" t="s">
        <v>1940</v>
      </c>
      <c r="N410" t="s">
        <v>4829</v>
      </c>
      <c r="O410" t="s">
        <v>4794</v>
      </c>
      <c r="P410" t="str">
        <f t="shared" si="20"/>
        <v>98</v>
      </c>
      <c r="Q410" t="s">
        <v>7874</v>
      </c>
    </row>
    <row r="411" spans="1:17">
      <c r="A411">
        <v>412</v>
      </c>
      <c r="B411">
        <v>100000410</v>
      </c>
      <c r="C411" t="str">
        <f t="shared" si="18"/>
        <v>井上　拓真 (4)</v>
      </c>
      <c r="D411" t="s">
        <v>739</v>
      </c>
      <c r="E411" t="str">
        <f t="shared" si="19"/>
        <v>Takuma INOUE (98)</v>
      </c>
      <c r="F411" t="s">
        <v>9405</v>
      </c>
      <c r="G411">
        <v>25</v>
      </c>
      <c r="H411">
        <v>492522</v>
      </c>
      <c r="I411" t="s">
        <v>1524</v>
      </c>
      <c r="J411" t="s">
        <v>86</v>
      </c>
      <c r="M411" t="s">
        <v>1961</v>
      </c>
      <c r="N411" t="s">
        <v>3831</v>
      </c>
      <c r="O411" t="s">
        <v>4778</v>
      </c>
      <c r="P411" t="str">
        <f t="shared" si="20"/>
        <v>98</v>
      </c>
      <c r="Q411" t="s">
        <v>7875</v>
      </c>
    </row>
    <row r="412" spans="1:17">
      <c r="A412">
        <v>413</v>
      </c>
      <c r="B412">
        <v>100000411</v>
      </c>
      <c r="C412" t="str">
        <f t="shared" si="18"/>
        <v>岡部　光 (4)</v>
      </c>
      <c r="D412" t="s">
        <v>720</v>
      </c>
      <c r="E412" t="str">
        <f t="shared" si="19"/>
        <v>Hikaru OKABE (98)</v>
      </c>
      <c r="F412" t="s">
        <v>9405</v>
      </c>
      <c r="G412">
        <v>26</v>
      </c>
      <c r="H412">
        <v>492522</v>
      </c>
      <c r="I412" t="s">
        <v>1524</v>
      </c>
      <c r="J412" t="s">
        <v>86</v>
      </c>
      <c r="M412" t="s">
        <v>1941</v>
      </c>
      <c r="N412" t="s">
        <v>3817</v>
      </c>
      <c r="O412" t="s">
        <v>3796</v>
      </c>
      <c r="P412" t="str">
        <f t="shared" si="20"/>
        <v>98</v>
      </c>
      <c r="Q412" t="s">
        <v>7876</v>
      </c>
    </row>
    <row r="413" spans="1:17">
      <c r="A413">
        <v>414</v>
      </c>
      <c r="B413">
        <v>100000412</v>
      </c>
      <c r="C413" t="str">
        <f t="shared" si="18"/>
        <v>小川　隼平 (4)</v>
      </c>
      <c r="D413" t="s">
        <v>721</v>
      </c>
      <c r="E413" t="str">
        <f t="shared" si="19"/>
        <v>Jumpei OGAWA (99)</v>
      </c>
      <c r="F413" t="s">
        <v>9405</v>
      </c>
      <c r="G413">
        <v>26</v>
      </c>
      <c r="H413">
        <v>492522</v>
      </c>
      <c r="I413" t="s">
        <v>1524</v>
      </c>
      <c r="J413" t="s">
        <v>86</v>
      </c>
      <c r="M413" t="s">
        <v>1942</v>
      </c>
      <c r="N413" t="s">
        <v>3752</v>
      </c>
      <c r="O413" t="s">
        <v>4830</v>
      </c>
      <c r="P413" t="str">
        <f t="shared" si="20"/>
        <v>99</v>
      </c>
      <c r="Q413" t="s">
        <v>7877</v>
      </c>
    </row>
    <row r="414" spans="1:17">
      <c r="A414">
        <v>415</v>
      </c>
      <c r="B414">
        <v>100000413</v>
      </c>
      <c r="C414" t="str">
        <f t="shared" si="18"/>
        <v>奥村　拓真 (4)</v>
      </c>
      <c r="D414" t="s">
        <v>740</v>
      </c>
      <c r="E414" t="str">
        <f t="shared" si="19"/>
        <v>Takuma OKUMURA (99)</v>
      </c>
      <c r="F414" t="s">
        <v>9405</v>
      </c>
      <c r="G414">
        <v>25</v>
      </c>
      <c r="H414">
        <v>492522</v>
      </c>
      <c r="I414" t="s">
        <v>1524</v>
      </c>
      <c r="J414" t="s">
        <v>86</v>
      </c>
      <c r="M414" t="s">
        <v>1962</v>
      </c>
      <c r="N414" t="s">
        <v>4177</v>
      </c>
      <c r="O414" t="s">
        <v>4778</v>
      </c>
      <c r="P414" t="str">
        <f t="shared" si="20"/>
        <v>99</v>
      </c>
      <c r="Q414" t="s">
        <v>7878</v>
      </c>
    </row>
    <row r="415" spans="1:17">
      <c r="A415">
        <v>416</v>
      </c>
      <c r="B415">
        <v>100000414</v>
      </c>
      <c r="C415" t="str">
        <f t="shared" si="18"/>
        <v>楠本　政明 (4)</v>
      </c>
      <c r="D415" t="s">
        <v>722</v>
      </c>
      <c r="E415" t="str">
        <f t="shared" si="19"/>
        <v>Masaaki KUSUMOTO (95)</v>
      </c>
      <c r="F415" t="s">
        <v>9405</v>
      </c>
      <c r="G415">
        <v>28</v>
      </c>
      <c r="H415">
        <v>492522</v>
      </c>
      <c r="I415" t="s">
        <v>1524</v>
      </c>
      <c r="J415" t="s">
        <v>86</v>
      </c>
      <c r="M415" t="s">
        <v>1943</v>
      </c>
      <c r="N415" t="s">
        <v>4831</v>
      </c>
      <c r="O415" t="s">
        <v>4832</v>
      </c>
      <c r="P415" t="str">
        <f t="shared" si="20"/>
        <v>95</v>
      </c>
      <c r="Q415" t="s">
        <v>7879</v>
      </c>
    </row>
    <row r="416" spans="1:17">
      <c r="A416">
        <v>417</v>
      </c>
      <c r="B416">
        <v>100000415</v>
      </c>
      <c r="C416" t="str">
        <f t="shared" si="18"/>
        <v>嵯峨　颯 (4)</v>
      </c>
      <c r="D416" t="s">
        <v>741</v>
      </c>
      <c r="E416" t="str">
        <f t="shared" si="19"/>
        <v>Hayato SAGA (98)</v>
      </c>
      <c r="F416" t="s">
        <v>9405</v>
      </c>
      <c r="G416">
        <v>27</v>
      </c>
      <c r="H416">
        <v>492522</v>
      </c>
      <c r="I416" t="s">
        <v>1524</v>
      </c>
      <c r="J416" t="s">
        <v>86</v>
      </c>
      <c r="M416" t="s">
        <v>1963</v>
      </c>
      <c r="N416" t="s">
        <v>4847</v>
      </c>
      <c r="O416" t="s">
        <v>4514</v>
      </c>
      <c r="P416" t="str">
        <f t="shared" si="20"/>
        <v>98</v>
      </c>
      <c r="Q416" t="s">
        <v>7880</v>
      </c>
    </row>
    <row r="417" spans="1:17">
      <c r="A417">
        <v>418</v>
      </c>
      <c r="B417">
        <v>100000416</v>
      </c>
      <c r="C417" t="str">
        <f t="shared" si="18"/>
        <v>澤井　隼人 (4)</v>
      </c>
      <c r="D417" t="s">
        <v>6421</v>
      </c>
      <c r="E417" t="str">
        <f t="shared" si="19"/>
        <v>Hayato SAWAI (98)</v>
      </c>
      <c r="F417" t="s">
        <v>9405</v>
      </c>
      <c r="G417">
        <v>25</v>
      </c>
      <c r="H417">
        <v>492522</v>
      </c>
      <c r="I417" t="s">
        <v>1524</v>
      </c>
      <c r="J417" t="s">
        <v>86</v>
      </c>
      <c r="M417" t="s">
        <v>7070</v>
      </c>
      <c r="N417" t="s">
        <v>4307</v>
      </c>
      <c r="O417" t="s">
        <v>4514</v>
      </c>
      <c r="P417" t="str">
        <f t="shared" si="20"/>
        <v>98</v>
      </c>
      <c r="Q417" t="s">
        <v>7881</v>
      </c>
    </row>
    <row r="418" spans="1:17">
      <c r="A418">
        <v>419</v>
      </c>
      <c r="B418">
        <v>100000417</v>
      </c>
      <c r="C418" t="str">
        <f t="shared" si="18"/>
        <v>城元　真生人 (4)</v>
      </c>
      <c r="D418" t="s">
        <v>723</v>
      </c>
      <c r="E418" t="str">
        <f t="shared" si="19"/>
        <v>Makito SHIROMOTO (98)</v>
      </c>
      <c r="F418" t="s">
        <v>9405</v>
      </c>
      <c r="G418">
        <v>26</v>
      </c>
      <c r="H418">
        <v>492522</v>
      </c>
      <c r="I418" t="s">
        <v>1524</v>
      </c>
      <c r="J418" t="s">
        <v>86</v>
      </c>
      <c r="M418" t="s">
        <v>1944</v>
      </c>
      <c r="N418" t="s">
        <v>4833</v>
      </c>
      <c r="O418" t="s">
        <v>4834</v>
      </c>
      <c r="P418" t="str">
        <f t="shared" si="20"/>
        <v>98</v>
      </c>
      <c r="Q418" t="s">
        <v>7882</v>
      </c>
    </row>
    <row r="419" spans="1:17">
      <c r="A419">
        <v>420</v>
      </c>
      <c r="B419">
        <v>100000418</v>
      </c>
      <c r="C419" t="str">
        <f t="shared" si="18"/>
        <v>竹本　瑛亮 (4)</v>
      </c>
      <c r="D419" t="s">
        <v>742</v>
      </c>
      <c r="E419" t="str">
        <f t="shared" si="19"/>
        <v>Eisuke TAKEMOTO (98)</v>
      </c>
      <c r="F419" t="s">
        <v>9405</v>
      </c>
      <c r="G419">
        <v>25</v>
      </c>
      <c r="H419">
        <v>492522</v>
      </c>
      <c r="I419" t="s">
        <v>1524</v>
      </c>
      <c r="J419" t="s">
        <v>86</v>
      </c>
      <c r="M419" t="s">
        <v>1964</v>
      </c>
      <c r="N419" t="s">
        <v>4360</v>
      </c>
      <c r="O419" t="s">
        <v>4848</v>
      </c>
      <c r="P419" t="str">
        <f t="shared" si="20"/>
        <v>98</v>
      </c>
      <c r="Q419" t="s">
        <v>7883</v>
      </c>
    </row>
    <row r="420" spans="1:17">
      <c r="A420">
        <v>421</v>
      </c>
      <c r="B420">
        <v>100000419</v>
      </c>
      <c r="C420" t="str">
        <f t="shared" si="18"/>
        <v>近野　怜央 (4)</v>
      </c>
      <c r="D420" t="s">
        <v>724</v>
      </c>
      <c r="E420" t="str">
        <f t="shared" si="19"/>
        <v>Reo CHIKANO (98)</v>
      </c>
      <c r="F420" t="s">
        <v>9405</v>
      </c>
      <c r="G420">
        <v>25</v>
      </c>
      <c r="H420">
        <v>492522</v>
      </c>
      <c r="I420" t="s">
        <v>1524</v>
      </c>
      <c r="J420" t="s">
        <v>86</v>
      </c>
      <c r="M420" t="s">
        <v>1945</v>
      </c>
      <c r="N420" t="s">
        <v>4835</v>
      </c>
      <c r="O420" t="s">
        <v>4511</v>
      </c>
      <c r="P420" t="str">
        <f t="shared" si="20"/>
        <v>98</v>
      </c>
      <c r="Q420" t="s">
        <v>7884</v>
      </c>
    </row>
    <row r="421" spans="1:17">
      <c r="A421">
        <v>422</v>
      </c>
      <c r="B421">
        <v>100000420</v>
      </c>
      <c r="C421" t="str">
        <f t="shared" si="18"/>
        <v>遠山　裕介 (4)</v>
      </c>
      <c r="D421" t="s">
        <v>5918</v>
      </c>
      <c r="E421" t="str">
        <f t="shared" si="19"/>
        <v>Yusuke TOYAMA (98)</v>
      </c>
      <c r="F421" t="s">
        <v>9405</v>
      </c>
      <c r="G421">
        <v>26</v>
      </c>
      <c r="H421">
        <v>492522</v>
      </c>
      <c r="I421" t="s">
        <v>1524</v>
      </c>
      <c r="J421" t="s">
        <v>86</v>
      </c>
      <c r="M421" t="s">
        <v>1946</v>
      </c>
      <c r="N421" t="s">
        <v>4383</v>
      </c>
      <c r="O421" t="s">
        <v>4509</v>
      </c>
      <c r="P421" t="str">
        <f t="shared" si="20"/>
        <v>98</v>
      </c>
      <c r="Q421" t="s">
        <v>7885</v>
      </c>
    </row>
    <row r="422" spans="1:17">
      <c r="A422">
        <v>423</v>
      </c>
      <c r="B422">
        <v>100000421</v>
      </c>
      <c r="C422" t="str">
        <f t="shared" si="18"/>
        <v>登島　裕貴 (4)</v>
      </c>
      <c r="D422" t="s">
        <v>743</v>
      </c>
      <c r="E422" t="str">
        <f t="shared" si="19"/>
        <v>Hiroki TOSHIMA (98)</v>
      </c>
      <c r="F422" t="s">
        <v>9405</v>
      </c>
      <c r="G422">
        <v>25</v>
      </c>
      <c r="H422">
        <v>492522</v>
      </c>
      <c r="I422" t="s">
        <v>1524</v>
      </c>
      <c r="J422" t="s">
        <v>86</v>
      </c>
      <c r="M422" t="s">
        <v>1965</v>
      </c>
      <c r="N422" t="s">
        <v>4849</v>
      </c>
      <c r="O422" t="s">
        <v>4713</v>
      </c>
      <c r="P422" t="str">
        <f t="shared" si="20"/>
        <v>98</v>
      </c>
      <c r="Q422" t="s">
        <v>7886</v>
      </c>
    </row>
    <row r="423" spans="1:17">
      <c r="A423">
        <v>424</v>
      </c>
      <c r="B423">
        <v>100000422</v>
      </c>
      <c r="C423" t="str">
        <f t="shared" si="18"/>
        <v>冨田　裕瑞 (4)</v>
      </c>
      <c r="D423" t="s">
        <v>725</v>
      </c>
      <c r="E423" t="str">
        <f t="shared" si="19"/>
        <v>Yusui TOMITA (98)</v>
      </c>
      <c r="F423" t="s">
        <v>9405</v>
      </c>
      <c r="G423">
        <v>28</v>
      </c>
      <c r="H423">
        <v>492522</v>
      </c>
      <c r="I423" t="s">
        <v>1524</v>
      </c>
      <c r="J423" t="s">
        <v>86</v>
      </c>
      <c r="M423" t="s">
        <v>1947</v>
      </c>
      <c r="N423" t="s">
        <v>4521</v>
      </c>
      <c r="O423" t="s">
        <v>4836</v>
      </c>
      <c r="P423" t="str">
        <f t="shared" si="20"/>
        <v>98</v>
      </c>
      <c r="Q423" t="s">
        <v>7887</v>
      </c>
    </row>
    <row r="424" spans="1:17">
      <c r="A424">
        <v>425</v>
      </c>
      <c r="B424">
        <v>100000423</v>
      </c>
      <c r="C424" t="str">
        <f t="shared" si="18"/>
        <v>中井　勇秀 (4)</v>
      </c>
      <c r="D424" t="s">
        <v>726</v>
      </c>
      <c r="E424" t="str">
        <f t="shared" si="19"/>
        <v>Takeshi NAKAI (98)</v>
      </c>
      <c r="F424" t="s">
        <v>9405</v>
      </c>
      <c r="G424">
        <v>25</v>
      </c>
      <c r="H424">
        <v>492522</v>
      </c>
      <c r="I424" t="s">
        <v>1524</v>
      </c>
      <c r="J424" t="s">
        <v>86</v>
      </c>
      <c r="M424" t="s">
        <v>1948</v>
      </c>
      <c r="N424" t="s">
        <v>4506</v>
      </c>
      <c r="O424" t="s">
        <v>4827</v>
      </c>
      <c r="P424" t="str">
        <f t="shared" si="20"/>
        <v>98</v>
      </c>
      <c r="Q424" t="s">
        <v>7888</v>
      </c>
    </row>
    <row r="425" spans="1:17">
      <c r="A425">
        <v>426</v>
      </c>
      <c r="B425">
        <v>100000424</v>
      </c>
      <c r="C425" t="str">
        <f t="shared" si="18"/>
        <v>難波　隆輝 (4)</v>
      </c>
      <c r="D425" t="s">
        <v>727</v>
      </c>
      <c r="E425" t="str">
        <f t="shared" si="19"/>
        <v>Ryuki NAMBA (99)</v>
      </c>
      <c r="F425" t="s">
        <v>9405</v>
      </c>
      <c r="G425">
        <v>28</v>
      </c>
      <c r="H425">
        <v>492522</v>
      </c>
      <c r="I425" t="s">
        <v>1524</v>
      </c>
      <c r="J425" t="s">
        <v>86</v>
      </c>
      <c r="M425" t="s">
        <v>1949</v>
      </c>
      <c r="N425" t="s">
        <v>4837</v>
      </c>
      <c r="O425" t="s">
        <v>4838</v>
      </c>
      <c r="P425" t="str">
        <f t="shared" si="20"/>
        <v>99</v>
      </c>
      <c r="Q425" t="s">
        <v>7889</v>
      </c>
    </row>
    <row r="426" spans="1:17">
      <c r="A426">
        <v>427</v>
      </c>
      <c r="B426">
        <v>100000425</v>
      </c>
      <c r="C426" t="str">
        <f t="shared" si="18"/>
        <v>橋井　健人 (4)</v>
      </c>
      <c r="D426" t="s">
        <v>728</v>
      </c>
      <c r="E426" t="str">
        <f t="shared" si="19"/>
        <v>Kento HASHII (98)</v>
      </c>
      <c r="F426" t="s">
        <v>9405</v>
      </c>
      <c r="G426">
        <v>25</v>
      </c>
      <c r="H426">
        <v>492522</v>
      </c>
      <c r="I426" t="s">
        <v>1524</v>
      </c>
      <c r="J426" t="s">
        <v>86</v>
      </c>
      <c r="M426" t="s">
        <v>1950</v>
      </c>
      <c r="N426" t="s">
        <v>4839</v>
      </c>
      <c r="O426" t="s">
        <v>4643</v>
      </c>
      <c r="P426" t="str">
        <f t="shared" si="20"/>
        <v>98</v>
      </c>
      <c r="Q426" t="s">
        <v>7890</v>
      </c>
    </row>
    <row r="427" spans="1:17">
      <c r="A427">
        <v>428</v>
      </c>
      <c r="B427">
        <v>100000426</v>
      </c>
      <c r="C427" t="str">
        <f t="shared" si="18"/>
        <v>橋本　拓磨 (4)</v>
      </c>
      <c r="D427" t="s">
        <v>729</v>
      </c>
      <c r="E427" t="str">
        <f t="shared" si="19"/>
        <v>Takuma HASHIMOTO (98)</v>
      </c>
      <c r="F427" t="s">
        <v>9405</v>
      </c>
      <c r="G427">
        <v>26</v>
      </c>
      <c r="H427">
        <v>492522</v>
      </c>
      <c r="I427" t="s">
        <v>1524</v>
      </c>
      <c r="J427" t="s">
        <v>86</v>
      </c>
      <c r="M427" t="s">
        <v>1951</v>
      </c>
      <c r="N427" t="s">
        <v>4024</v>
      </c>
      <c r="O427" t="s">
        <v>4778</v>
      </c>
      <c r="P427" t="str">
        <f t="shared" si="20"/>
        <v>98</v>
      </c>
      <c r="Q427" t="s">
        <v>7891</v>
      </c>
    </row>
    <row r="428" spans="1:17">
      <c r="A428">
        <v>429</v>
      </c>
      <c r="B428">
        <v>100000427</v>
      </c>
      <c r="C428" t="str">
        <f t="shared" si="18"/>
        <v>早草　雄大 (4)</v>
      </c>
      <c r="D428" t="s">
        <v>730</v>
      </c>
      <c r="E428" t="str">
        <f t="shared" si="19"/>
        <v>Yudai HAYAKUSA (98)</v>
      </c>
      <c r="F428" t="s">
        <v>9405</v>
      </c>
      <c r="G428">
        <v>26</v>
      </c>
      <c r="H428">
        <v>492522</v>
      </c>
      <c r="I428" t="s">
        <v>1524</v>
      </c>
      <c r="J428" t="s">
        <v>86</v>
      </c>
      <c r="M428" t="s">
        <v>1952</v>
      </c>
      <c r="N428" t="s">
        <v>4840</v>
      </c>
      <c r="O428" t="s">
        <v>4669</v>
      </c>
      <c r="P428" t="str">
        <f t="shared" si="20"/>
        <v>98</v>
      </c>
      <c r="Q428" t="s">
        <v>7892</v>
      </c>
    </row>
    <row r="429" spans="1:17">
      <c r="A429">
        <v>430</v>
      </c>
      <c r="B429">
        <v>100000428</v>
      </c>
      <c r="C429" t="str">
        <f t="shared" si="18"/>
        <v>藤平　直輝 (4)</v>
      </c>
      <c r="D429" t="s">
        <v>731</v>
      </c>
      <c r="E429" t="str">
        <f t="shared" si="19"/>
        <v>Naoki FUJIHIRA (98)</v>
      </c>
      <c r="F429" t="s">
        <v>9405</v>
      </c>
      <c r="G429">
        <v>26</v>
      </c>
      <c r="H429">
        <v>492522</v>
      </c>
      <c r="I429" t="s">
        <v>1524</v>
      </c>
      <c r="J429" t="s">
        <v>86</v>
      </c>
      <c r="M429" t="s">
        <v>1953</v>
      </c>
      <c r="N429" t="s">
        <v>4841</v>
      </c>
      <c r="O429" t="s">
        <v>4565</v>
      </c>
      <c r="P429" t="str">
        <f t="shared" si="20"/>
        <v>98</v>
      </c>
      <c r="Q429" t="s">
        <v>7893</v>
      </c>
    </row>
    <row r="430" spans="1:17">
      <c r="A430">
        <v>431</v>
      </c>
      <c r="B430">
        <v>100000429</v>
      </c>
      <c r="C430" t="str">
        <f t="shared" si="18"/>
        <v>古谷　一磨 (4)</v>
      </c>
      <c r="D430" t="s">
        <v>738</v>
      </c>
      <c r="E430" t="str">
        <f t="shared" si="19"/>
        <v>Kazuma FURUTANI (99)</v>
      </c>
      <c r="F430" t="s">
        <v>9405</v>
      </c>
      <c r="G430">
        <v>25</v>
      </c>
      <c r="H430">
        <v>492522</v>
      </c>
      <c r="I430" t="s">
        <v>1524</v>
      </c>
      <c r="J430" t="s">
        <v>86</v>
      </c>
      <c r="M430" t="s">
        <v>1960</v>
      </c>
      <c r="N430" t="s">
        <v>4846</v>
      </c>
      <c r="O430" t="s">
        <v>4604</v>
      </c>
      <c r="P430" t="str">
        <f t="shared" si="20"/>
        <v>99</v>
      </c>
      <c r="Q430" t="s">
        <v>7894</v>
      </c>
    </row>
    <row r="431" spans="1:17">
      <c r="A431">
        <v>432</v>
      </c>
      <c r="B431">
        <v>100000430</v>
      </c>
      <c r="C431" t="str">
        <f t="shared" si="18"/>
        <v>松井　湊 (4)</v>
      </c>
      <c r="D431" t="s">
        <v>737</v>
      </c>
      <c r="E431" t="str">
        <f t="shared" si="19"/>
        <v>Minato MATSUI (98)</v>
      </c>
      <c r="F431" t="s">
        <v>9405</v>
      </c>
      <c r="G431">
        <v>25</v>
      </c>
      <c r="H431">
        <v>492522</v>
      </c>
      <c r="I431" t="s">
        <v>1524</v>
      </c>
      <c r="J431" t="s">
        <v>86</v>
      </c>
      <c r="M431" t="s">
        <v>1959</v>
      </c>
      <c r="N431" t="s">
        <v>3749</v>
      </c>
      <c r="O431" t="s">
        <v>4845</v>
      </c>
      <c r="P431" t="str">
        <f t="shared" si="20"/>
        <v>98</v>
      </c>
      <c r="Q431" t="s">
        <v>7895</v>
      </c>
    </row>
    <row r="432" spans="1:17">
      <c r="A432">
        <v>433</v>
      </c>
      <c r="B432">
        <v>100000431</v>
      </c>
      <c r="C432" t="str">
        <f t="shared" si="18"/>
        <v>松本　海人 (4)</v>
      </c>
      <c r="D432" t="s">
        <v>716</v>
      </c>
      <c r="E432" t="str">
        <f t="shared" si="19"/>
        <v>Kaito MATSUMOTO (98)</v>
      </c>
      <c r="F432" t="s">
        <v>9405</v>
      </c>
      <c r="G432">
        <v>28</v>
      </c>
      <c r="H432">
        <v>492522</v>
      </c>
      <c r="I432" t="s">
        <v>1524</v>
      </c>
      <c r="J432" t="s">
        <v>86</v>
      </c>
      <c r="M432" t="s">
        <v>1954</v>
      </c>
      <c r="N432" t="s">
        <v>3783</v>
      </c>
      <c r="O432" t="s">
        <v>4563</v>
      </c>
      <c r="P432" t="str">
        <f t="shared" si="20"/>
        <v>98</v>
      </c>
      <c r="Q432" t="s">
        <v>7649</v>
      </c>
    </row>
    <row r="433" spans="1:17">
      <c r="A433">
        <v>434</v>
      </c>
      <c r="B433">
        <v>100000432</v>
      </c>
      <c r="C433" t="str">
        <f t="shared" si="18"/>
        <v>宮崎　勇樹 (4)</v>
      </c>
      <c r="D433" t="s">
        <v>732</v>
      </c>
      <c r="E433" t="str">
        <f t="shared" si="19"/>
        <v>Yuki MIYAZAKI (98)</v>
      </c>
      <c r="F433" t="s">
        <v>9405</v>
      </c>
      <c r="G433">
        <v>27</v>
      </c>
      <c r="H433">
        <v>492522</v>
      </c>
      <c r="I433" t="s">
        <v>1524</v>
      </c>
      <c r="J433" t="s">
        <v>86</v>
      </c>
      <c r="M433" t="s">
        <v>7071</v>
      </c>
      <c r="N433" t="s">
        <v>4549</v>
      </c>
      <c r="O433" t="s">
        <v>3848</v>
      </c>
      <c r="P433" t="str">
        <f t="shared" si="20"/>
        <v>98</v>
      </c>
      <c r="Q433" t="s">
        <v>7896</v>
      </c>
    </row>
    <row r="434" spans="1:17">
      <c r="A434">
        <v>435</v>
      </c>
      <c r="B434">
        <v>100000433</v>
      </c>
      <c r="C434" t="str">
        <f t="shared" si="18"/>
        <v>山田　有亮 (4)</v>
      </c>
      <c r="D434" t="s">
        <v>733</v>
      </c>
      <c r="E434" t="str">
        <f t="shared" si="19"/>
        <v>Yusuke YAMADA (99)</v>
      </c>
      <c r="F434" t="s">
        <v>9405</v>
      </c>
      <c r="G434">
        <v>26</v>
      </c>
      <c r="H434">
        <v>492522</v>
      </c>
      <c r="I434" t="s">
        <v>1524</v>
      </c>
      <c r="J434" t="s">
        <v>86</v>
      </c>
      <c r="M434" t="s">
        <v>1955</v>
      </c>
      <c r="N434" t="s">
        <v>4036</v>
      </c>
      <c r="O434" t="s">
        <v>4509</v>
      </c>
      <c r="P434" t="str">
        <f t="shared" si="20"/>
        <v>99</v>
      </c>
      <c r="Q434" t="s">
        <v>7897</v>
      </c>
    </row>
    <row r="435" spans="1:17">
      <c r="A435">
        <v>436</v>
      </c>
      <c r="B435">
        <v>100000434</v>
      </c>
      <c r="C435" t="str">
        <f t="shared" si="18"/>
        <v>山本　純平 (4)</v>
      </c>
      <c r="D435" t="s">
        <v>744</v>
      </c>
      <c r="E435" t="str">
        <f t="shared" si="19"/>
        <v>Jumpei YAMAMOTO (98)</v>
      </c>
      <c r="F435" t="s">
        <v>9405</v>
      </c>
      <c r="G435">
        <v>25</v>
      </c>
      <c r="H435">
        <v>492522</v>
      </c>
      <c r="I435" t="s">
        <v>1524</v>
      </c>
      <c r="J435" t="s">
        <v>86</v>
      </c>
      <c r="M435" t="s">
        <v>1966</v>
      </c>
      <c r="N435" t="s">
        <v>3765</v>
      </c>
      <c r="O435" t="s">
        <v>4830</v>
      </c>
      <c r="P435" t="str">
        <f t="shared" si="20"/>
        <v>98</v>
      </c>
      <c r="Q435" t="s">
        <v>7898</v>
      </c>
    </row>
    <row r="436" spans="1:17">
      <c r="A436">
        <v>437</v>
      </c>
      <c r="B436">
        <v>100000435</v>
      </c>
      <c r="C436" t="str">
        <f t="shared" si="18"/>
        <v>吉岡　慧 (4)</v>
      </c>
      <c r="D436" t="s">
        <v>734</v>
      </c>
      <c r="E436" t="str">
        <f t="shared" si="19"/>
        <v>Satoi YOSHIOKA (98)</v>
      </c>
      <c r="F436" t="s">
        <v>9405</v>
      </c>
      <c r="G436">
        <v>29</v>
      </c>
      <c r="H436">
        <v>492522</v>
      </c>
      <c r="I436" t="s">
        <v>1524</v>
      </c>
      <c r="J436" t="s">
        <v>86</v>
      </c>
      <c r="M436" t="s">
        <v>1956</v>
      </c>
      <c r="N436" t="s">
        <v>4077</v>
      </c>
      <c r="O436" t="s">
        <v>4842</v>
      </c>
      <c r="P436" t="str">
        <f t="shared" si="20"/>
        <v>98</v>
      </c>
      <c r="Q436" t="s">
        <v>7651</v>
      </c>
    </row>
    <row r="437" spans="1:17">
      <c r="A437">
        <v>438</v>
      </c>
      <c r="B437">
        <v>100000436</v>
      </c>
      <c r="C437" t="str">
        <f t="shared" si="18"/>
        <v>吉岡　大樹 (4)</v>
      </c>
      <c r="D437" t="s">
        <v>735</v>
      </c>
      <c r="E437" t="str">
        <f t="shared" si="19"/>
        <v>Daiju YOSHIOKA (99)</v>
      </c>
      <c r="F437" t="s">
        <v>9405</v>
      </c>
      <c r="G437">
        <v>29</v>
      </c>
      <c r="H437">
        <v>492522</v>
      </c>
      <c r="I437" t="s">
        <v>1524</v>
      </c>
      <c r="J437" t="s">
        <v>86</v>
      </c>
      <c r="M437" t="s">
        <v>1957</v>
      </c>
      <c r="N437" t="s">
        <v>4077</v>
      </c>
      <c r="O437" t="s">
        <v>4843</v>
      </c>
      <c r="P437" t="str">
        <f t="shared" si="20"/>
        <v>99</v>
      </c>
      <c r="Q437" t="s">
        <v>7899</v>
      </c>
    </row>
    <row r="438" spans="1:17">
      <c r="A438">
        <v>439</v>
      </c>
      <c r="B438">
        <v>100000437</v>
      </c>
      <c r="C438" t="str">
        <f t="shared" si="18"/>
        <v>吉川　寿希 (4)</v>
      </c>
      <c r="D438" t="s">
        <v>736</v>
      </c>
      <c r="E438" t="str">
        <f t="shared" si="19"/>
        <v>Toshiki YOSHIKAWA (98)</v>
      </c>
      <c r="F438" t="s">
        <v>9405</v>
      </c>
      <c r="G438">
        <v>25</v>
      </c>
      <c r="H438">
        <v>492522</v>
      </c>
      <c r="I438" t="s">
        <v>1524</v>
      </c>
      <c r="J438" t="s">
        <v>86</v>
      </c>
      <c r="M438" t="s">
        <v>1958</v>
      </c>
      <c r="N438" t="s">
        <v>4844</v>
      </c>
      <c r="O438" t="s">
        <v>4585</v>
      </c>
      <c r="P438" t="str">
        <f t="shared" si="20"/>
        <v>98</v>
      </c>
      <c r="Q438" t="s">
        <v>7900</v>
      </c>
    </row>
    <row r="439" spans="1:17">
      <c r="A439">
        <v>440</v>
      </c>
      <c r="B439">
        <v>100000438</v>
      </c>
      <c r="C439" t="str">
        <f t="shared" si="18"/>
        <v>若林　広大 (4)</v>
      </c>
      <c r="D439" t="s">
        <v>745</v>
      </c>
      <c r="E439" t="str">
        <f t="shared" si="19"/>
        <v>Kodai WAKABAYASHI (98)</v>
      </c>
      <c r="F439" t="s">
        <v>9405</v>
      </c>
      <c r="G439">
        <v>25</v>
      </c>
      <c r="H439">
        <v>492522</v>
      </c>
      <c r="I439" t="s">
        <v>1524</v>
      </c>
      <c r="J439" t="s">
        <v>86</v>
      </c>
      <c r="M439" t="s">
        <v>1967</v>
      </c>
      <c r="N439" t="s">
        <v>4693</v>
      </c>
      <c r="O439" t="s">
        <v>4542</v>
      </c>
      <c r="P439" t="str">
        <f t="shared" si="20"/>
        <v>98</v>
      </c>
      <c r="Q439" t="s">
        <v>7901</v>
      </c>
    </row>
    <row r="440" spans="1:17">
      <c r="A440">
        <v>441</v>
      </c>
      <c r="B440">
        <v>100000439</v>
      </c>
      <c r="C440" t="str">
        <f t="shared" si="18"/>
        <v>芦田　英太 (3)</v>
      </c>
      <c r="D440" t="s">
        <v>2352</v>
      </c>
      <c r="E440" t="str">
        <f t="shared" si="19"/>
        <v>Eita ASHIDA (00)</v>
      </c>
      <c r="F440" t="s">
        <v>9405</v>
      </c>
      <c r="G440">
        <v>25</v>
      </c>
      <c r="H440">
        <v>492522</v>
      </c>
      <c r="I440" t="s">
        <v>1524</v>
      </c>
      <c r="J440" t="s">
        <v>108</v>
      </c>
      <c r="M440" t="s">
        <v>2351</v>
      </c>
      <c r="N440" t="s">
        <v>4850</v>
      </c>
      <c r="O440" t="s">
        <v>4851</v>
      </c>
      <c r="P440" t="str">
        <f t="shared" si="20"/>
        <v>00</v>
      </c>
      <c r="Q440" t="s">
        <v>7902</v>
      </c>
    </row>
    <row r="441" spans="1:17">
      <c r="A441">
        <v>442</v>
      </c>
      <c r="B441">
        <v>100000440</v>
      </c>
      <c r="C441" t="str">
        <f t="shared" si="18"/>
        <v>池内　宏希 (3)</v>
      </c>
      <c r="D441" t="s">
        <v>2354</v>
      </c>
      <c r="E441" t="str">
        <f t="shared" si="19"/>
        <v>Hiroki IKEUCHI (99)</v>
      </c>
      <c r="F441" t="s">
        <v>9405</v>
      </c>
      <c r="G441">
        <v>25</v>
      </c>
      <c r="H441">
        <v>492522</v>
      </c>
      <c r="I441" t="s">
        <v>1524</v>
      </c>
      <c r="J441" t="s">
        <v>108</v>
      </c>
      <c r="M441" t="s">
        <v>2353</v>
      </c>
      <c r="N441" t="s">
        <v>4852</v>
      </c>
      <c r="O441" t="s">
        <v>4713</v>
      </c>
      <c r="P441" t="str">
        <f t="shared" si="20"/>
        <v>99</v>
      </c>
      <c r="Q441" t="s">
        <v>7903</v>
      </c>
    </row>
    <row r="442" spans="1:17">
      <c r="A442">
        <v>443</v>
      </c>
      <c r="B442">
        <v>100000441</v>
      </c>
      <c r="C442" t="str">
        <f t="shared" si="18"/>
        <v>池松　利哉 (3)</v>
      </c>
      <c r="D442" t="s">
        <v>2356</v>
      </c>
      <c r="E442" t="str">
        <f t="shared" si="19"/>
        <v>Tosiya IKEMATSU (99)</v>
      </c>
      <c r="F442" t="s">
        <v>9405</v>
      </c>
      <c r="G442">
        <v>25</v>
      </c>
      <c r="H442">
        <v>492522</v>
      </c>
      <c r="I442" t="s">
        <v>1524</v>
      </c>
      <c r="J442" t="s">
        <v>108</v>
      </c>
      <c r="M442" t="s">
        <v>2355</v>
      </c>
      <c r="N442" t="s">
        <v>4853</v>
      </c>
      <c r="O442" t="s">
        <v>8740</v>
      </c>
      <c r="P442" t="str">
        <f t="shared" si="20"/>
        <v>99</v>
      </c>
      <c r="Q442" t="s">
        <v>7904</v>
      </c>
    </row>
    <row r="443" spans="1:17">
      <c r="A443">
        <v>444</v>
      </c>
      <c r="B443">
        <v>100000442</v>
      </c>
      <c r="C443" t="str">
        <f t="shared" si="18"/>
        <v>今別府　蛍水 (3)</v>
      </c>
      <c r="D443" t="s">
        <v>2358</v>
      </c>
      <c r="E443" t="str">
        <f t="shared" si="19"/>
        <v>Keisui IMABEPPU (99)</v>
      </c>
      <c r="F443" t="s">
        <v>9405</v>
      </c>
      <c r="G443">
        <v>25</v>
      </c>
      <c r="H443">
        <v>492522</v>
      </c>
      <c r="I443" t="s">
        <v>1524</v>
      </c>
      <c r="J443" t="s">
        <v>108</v>
      </c>
      <c r="M443" t="s">
        <v>2357</v>
      </c>
      <c r="N443" t="s">
        <v>4854</v>
      </c>
      <c r="O443" t="s">
        <v>4855</v>
      </c>
      <c r="P443" t="str">
        <f t="shared" si="20"/>
        <v>99</v>
      </c>
      <c r="Q443" t="s">
        <v>7905</v>
      </c>
    </row>
    <row r="444" spans="1:17">
      <c r="A444">
        <v>445</v>
      </c>
      <c r="B444">
        <v>100000443</v>
      </c>
      <c r="C444" t="str">
        <f t="shared" si="18"/>
        <v>植松　雄輔 (3)</v>
      </c>
      <c r="D444" t="s">
        <v>2359</v>
      </c>
      <c r="E444" t="str">
        <f t="shared" si="19"/>
        <v>Yusuke UEMATSU (00)</v>
      </c>
      <c r="F444" t="s">
        <v>9405</v>
      </c>
      <c r="G444">
        <v>25</v>
      </c>
      <c r="H444">
        <v>492522</v>
      </c>
      <c r="I444" t="s">
        <v>1524</v>
      </c>
      <c r="J444" t="s">
        <v>108</v>
      </c>
      <c r="M444" t="s">
        <v>5919</v>
      </c>
      <c r="N444" t="s">
        <v>4856</v>
      </c>
      <c r="O444" t="s">
        <v>4509</v>
      </c>
      <c r="P444" t="str">
        <f t="shared" si="20"/>
        <v>00</v>
      </c>
      <c r="Q444" t="s">
        <v>7906</v>
      </c>
    </row>
    <row r="445" spans="1:17">
      <c r="A445">
        <v>446</v>
      </c>
      <c r="B445">
        <v>100000444</v>
      </c>
      <c r="C445" t="str">
        <f t="shared" si="18"/>
        <v>臼井　皓哉 (3)</v>
      </c>
      <c r="D445" t="s">
        <v>2361</v>
      </c>
      <c r="E445" t="str">
        <f t="shared" si="19"/>
        <v>Hiroya USUI (00)</v>
      </c>
      <c r="F445" t="s">
        <v>9405</v>
      </c>
      <c r="G445">
        <v>24</v>
      </c>
      <c r="H445">
        <v>492522</v>
      </c>
      <c r="I445" t="s">
        <v>1524</v>
      </c>
      <c r="J445" t="s">
        <v>108</v>
      </c>
      <c r="M445" t="s">
        <v>2360</v>
      </c>
      <c r="N445" t="s">
        <v>4240</v>
      </c>
      <c r="O445" t="s">
        <v>4857</v>
      </c>
      <c r="P445" t="str">
        <f t="shared" si="20"/>
        <v>00</v>
      </c>
      <c r="Q445" t="s">
        <v>7907</v>
      </c>
    </row>
    <row r="446" spans="1:17">
      <c r="A446">
        <v>447</v>
      </c>
      <c r="B446">
        <v>100000445</v>
      </c>
      <c r="C446" t="str">
        <f t="shared" si="18"/>
        <v>大谷　幹 (3)</v>
      </c>
      <c r="D446" t="s">
        <v>2363</v>
      </c>
      <c r="E446" t="str">
        <f t="shared" si="19"/>
        <v>Motoki OTANI (99)</v>
      </c>
      <c r="F446" t="s">
        <v>9405</v>
      </c>
      <c r="G446">
        <v>25</v>
      </c>
      <c r="H446">
        <v>492522</v>
      </c>
      <c r="I446" t="s">
        <v>1524</v>
      </c>
      <c r="J446" t="s">
        <v>108</v>
      </c>
      <c r="M446" t="s">
        <v>2362</v>
      </c>
      <c r="N446" t="s">
        <v>3836</v>
      </c>
      <c r="O446" t="s">
        <v>4700</v>
      </c>
      <c r="P446" t="str">
        <f t="shared" si="20"/>
        <v>99</v>
      </c>
      <c r="Q446" t="s">
        <v>7908</v>
      </c>
    </row>
    <row r="447" spans="1:17">
      <c r="A447">
        <v>448</v>
      </c>
      <c r="B447">
        <v>100000446</v>
      </c>
      <c r="C447" t="str">
        <f t="shared" si="18"/>
        <v>岡田　真拓 (3)</v>
      </c>
      <c r="D447" t="s">
        <v>2364</v>
      </c>
      <c r="E447" t="str">
        <f t="shared" si="19"/>
        <v>Mahiro OKADA (99)</v>
      </c>
      <c r="F447" t="s">
        <v>9405</v>
      </c>
      <c r="G447">
        <v>25</v>
      </c>
      <c r="H447">
        <v>492522</v>
      </c>
      <c r="I447" t="s">
        <v>1524</v>
      </c>
      <c r="J447" t="s">
        <v>108</v>
      </c>
      <c r="M447" t="s">
        <v>7072</v>
      </c>
      <c r="N447" t="s">
        <v>4044</v>
      </c>
      <c r="O447" t="s">
        <v>4819</v>
      </c>
      <c r="P447" t="str">
        <f t="shared" si="20"/>
        <v>99</v>
      </c>
      <c r="Q447" t="s">
        <v>7814</v>
      </c>
    </row>
    <row r="448" spans="1:17">
      <c r="A448">
        <v>449</v>
      </c>
      <c r="B448">
        <v>100000447</v>
      </c>
      <c r="C448" t="str">
        <f t="shared" si="18"/>
        <v>門田　光希 (3)</v>
      </c>
      <c r="D448" t="s">
        <v>2366</v>
      </c>
      <c r="E448" t="str">
        <f t="shared" si="19"/>
        <v>Riku KADOTA (99)</v>
      </c>
      <c r="F448" t="s">
        <v>9405</v>
      </c>
      <c r="G448">
        <v>38</v>
      </c>
      <c r="H448">
        <v>492522</v>
      </c>
      <c r="I448" t="s">
        <v>1524</v>
      </c>
      <c r="J448" t="s">
        <v>108</v>
      </c>
      <c r="M448" t="s">
        <v>2365</v>
      </c>
      <c r="N448" t="s">
        <v>4858</v>
      </c>
      <c r="O448" t="s">
        <v>4582</v>
      </c>
      <c r="P448" t="str">
        <f t="shared" si="20"/>
        <v>99</v>
      </c>
      <c r="Q448" t="s">
        <v>7909</v>
      </c>
    </row>
    <row r="449" spans="1:17">
      <c r="A449">
        <v>450</v>
      </c>
      <c r="B449">
        <v>100000448</v>
      </c>
      <c r="C449" t="str">
        <f t="shared" si="18"/>
        <v>金井　一平 (3)</v>
      </c>
      <c r="D449" t="s">
        <v>2368</v>
      </c>
      <c r="E449" t="str">
        <f t="shared" si="19"/>
        <v>Ippei KANAI (99)</v>
      </c>
      <c r="F449" t="s">
        <v>9405</v>
      </c>
      <c r="G449">
        <v>25</v>
      </c>
      <c r="H449">
        <v>492522</v>
      </c>
      <c r="I449" t="s">
        <v>1524</v>
      </c>
      <c r="J449" t="s">
        <v>108</v>
      </c>
      <c r="M449" t="s">
        <v>2367</v>
      </c>
      <c r="N449" t="s">
        <v>4859</v>
      </c>
      <c r="O449" t="s">
        <v>4607</v>
      </c>
      <c r="P449" t="str">
        <f t="shared" si="20"/>
        <v>99</v>
      </c>
      <c r="Q449" t="s">
        <v>7910</v>
      </c>
    </row>
    <row r="450" spans="1:17">
      <c r="A450">
        <v>451</v>
      </c>
      <c r="B450">
        <v>100000449</v>
      </c>
      <c r="C450" t="str">
        <f t="shared" ref="C450:C513" si="21">M450&amp;" "&amp;"("&amp;J450&amp;")"</f>
        <v>北　大輝 (3)</v>
      </c>
      <c r="D450" t="s">
        <v>2370</v>
      </c>
      <c r="E450" t="str">
        <f t="shared" si="19"/>
        <v>Daiki KITA (99)</v>
      </c>
      <c r="F450" t="s">
        <v>9405</v>
      </c>
      <c r="G450">
        <v>25</v>
      </c>
      <c r="H450">
        <v>492522</v>
      </c>
      <c r="I450" t="s">
        <v>1524</v>
      </c>
      <c r="J450" t="s">
        <v>108</v>
      </c>
      <c r="M450" t="s">
        <v>2369</v>
      </c>
      <c r="N450" t="s">
        <v>4801</v>
      </c>
      <c r="O450" t="s">
        <v>4588</v>
      </c>
      <c r="P450" t="str">
        <f t="shared" si="20"/>
        <v>99</v>
      </c>
      <c r="Q450" t="s">
        <v>7911</v>
      </c>
    </row>
    <row r="451" spans="1:17">
      <c r="A451">
        <v>452</v>
      </c>
      <c r="B451">
        <v>100000450</v>
      </c>
      <c r="C451" t="str">
        <f t="shared" si="21"/>
        <v>高知　真吾 (3)</v>
      </c>
      <c r="D451" t="s">
        <v>2385</v>
      </c>
      <c r="E451" t="str">
        <f t="shared" ref="E451:E514" si="22">O451&amp;" "&amp;N451&amp;" "&amp;"("&amp;P451&amp;")"</f>
        <v>Shingo KOCHI (99)</v>
      </c>
      <c r="F451" t="s">
        <v>9405</v>
      </c>
      <c r="G451">
        <v>25</v>
      </c>
      <c r="H451">
        <v>492522</v>
      </c>
      <c r="I451" t="s">
        <v>1524</v>
      </c>
      <c r="J451" t="s">
        <v>108</v>
      </c>
      <c r="M451" t="s">
        <v>7073</v>
      </c>
      <c r="N451" t="s">
        <v>4861</v>
      </c>
      <c r="O451" t="s">
        <v>4862</v>
      </c>
      <c r="P451" t="str">
        <f t="shared" ref="P451:P514" si="23">LEFT(Q451,2)</f>
        <v>99</v>
      </c>
      <c r="Q451" t="s">
        <v>7685</v>
      </c>
    </row>
    <row r="452" spans="1:17">
      <c r="A452">
        <v>453</v>
      </c>
      <c r="B452">
        <v>100000451</v>
      </c>
      <c r="C452" t="str">
        <f t="shared" si="21"/>
        <v>小森　智貴 (3)</v>
      </c>
      <c r="D452" t="s">
        <v>2372</v>
      </c>
      <c r="E452" t="str">
        <f t="shared" si="22"/>
        <v>Tomoki KOMORI (00)</v>
      </c>
      <c r="F452" t="s">
        <v>9405</v>
      </c>
      <c r="G452">
        <v>25</v>
      </c>
      <c r="H452">
        <v>492522</v>
      </c>
      <c r="I452" t="s">
        <v>1524</v>
      </c>
      <c r="J452" t="s">
        <v>108</v>
      </c>
      <c r="M452" t="s">
        <v>2371</v>
      </c>
      <c r="N452" t="s">
        <v>4822</v>
      </c>
      <c r="O452" t="s">
        <v>4632</v>
      </c>
      <c r="P452" t="str">
        <f t="shared" si="23"/>
        <v>00</v>
      </c>
      <c r="Q452" t="s">
        <v>7912</v>
      </c>
    </row>
    <row r="453" spans="1:17">
      <c r="A453">
        <v>454</v>
      </c>
      <c r="B453">
        <v>100000452</v>
      </c>
      <c r="C453" t="str">
        <f t="shared" si="21"/>
        <v>近藤　鳳斗 (3)</v>
      </c>
      <c r="D453" t="s">
        <v>2374</v>
      </c>
      <c r="E453" t="str">
        <f t="shared" si="22"/>
        <v>Takato KONDO (00)</v>
      </c>
      <c r="F453" t="s">
        <v>9405</v>
      </c>
      <c r="G453">
        <v>25</v>
      </c>
      <c r="H453">
        <v>492522</v>
      </c>
      <c r="I453" t="s">
        <v>1524</v>
      </c>
      <c r="J453" t="s">
        <v>108</v>
      </c>
      <c r="M453" t="s">
        <v>2373</v>
      </c>
      <c r="N453" t="s">
        <v>3839</v>
      </c>
      <c r="O453" t="s">
        <v>4515</v>
      </c>
      <c r="P453" t="str">
        <f t="shared" si="23"/>
        <v>00</v>
      </c>
      <c r="Q453" t="s">
        <v>7913</v>
      </c>
    </row>
    <row r="454" spans="1:17">
      <c r="A454">
        <v>455</v>
      </c>
      <c r="B454">
        <v>100000453</v>
      </c>
      <c r="C454" t="str">
        <f t="shared" si="21"/>
        <v>齊藤　颯汰 (3)</v>
      </c>
      <c r="D454" t="s">
        <v>2376</v>
      </c>
      <c r="E454" t="str">
        <f t="shared" si="22"/>
        <v>Sota SAITO (99)</v>
      </c>
      <c r="F454" t="s">
        <v>9405</v>
      </c>
      <c r="G454">
        <v>18</v>
      </c>
      <c r="H454">
        <v>492522</v>
      </c>
      <c r="I454" t="s">
        <v>1524</v>
      </c>
      <c r="J454" t="s">
        <v>108</v>
      </c>
      <c r="M454" t="s">
        <v>2375</v>
      </c>
      <c r="N454" t="s">
        <v>3869</v>
      </c>
      <c r="O454" t="s">
        <v>4784</v>
      </c>
      <c r="P454" t="str">
        <f t="shared" si="23"/>
        <v>99</v>
      </c>
      <c r="Q454" t="s">
        <v>7914</v>
      </c>
    </row>
    <row r="455" spans="1:17">
      <c r="A455">
        <v>456</v>
      </c>
      <c r="B455">
        <v>100000454</v>
      </c>
      <c r="C455" t="str">
        <f t="shared" si="21"/>
        <v>下尾　青空 (3)</v>
      </c>
      <c r="D455" t="s">
        <v>2378</v>
      </c>
      <c r="E455" t="str">
        <f t="shared" si="22"/>
        <v>Seia SHIMO (99)</v>
      </c>
      <c r="F455" t="s">
        <v>9405</v>
      </c>
      <c r="G455">
        <v>25</v>
      </c>
      <c r="H455">
        <v>492522</v>
      </c>
      <c r="I455" t="s">
        <v>1524</v>
      </c>
      <c r="J455" t="s">
        <v>108</v>
      </c>
      <c r="M455" t="s">
        <v>2377</v>
      </c>
      <c r="N455" t="s">
        <v>4402</v>
      </c>
      <c r="O455" t="s">
        <v>4860</v>
      </c>
      <c r="P455" t="str">
        <f t="shared" si="23"/>
        <v>99</v>
      </c>
      <c r="Q455" t="s">
        <v>7915</v>
      </c>
    </row>
    <row r="456" spans="1:17">
      <c r="A456">
        <v>457</v>
      </c>
      <c r="B456">
        <v>100000455</v>
      </c>
      <c r="C456" t="str">
        <f t="shared" si="21"/>
        <v>鈴木　祐汰 (3)</v>
      </c>
      <c r="D456" t="s">
        <v>429</v>
      </c>
      <c r="E456" t="str">
        <f t="shared" si="22"/>
        <v>Yuta SUZUKI (99)</v>
      </c>
      <c r="F456" t="s">
        <v>9405</v>
      </c>
      <c r="G456">
        <v>27</v>
      </c>
      <c r="H456">
        <v>492522</v>
      </c>
      <c r="I456" t="s">
        <v>1524</v>
      </c>
      <c r="J456" t="s">
        <v>108</v>
      </c>
      <c r="M456" t="s">
        <v>2379</v>
      </c>
      <c r="N456" t="s">
        <v>3777</v>
      </c>
      <c r="O456" t="s">
        <v>4498</v>
      </c>
      <c r="P456" t="str">
        <f t="shared" si="23"/>
        <v>99</v>
      </c>
      <c r="Q456" t="s">
        <v>7916</v>
      </c>
    </row>
    <row r="457" spans="1:17">
      <c r="A457">
        <v>458</v>
      </c>
      <c r="B457">
        <v>100000456</v>
      </c>
      <c r="C457" t="str">
        <f t="shared" si="21"/>
        <v>竹内 蒼真 (3)</v>
      </c>
      <c r="D457" t="s">
        <v>2380</v>
      </c>
      <c r="E457" t="str">
        <f t="shared" si="22"/>
        <v>Soma TAKEUCHI (99)</v>
      </c>
      <c r="F457" t="s">
        <v>9405</v>
      </c>
      <c r="G457">
        <v>25</v>
      </c>
      <c r="H457">
        <v>492522</v>
      </c>
      <c r="I457" t="s">
        <v>1524</v>
      </c>
      <c r="J457" t="s">
        <v>108</v>
      </c>
      <c r="M457" t="s">
        <v>7074</v>
      </c>
      <c r="N457" t="s">
        <v>4015</v>
      </c>
      <c r="O457" t="s">
        <v>4798</v>
      </c>
      <c r="P457" t="str">
        <f t="shared" si="23"/>
        <v>99</v>
      </c>
      <c r="Q457" t="s">
        <v>7917</v>
      </c>
    </row>
    <row r="458" spans="1:17">
      <c r="A458">
        <v>459</v>
      </c>
      <c r="B458">
        <v>100000457</v>
      </c>
      <c r="C458" t="str">
        <f t="shared" si="21"/>
        <v>竹下　晟矢 (3)</v>
      </c>
      <c r="D458" t="s">
        <v>2382</v>
      </c>
      <c r="E458" t="str">
        <f t="shared" si="22"/>
        <v>Seiya TAKESHITA (99)</v>
      </c>
      <c r="F458" t="s">
        <v>9405</v>
      </c>
      <c r="G458">
        <v>27</v>
      </c>
      <c r="H458">
        <v>492522</v>
      </c>
      <c r="I458" t="s">
        <v>1524</v>
      </c>
      <c r="J458" t="s">
        <v>108</v>
      </c>
      <c r="M458" t="s">
        <v>2381</v>
      </c>
      <c r="N458" t="s">
        <v>3957</v>
      </c>
      <c r="O458" t="s">
        <v>4811</v>
      </c>
      <c r="P458" t="str">
        <f t="shared" si="23"/>
        <v>99</v>
      </c>
      <c r="Q458" t="s">
        <v>7918</v>
      </c>
    </row>
    <row r="459" spans="1:17">
      <c r="A459">
        <v>460</v>
      </c>
      <c r="B459">
        <v>100000458</v>
      </c>
      <c r="C459" t="str">
        <f t="shared" si="21"/>
        <v>千馬　璃久 (3)</v>
      </c>
      <c r="D459" t="s">
        <v>2384</v>
      </c>
      <c r="E459" t="str">
        <f t="shared" si="22"/>
        <v>Riku CHIBA (99)</v>
      </c>
      <c r="F459" t="s">
        <v>9405</v>
      </c>
      <c r="G459">
        <v>26</v>
      </c>
      <c r="H459">
        <v>492522</v>
      </c>
      <c r="I459" t="s">
        <v>1524</v>
      </c>
      <c r="J459" t="s">
        <v>108</v>
      </c>
      <c r="M459" t="s">
        <v>2383</v>
      </c>
      <c r="N459" t="s">
        <v>3805</v>
      </c>
      <c r="O459" t="s">
        <v>4582</v>
      </c>
      <c r="P459" t="str">
        <f t="shared" si="23"/>
        <v>99</v>
      </c>
      <c r="Q459" t="s">
        <v>7919</v>
      </c>
    </row>
    <row r="460" spans="1:17">
      <c r="A460">
        <v>461</v>
      </c>
      <c r="B460">
        <v>100000459</v>
      </c>
      <c r="C460" t="str">
        <f t="shared" si="21"/>
        <v>中川　剛史 (3)</v>
      </c>
      <c r="D460" t="s">
        <v>2387</v>
      </c>
      <c r="E460" t="str">
        <f t="shared" si="22"/>
        <v>Tsuyoshi NAKAGAWA (00)</v>
      </c>
      <c r="F460" t="s">
        <v>9405</v>
      </c>
      <c r="G460">
        <v>29</v>
      </c>
      <c r="H460">
        <v>492522</v>
      </c>
      <c r="I460" t="s">
        <v>1524</v>
      </c>
      <c r="J460" t="s">
        <v>108</v>
      </c>
      <c r="M460" t="s">
        <v>2386</v>
      </c>
      <c r="N460" t="s">
        <v>3723</v>
      </c>
      <c r="O460" t="s">
        <v>4598</v>
      </c>
      <c r="P460" t="str">
        <f t="shared" si="23"/>
        <v>00</v>
      </c>
      <c r="Q460" t="s">
        <v>7811</v>
      </c>
    </row>
    <row r="461" spans="1:17">
      <c r="A461">
        <v>462</v>
      </c>
      <c r="B461">
        <v>100000460</v>
      </c>
      <c r="C461" t="str">
        <f t="shared" si="21"/>
        <v>長澤　康平 (3)</v>
      </c>
      <c r="D461" t="s">
        <v>2389</v>
      </c>
      <c r="E461" t="str">
        <f t="shared" si="22"/>
        <v>Kohei NAGASAWA (99)</v>
      </c>
      <c r="F461" t="s">
        <v>9405</v>
      </c>
      <c r="G461">
        <v>25</v>
      </c>
      <c r="H461">
        <v>492522</v>
      </c>
      <c r="I461" t="s">
        <v>1524</v>
      </c>
      <c r="J461" t="s">
        <v>108</v>
      </c>
      <c r="M461" t="s">
        <v>2388</v>
      </c>
      <c r="N461" t="s">
        <v>4347</v>
      </c>
      <c r="O461" t="s">
        <v>4683</v>
      </c>
      <c r="P461" t="str">
        <f t="shared" si="23"/>
        <v>99</v>
      </c>
      <c r="Q461" t="s">
        <v>7920</v>
      </c>
    </row>
    <row r="462" spans="1:17">
      <c r="A462">
        <v>463</v>
      </c>
      <c r="B462">
        <v>100000461</v>
      </c>
      <c r="C462" t="str">
        <f t="shared" si="21"/>
        <v>滑田　真也 (3)</v>
      </c>
      <c r="D462" t="s">
        <v>5920</v>
      </c>
      <c r="E462" t="str">
        <f t="shared" si="22"/>
        <v>Shinya NAMEDA (99)</v>
      </c>
      <c r="F462" t="s">
        <v>9405</v>
      </c>
      <c r="G462">
        <v>25</v>
      </c>
      <c r="H462">
        <v>492522</v>
      </c>
      <c r="I462" t="s">
        <v>1524</v>
      </c>
      <c r="J462" t="s">
        <v>108</v>
      </c>
      <c r="M462" t="s">
        <v>2390</v>
      </c>
      <c r="N462" t="s">
        <v>4864</v>
      </c>
      <c r="O462" t="s">
        <v>4865</v>
      </c>
      <c r="P462" t="str">
        <f t="shared" si="23"/>
        <v>99</v>
      </c>
      <c r="Q462" t="s">
        <v>7921</v>
      </c>
    </row>
    <row r="463" spans="1:17">
      <c r="A463">
        <v>464</v>
      </c>
      <c r="B463">
        <v>100000462</v>
      </c>
      <c r="C463" t="str">
        <f t="shared" si="21"/>
        <v>堀　皇河 (3)</v>
      </c>
      <c r="D463" t="s">
        <v>5921</v>
      </c>
      <c r="E463" t="str">
        <f t="shared" si="22"/>
        <v>Koga HORI (99)</v>
      </c>
      <c r="F463" t="s">
        <v>9405</v>
      </c>
      <c r="G463">
        <v>25</v>
      </c>
      <c r="H463">
        <v>492522</v>
      </c>
      <c r="I463" t="s">
        <v>1524</v>
      </c>
      <c r="J463" t="s">
        <v>108</v>
      </c>
      <c r="M463" t="s">
        <v>2391</v>
      </c>
      <c r="N463" t="s">
        <v>4287</v>
      </c>
      <c r="O463" t="s">
        <v>4866</v>
      </c>
      <c r="P463" t="str">
        <f t="shared" si="23"/>
        <v>99</v>
      </c>
      <c r="Q463" t="s">
        <v>7922</v>
      </c>
    </row>
    <row r="464" spans="1:17">
      <c r="A464">
        <v>465</v>
      </c>
      <c r="B464">
        <v>100000463</v>
      </c>
      <c r="C464" t="str">
        <f t="shared" si="21"/>
        <v>牧野　佑亮 (3)</v>
      </c>
      <c r="D464" t="s">
        <v>2392</v>
      </c>
      <c r="E464" t="str">
        <f t="shared" si="22"/>
        <v>Yusuke MAKINO (99)</v>
      </c>
      <c r="F464" t="s">
        <v>9405</v>
      </c>
      <c r="G464">
        <v>26</v>
      </c>
      <c r="H464">
        <v>492522</v>
      </c>
      <c r="I464" t="s">
        <v>1524</v>
      </c>
      <c r="J464" t="s">
        <v>108</v>
      </c>
      <c r="M464" t="s">
        <v>7075</v>
      </c>
      <c r="N464" t="s">
        <v>4867</v>
      </c>
      <c r="O464" t="s">
        <v>4509</v>
      </c>
      <c r="P464" t="str">
        <f t="shared" si="23"/>
        <v>99</v>
      </c>
      <c r="Q464" t="s">
        <v>7923</v>
      </c>
    </row>
    <row r="465" spans="1:17">
      <c r="A465">
        <v>466</v>
      </c>
      <c r="B465">
        <v>100000464</v>
      </c>
      <c r="C465" t="str">
        <f t="shared" si="21"/>
        <v>松井　龍弥 (3)</v>
      </c>
      <c r="D465" t="s">
        <v>2394</v>
      </c>
      <c r="E465" t="str">
        <f t="shared" si="22"/>
        <v>Tatsuya MATSUI (00)</v>
      </c>
      <c r="F465" t="s">
        <v>9405</v>
      </c>
      <c r="G465">
        <v>27</v>
      </c>
      <c r="H465">
        <v>492522</v>
      </c>
      <c r="I465" t="s">
        <v>1524</v>
      </c>
      <c r="J465" t="s">
        <v>108</v>
      </c>
      <c r="M465" t="s">
        <v>2393</v>
      </c>
      <c r="N465" t="s">
        <v>3749</v>
      </c>
      <c r="O465" t="s">
        <v>4701</v>
      </c>
      <c r="P465" t="str">
        <f t="shared" si="23"/>
        <v>00</v>
      </c>
      <c r="Q465" t="s">
        <v>7924</v>
      </c>
    </row>
    <row r="466" spans="1:17">
      <c r="A466">
        <v>467</v>
      </c>
      <c r="B466">
        <v>100000465</v>
      </c>
      <c r="C466" t="str">
        <f t="shared" si="21"/>
        <v>松田　魁 (3)</v>
      </c>
      <c r="D466" t="s">
        <v>2396</v>
      </c>
      <c r="E466" t="str">
        <f t="shared" si="22"/>
        <v>Kai MATSUDA (99)</v>
      </c>
      <c r="F466" t="s">
        <v>9405</v>
      </c>
      <c r="G466">
        <v>29</v>
      </c>
      <c r="H466">
        <v>492522</v>
      </c>
      <c r="I466" t="s">
        <v>1524</v>
      </c>
      <c r="J466" t="s">
        <v>108</v>
      </c>
      <c r="M466" t="s">
        <v>2395</v>
      </c>
      <c r="N466" t="s">
        <v>4868</v>
      </c>
      <c r="O466" t="s">
        <v>4612</v>
      </c>
      <c r="P466" t="str">
        <f t="shared" si="23"/>
        <v>99</v>
      </c>
      <c r="Q466" t="s">
        <v>7925</v>
      </c>
    </row>
    <row r="467" spans="1:17">
      <c r="A467">
        <v>468</v>
      </c>
      <c r="B467">
        <v>100000466</v>
      </c>
      <c r="C467" t="str">
        <f t="shared" si="21"/>
        <v>森村　大樹 (3)</v>
      </c>
      <c r="D467" t="s">
        <v>2398</v>
      </c>
      <c r="E467" t="str">
        <f t="shared" si="22"/>
        <v>Daiki MORIMURA (99)</v>
      </c>
      <c r="F467" t="s">
        <v>9405</v>
      </c>
      <c r="G467">
        <v>29</v>
      </c>
      <c r="H467">
        <v>492522</v>
      </c>
      <c r="I467" t="s">
        <v>1524</v>
      </c>
      <c r="J467" t="s">
        <v>108</v>
      </c>
      <c r="M467" t="s">
        <v>2397</v>
      </c>
      <c r="N467" t="s">
        <v>4870</v>
      </c>
      <c r="O467" t="s">
        <v>4588</v>
      </c>
      <c r="P467" t="str">
        <f t="shared" si="23"/>
        <v>99</v>
      </c>
      <c r="Q467" t="s">
        <v>7926</v>
      </c>
    </row>
    <row r="468" spans="1:17">
      <c r="A468">
        <v>469</v>
      </c>
      <c r="B468">
        <v>100000467</v>
      </c>
      <c r="C468" t="str">
        <f t="shared" si="21"/>
        <v>柳原　隼 (3)</v>
      </c>
      <c r="D468" t="s">
        <v>2400</v>
      </c>
      <c r="E468" t="str">
        <f t="shared" si="22"/>
        <v>Hayato YANAGIHARA (00)</v>
      </c>
      <c r="F468" t="s">
        <v>9405</v>
      </c>
      <c r="G468">
        <v>25</v>
      </c>
      <c r="H468">
        <v>492522</v>
      </c>
      <c r="I468" t="s">
        <v>1524</v>
      </c>
      <c r="J468" t="s">
        <v>108</v>
      </c>
      <c r="M468" t="s">
        <v>2399</v>
      </c>
      <c r="N468" t="s">
        <v>4871</v>
      </c>
      <c r="O468" t="s">
        <v>4514</v>
      </c>
      <c r="P468" t="str">
        <f t="shared" si="23"/>
        <v>00</v>
      </c>
      <c r="Q468" t="s">
        <v>7927</v>
      </c>
    </row>
    <row r="469" spans="1:17">
      <c r="A469">
        <v>470</v>
      </c>
      <c r="B469">
        <v>100000468</v>
      </c>
      <c r="C469" t="str">
        <f t="shared" si="21"/>
        <v>山形　光太郎 (3)</v>
      </c>
      <c r="D469" t="s">
        <v>5923</v>
      </c>
      <c r="E469" t="str">
        <f t="shared" si="22"/>
        <v>Kotaro YAMAGATA (99)</v>
      </c>
      <c r="F469" t="s">
        <v>9405</v>
      </c>
      <c r="G469">
        <v>25</v>
      </c>
      <c r="H469">
        <v>492522</v>
      </c>
      <c r="I469" t="s">
        <v>1524</v>
      </c>
      <c r="J469" t="s">
        <v>108</v>
      </c>
      <c r="M469" t="s">
        <v>5922</v>
      </c>
      <c r="N469" t="s">
        <v>4872</v>
      </c>
      <c r="O469" t="s">
        <v>4714</v>
      </c>
      <c r="P469" t="str">
        <f t="shared" si="23"/>
        <v>99</v>
      </c>
      <c r="Q469" t="s">
        <v>7928</v>
      </c>
    </row>
    <row r="470" spans="1:17">
      <c r="A470">
        <v>471</v>
      </c>
      <c r="B470">
        <v>100000469</v>
      </c>
      <c r="C470" t="str">
        <f t="shared" si="21"/>
        <v>山田　翔大 (3)</v>
      </c>
      <c r="D470" t="s">
        <v>2401</v>
      </c>
      <c r="E470" t="str">
        <f t="shared" si="22"/>
        <v>Shota YAMADA (00)</v>
      </c>
      <c r="F470" t="s">
        <v>9405</v>
      </c>
      <c r="G470">
        <v>25</v>
      </c>
      <c r="H470">
        <v>492522</v>
      </c>
      <c r="I470" t="s">
        <v>1524</v>
      </c>
      <c r="J470" t="s">
        <v>108</v>
      </c>
      <c r="M470" t="s">
        <v>7076</v>
      </c>
      <c r="N470" t="s">
        <v>4036</v>
      </c>
      <c r="O470" t="s">
        <v>4820</v>
      </c>
      <c r="P470" t="str">
        <f t="shared" si="23"/>
        <v>00</v>
      </c>
      <c r="Q470" t="s">
        <v>7809</v>
      </c>
    </row>
    <row r="471" spans="1:17">
      <c r="A471">
        <v>472</v>
      </c>
      <c r="B471">
        <v>100000470</v>
      </c>
      <c r="C471" t="str">
        <f t="shared" si="21"/>
        <v>山本　佑貴 (3)</v>
      </c>
      <c r="D471" t="s">
        <v>2403</v>
      </c>
      <c r="E471" t="str">
        <f t="shared" si="22"/>
        <v>Yuki YAMAMOTO (99)</v>
      </c>
      <c r="F471" t="s">
        <v>9405</v>
      </c>
      <c r="G471">
        <v>26</v>
      </c>
      <c r="H471">
        <v>492522</v>
      </c>
      <c r="I471" t="s">
        <v>1524</v>
      </c>
      <c r="J471" t="s">
        <v>108</v>
      </c>
      <c r="M471" t="s">
        <v>2404</v>
      </c>
      <c r="N471" t="s">
        <v>3765</v>
      </c>
      <c r="O471" t="s">
        <v>3848</v>
      </c>
      <c r="P471" t="str">
        <f t="shared" si="23"/>
        <v>99</v>
      </c>
      <c r="Q471" t="s">
        <v>7929</v>
      </c>
    </row>
    <row r="472" spans="1:17">
      <c r="A472">
        <v>473</v>
      </c>
      <c r="B472">
        <v>100000471</v>
      </c>
      <c r="C472" t="str">
        <f t="shared" si="21"/>
        <v>山本　侑希 (3)</v>
      </c>
      <c r="D472" t="s">
        <v>2403</v>
      </c>
      <c r="E472" t="str">
        <f t="shared" si="22"/>
        <v>Yuki YAMAMOTO (99)</v>
      </c>
      <c r="F472" t="s">
        <v>9405</v>
      </c>
      <c r="G472">
        <v>18</v>
      </c>
      <c r="H472">
        <v>492522</v>
      </c>
      <c r="I472" t="s">
        <v>1524</v>
      </c>
      <c r="J472" t="s">
        <v>108</v>
      </c>
      <c r="M472" t="s">
        <v>2402</v>
      </c>
      <c r="N472" t="s">
        <v>3765</v>
      </c>
      <c r="O472" t="s">
        <v>3848</v>
      </c>
      <c r="P472" t="str">
        <f t="shared" si="23"/>
        <v>99</v>
      </c>
      <c r="Q472" t="s">
        <v>7764</v>
      </c>
    </row>
    <row r="473" spans="1:17">
      <c r="A473">
        <v>474</v>
      </c>
      <c r="B473">
        <v>100000472</v>
      </c>
      <c r="C473" t="str">
        <f t="shared" si="21"/>
        <v>渡邊　皓基 (3)</v>
      </c>
      <c r="D473" t="s">
        <v>2406</v>
      </c>
      <c r="E473" t="str">
        <f t="shared" si="22"/>
        <v>Koki WATANABE (99)</v>
      </c>
      <c r="F473" t="s">
        <v>9405</v>
      </c>
      <c r="G473">
        <v>25</v>
      </c>
      <c r="H473">
        <v>492522</v>
      </c>
      <c r="I473" t="s">
        <v>1524</v>
      </c>
      <c r="J473" t="s">
        <v>108</v>
      </c>
      <c r="M473" t="s">
        <v>2405</v>
      </c>
      <c r="N473" t="s">
        <v>3774</v>
      </c>
      <c r="O473" t="s">
        <v>4719</v>
      </c>
      <c r="P473" t="str">
        <f t="shared" si="23"/>
        <v>99</v>
      </c>
      <c r="Q473" t="s">
        <v>7930</v>
      </c>
    </row>
    <row r="474" spans="1:17">
      <c r="A474">
        <v>475</v>
      </c>
      <c r="B474">
        <v>100000473</v>
      </c>
      <c r="C474" t="str">
        <f t="shared" si="21"/>
        <v>渡辺　匠 (3)</v>
      </c>
      <c r="D474" t="s">
        <v>5925</v>
      </c>
      <c r="E474" t="str">
        <f t="shared" si="22"/>
        <v>Takumi WATANABE (99)</v>
      </c>
      <c r="F474" t="s">
        <v>9405</v>
      </c>
      <c r="G474">
        <v>25</v>
      </c>
      <c r="H474">
        <v>492522</v>
      </c>
      <c r="I474" t="s">
        <v>1524</v>
      </c>
      <c r="J474" t="s">
        <v>108</v>
      </c>
      <c r="M474" t="s">
        <v>5924</v>
      </c>
      <c r="N474" t="s">
        <v>3774</v>
      </c>
      <c r="O474" t="s">
        <v>4504</v>
      </c>
      <c r="P474" t="str">
        <f t="shared" si="23"/>
        <v>99</v>
      </c>
      <c r="Q474" t="s">
        <v>7931</v>
      </c>
    </row>
    <row r="475" spans="1:17">
      <c r="A475">
        <v>476</v>
      </c>
      <c r="B475">
        <v>100000474</v>
      </c>
      <c r="C475" t="str">
        <f t="shared" si="21"/>
        <v>井登　崚太 (2)</v>
      </c>
      <c r="D475" t="s">
        <v>6422</v>
      </c>
      <c r="E475" t="str">
        <f t="shared" si="22"/>
        <v>Ryota ITO (00)</v>
      </c>
      <c r="F475" t="s">
        <v>9405</v>
      </c>
      <c r="G475">
        <v>31</v>
      </c>
      <c r="H475">
        <v>492522</v>
      </c>
      <c r="I475" t="s">
        <v>1524</v>
      </c>
      <c r="J475" t="s">
        <v>117</v>
      </c>
      <c r="M475" t="s">
        <v>7077</v>
      </c>
      <c r="N475" t="s">
        <v>4406</v>
      </c>
      <c r="O475" t="s">
        <v>4560</v>
      </c>
      <c r="P475" t="str">
        <f t="shared" si="23"/>
        <v>00</v>
      </c>
      <c r="Q475" t="s">
        <v>7932</v>
      </c>
    </row>
    <row r="476" spans="1:17">
      <c r="A476">
        <v>477</v>
      </c>
      <c r="B476">
        <v>100000475</v>
      </c>
      <c r="C476" t="str">
        <f t="shared" si="21"/>
        <v>井上　新大 (2)</v>
      </c>
      <c r="D476" t="s">
        <v>6423</v>
      </c>
      <c r="E476" t="str">
        <f t="shared" si="22"/>
        <v>Arata INOUE (00)</v>
      </c>
      <c r="F476" t="s">
        <v>9405</v>
      </c>
      <c r="G476">
        <v>25</v>
      </c>
      <c r="H476">
        <v>492522</v>
      </c>
      <c r="I476" t="s">
        <v>1524</v>
      </c>
      <c r="J476" t="s">
        <v>117</v>
      </c>
      <c r="M476" t="s">
        <v>7078</v>
      </c>
      <c r="N476" t="s">
        <v>3831</v>
      </c>
      <c r="O476" t="s">
        <v>8741</v>
      </c>
      <c r="P476" t="str">
        <f t="shared" si="23"/>
        <v>00</v>
      </c>
      <c r="Q476" t="s">
        <v>7933</v>
      </c>
    </row>
    <row r="477" spans="1:17">
      <c r="A477">
        <v>478</v>
      </c>
      <c r="B477">
        <v>100000476</v>
      </c>
      <c r="C477" t="str">
        <f t="shared" si="21"/>
        <v>上野　陸 (2)</v>
      </c>
      <c r="D477" t="s">
        <v>6424</v>
      </c>
      <c r="E477" t="str">
        <f t="shared" si="22"/>
        <v>Riku UENO (00)</v>
      </c>
      <c r="F477" t="s">
        <v>9405</v>
      </c>
      <c r="G477">
        <v>27</v>
      </c>
      <c r="H477">
        <v>492522</v>
      </c>
      <c r="I477" t="s">
        <v>1524</v>
      </c>
      <c r="J477" t="s">
        <v>117</v>
      </c>
      <c r="M477" t="s">
        <v>7079</v>
      </c>
      <c r="N477" t="s">
        <v>4088</v>
      </c>
      <c r="O477" t="s">
        <v>4582</v>
      </c>
      <c r="P477" t="str">
        <f t="shared" si="23"/>
        <v>00</v>
      </c>
      <c r="Q477" t="s">
        <v>7934</v>
      </c>
    </row>
    <row r="478" spans="1:17">
      <c r="A478">
        <v>479</v>
      </c>
      <c r="B478">
        <v>100000477</v>
      </c>
      <c r="C478" t="str">
        <f t="shared" si="21"/>
        <v>上山　薫 (2)</v>
      </c>
      <c r="D478" t="s">
        <v>6425</v>
      </c>
      <c r="E478" t="str">
        <f t="shared" si="22"/>
        <v>Kaoru UEYAMA (00)</v>
      </c>
      <c r="F478" t="s">
        <v>9405</v>
      </c>
      <c r="G478">
        <v>39</v>
      </c>
      <c r="H478">
        <v>492522</v>
      </c>
      <c r="I478" t="s">
        <v>1524</v>
      </c>
      <c r="J478" t="s">
        <v>117</v>
      </c>
      <c r="M478" t="s">
        <v>7080</v>
      </c>
      <c r="N478" t="s">
        <v>4135</v>
      </c>
      <c r="O478" t="s">
        <v>4281</v>
      </c>
      <c r="P478" t="str">
        <f t="shared" si="23"/>
        <v>00</v>
      </c>
      <c r="Q478" t="s">
        <v>7713</v>
      </c>
    </row>
    <row r="479" spans="1:17">
      <c r="A479">
        <v>480</v>
      </c>
      <c r="B479">
        <v>100000478</v>
      </c>
      <c r="C479" t="str">
        <f t="shared" si="21"/>
        <v>漆畑　優司 (2)</v>
      </c>
      <c r="D479" t="s">
        <v>6426</v>
      </c>
      <c r="E479" t="str">
        <f t="shared" si="22"/>
        <v>Yuji URUSHIBATA (00)</v>
      </c>
      <c r="F479" t="s">
        <v>9405</v>
      </c>
      <c r="G479">
        <v>26</v>
      </c>
      <c r="H479">
        <v>492522</v>
      </c>
      <c r="I479" t="s">
        <v>1524</v>
      </c>
      <c r="J479" t="s">
        <v>117</v>
      </c>
      <c r="M479" t="s">
        <v>7081</v>
      </c>
      <c r="N479" t="s">
        <v>8904</v>
      </c>
      <c r="O479" t="s">
        <v>4603</v>
      </c>
      <c r="P479" t="str">
        <f t="shared" si="23"/>
        <v>00</v>
      </c>
      <c r="Q479" t="s">
        <v>7854</v>
      </c>
    </row>
    <row r="480" spans="1:17">
      <c r="A480">
        <v>481</v>
      </c>
      <c r="B480">
        <v>100000479</v>
      </c>
      <c r="C480" t="str">
        <f t="shared" si="21"/>
        <v>落合　伸一郎 (2)</v>
      </c>
      <c r="D480" t="s">
        <v>6427</v>
      </c>
      <c r="E480" t="str">
        <f t="shared" si="22"/>
        <v>Shinichiro OCHIAI (00)</v>
      </c>
      <c r="F480" t="s">
        <v>9405</v>
      </c>
      <c r="G480">
        <v>25</v>
      </c>
      <c r="H480">
        <v>492522</v>
      </c>
      <c r="I480" t="s">
        <v>1524</v>
      </c>
      <c r="J480" t="s">
        <v>117</v>
      </c>
      <c r="M480" t="s">
        <v>7082</v>
      </c>
      <c r="N480" t="s">
        <v>4381</v>
      </c>
      <c r="O480" t="s">
        <v>5130</v>
      </c>
      <c r="P480" t="str">
        <f t="shared" si="23"/>
        <v>00</v>
      </c>
      <c r="Q480" t="s">
        <v>7935</v>
      </c>
    </row>
    <row r="481" spans="1:17">
      <c r="A481">
        <v>482</v>
      </c>
      <c r="B481">
        <v>100000480</v>
      </c>
      <c r="C481" t="str">
        <f t="shared" si="21"/>
        <v>梶原　俊介 (2)</v>
      </c>
      <c r="D481" t="s">
        <v>6428</v>
      </c>
      <c r="E481" t="str">
        <f t="shared" si="22"/>
        <v>Shunsuke KAJIHARA (00)</v>
      </c>
      <c r="F481" t="s">
        <v>9405</v>
      </c>
      <c r="G481">
        <v>18</v>
      </c>
      <c r="H481">
        <v>492522</v>
      </c>
      <c r="I481" t="s">
        <v>1524</v>
      </c>
      <c r="J481" t="s">
        <v>117</v>
      </c>
      <c r="M481" t="s">
        <v>7083</v>
      </c>
      <c r="N481" t="s">
        <v>8905</v>
      </c>
      <c r="O481" t="s">
        <v>4788</v>
      </c>
      <c r="P481" t="str">
        <f t="shared" si="23"/>
        <v>00</v>
      </c>
      <c r="Q481" t="s">
        <v>7936</v>
      </c>
    </row>
    <row r="482" spans="1:17">
      <c r="A482">
        <v>483</v>
      </c>
      <c r="B482">
        <v>100000481</v>
      </c>
      <c r="C482" t="str">
        <f t="shared" si="21"/>
        <v>川添　佑真 (2)</v>
      </c>
      <c r="D482" t="s">
        <v>6429</v>
      </c>
      <c r="E482" t="str">
        <f t="shared" si="22"/>
        <v>Yuma KAWAZOE (00)</v>
      </c>
      <c r="F482" t="s">
        <v>9405</v>
      </c>
      <c r="G482">
        <v>25</v>
      </c>
      <c r="H482">
        <v>492522</v>
      </c>
      <c r="I482" t="s">
        <v>1524</v>
      </c>
      <c r="J482" t="s">
        <v>117</v>
      </c>
      <c r="M482" t="s">
        <v>7084</v>
      </c>
      <c r="N482" t="s">
        <v>4943</v>
      </c>
      <c r="O482" t="s">
        <v>4527</v>
      </c>
      <c r="P482" t="str">
        <f t="shared" si="23"/>
        <v>00</v>
      </c>
      <c r="Q482" t="s">
        <v>7937</v>
      </c>
    </row>
    <row r="483" spans="1:17">
      <c r="A483">
        <v>484</v>
      </c>
      <c r="B483">
        <v>100000482</v>
      </c>
      <c r="C483" t="str">
        <f t="shared" si="21"/>
        <v>川田　健太郎 (2)</v>
      </c>
      <c r="D483" t="s">
        <v>6430</v>
      </c>
      <c r="E483" t="str">
        <f t="shared" si="22"/>
        <v>Kentaro KAWATA (00)</v>
      </c>
      <c r="F483" t="s">
        <v>9405</v>
      </c>
      <c r="G483">
        <v>25</v>
      </c>
      <c r="H483">
        <v>492522</v>
      </c>
      <c r="I483" t="s">
        <v>1524</v>
      </c>
      <c r="J483" t="s">
        <v>117</v>
      </c>
      <c r="M483" t="s">
        <v>7085</v>
      </c>
      <c r="N483" t="s">
        <v>4391</v>
      </c>
      <c r="O483" t="s">
        <v>4589</v>
      </c>
      <c r="P483" t="str">
        <f t="shared" si="23"/>
        <v>00</v>
      </c>
      <c r="Q483" t="s">
        <v>7938</v>
      </c>
    </row>
    <row r="484" spans="1:17">
      <c r="A484">
        <v>485</v>
      </c>
      <c r="B484">
        <v>100000483</v>
      </c>
      <c r="C484" t="str">
        <f t="shared" si="21"/>
        <v>岸本　啓介 (2)</v>
      </c>
      <c r="D484" t="s">
        <v>6431</v>
      </c>
      <c r="E484" t="str">
        <f t="shared" si="22"/>
        <v>Keisuke KISHIMOTO (00)</v>
      </c>
      <c r="F484" t="s">
        <v>9405</v>
      </c>
      <c r="G484">
        <v>26</v>
      </c>
      <c r="H484">
        <v>492522</v>
      </c>
      <c r="I484" t="s">
        <v>1524</v>
      </c>
      <c r="J484" t="s">
        <v>117</v>
      </c>
      <c r="M484" t="s">
        <v>7086</v>
      </c>
      <c r="N484" t="s">
        <v>4219</v>
      </c>
      <c r="O484" t="s">
        <v>4573</v>
      </c>
      <c r="P484" t="str">
        <f t="shared" si="23"/>
        <v>00</v>
      </c>
      <c r="Q484" t="s">
        <v>7939</v>
      </c>
    </row>
    <row r="485" spans="1:17">
      <c r="A485">
        <v>486</v>
      </c>
      <c r="B485">
        <v>100000484</v>
      </c>
      <c r="C485" t="str">
        <f t="shared" si="21"/>
        <v>北尾　迅 (2)</v>
      </c>
      <c r="D485" t="s">
        <v>6432</v>
      </c>
      <c r="E485" t="str">
        <f t="shared" si="22"/>
        <v>Jin KITAO (00)</v>
      </c>
      <c r="F485" t="s">
        <v>9405</v>
      </c>
      <c r="G485">
        <v>25</v>
      </c>
      <c r="H485">
        <v>492522</v>
      </c>
      <c r="I485" t="s">
        <v>1524</v>
      </c>
      <c r="J485" t="s">
        <v>117</v>
      </c>
      <c r="M485" t="s">
        <v>7087</v>
      </c>
      <c r="N485" t="s">
        <v>8906</v>
      </c>
      <c r="O485" t="s">
        <v>4602</v>
      </c>
      <c r="P485" t="str">
        <f t="shared" si="23"/>
        <v>00</v>
      </c>
      <c r="Q485" t="s">
        <v>7940</v>
      </c>
    </row>
    <row r="486" spans="1:17">
      <c r="A486">
        <v>487</v>
      </c>
      <c r="B486">
        <v>100000485</v>
      </c>
      <c r="C486" t="str">
        <f t="shared" si="21"/>
        <v>楠見　涼介 (2)</v>
      </c>
      <c r="D486" t="s">
        <v>6433</v>
      </c>
      <c r="E486" t="str">
        <f t="shared" si="22"/>
        <v>Ryosuke KUSUMI (01)</v>
      </c>
      <c r="F486" t="s">
        <v>9405</v>
      </c>
      <c r="G486">
        <v>25</v>
      </c>
      <c r="H486">
        <v>492522</v>
      </c>
      <c r="I486" t="s">
        <v>1524</v>
      </c>
      <c r="J486" t="s">
        <v>117</v>
      </c>
      <c r="M486" t="s">
        <v>7088</v>
      </c>
      <c r="N486" t="s">
        <v>8907</v>
      </c>
      <c r="O486" t="s">
        <v>4703</v>
      </c>
      <c r="P486" t="str">
        <f t="shared" si="23"/>
        <v>01</v>
      </c>
      <c r="Q486" t="s">
        <v>7941</v>
      </c>
    </row>
    <row r="487" spans="1:17">
      <c r="A487">
        <v>488</v>
      </c>
      <c r="B487">
        <v>100000486</v>
      </c>
      <c r="C487" t="str">
        <f t="shared" si="21"/>
        <v>小島　翔大 (2)</v>
      </c>
      <c r="D487" t="s">
        <v>6434</v>
      </c>
      <c r="E487" t="str">
        <f t="shared" si="22"/>
        <v>Shodai KOJIMA (00)</v>
      </c>
      <c r="F487" t="s">
        <v>9405</v>
      </c>
      <c r="G487">
        <v>25</v>
      </c>
      <c r="H487">
        <v>492522</v>
      </c>
      <c r="I487" t="s">
        <v>1524</v>
      </c>
      <c r="J487" t="s">
        <v>117</v>
      </c>
      <c r="M487" t="s">
        <v>7089</v>
      </c>
      <c r="N487" t="s">
        <v>4008</v>
      </c>
      <c r="O487" t="s">
        <v>6201</v>
      </c>
      <c r="P487" t="str">
        <f t="shared" si="23"/>
        <v>00</v>
      </c>
      <c r="Q487" t="s">
        <v>7942</v>
      </c>
    </row>
    <row r="488" spans="1:17">
      <c r="A488">
        <v>489</v>
      </c>
      <c r="B488">
        <v>100000487</v>
      </c>
      <c r="C488" t="str">
        <f t="shared" si="21"/>
        <v>島次　陸 (2)</v>
      </c>
      <c r="D488" t="s">
        <v>6435</v>
      </c>
      <c r="E488" t="str">
        <f t="shared" si="22"/>
        <v>Riku SHIMAJI (00)</v>
      </c>
      <c r="F488" t="s">
        <v>9405</v>
      </c>
      <c r="G488">
        <v>25</v>
      </c>
      <c r="H488">
        <v>492522</v>
      </c>
      <c r="I488" t="s">
        <v>1524</v>
      </c>
      <c r="J488" t="s">
        <v>117</v>
      </c>
      <c r="M488" t="s">
        <v>7090</v>
      </c>
      <c r="N488" t="s">
        <v>8908</v>
      </c>
      <c r="O488" t="s">
        <v>4582</v>
      </c>
      <c r="P488" t="str">
        <f t="shared" si="23"/>
        <v>00</v>
      </c>
      <c r="Q488" t="s">
        <v>7943</v>
      </c>
    </row>
    <row r="489" spans="1:17">
      <c r="A489">
        <v>490</v>
      </c>
      <c r="B489">
        <v>100000488</v>
      </c>
      <c r="C489" t="str">
        <f t="shared" si="21"/>
        <v>下平　稜 (2)</v>
      </c>
      <c r="D489" t="s">
        <v>6436</v>
      </c>
      <c r="E489" t="str">
        <f t="shared" si="22"/>
        <v>Ryo SHIMOHIRA (00)</v>
      </c>
      <c r="F489" t="s">
        <v>9405</v>
      </c>
      <c r="G489">
        <v>25</v>
      </c>
      <c r="H489">
        <v>492522</v>
      </c>
      <c r="I489" t="s">
        <v>1524</v>
      </c>
      <c r="J489" t="s">
        <v>117</v>
      </c>
      <c r="M489" t="s">
        <v>7091</v>
      </c>
      <c r="N489" t="s">
        <v>8909</v>
      </c>
      <c r="O489" t="s">
        <v>3915</v>
      </c>
      <c r="P489" t="str">
        <f t="shared" si="23"/>
        <v>00</v>
      </c>
      <c r="Q489" t="s">
        <v>7944</v>
      </c>
    </row>
    <row r="490" spans="1:17">
      <c r="A490">
        <v>491</v>
      </c>
      <c r="B490">
        <v>100000489</v>
      </c>
      <c r="C490" t="str">
        <f t="shared" si="21"/>
        <v>杉本　侑亮 (2)</v>
      </c>
      <c r="D490" t="s">
        <v>6437</v>
      </c>
      <c r="E490" t="str">
        <f t="shared" si="22"/>
        <v>Yusuke SUGIMOTO (00)</v>
      </c>
      <c r="F490" t="s">
        <v>9405</v>
      </c>
      <c r="G490">
        <v>30</v>
      </c>
      <c r="H490">
        <v>492522</v>
      </c>
      <c r="I490" t="s">
        <v>1524</v>
      </c>
      <c r="J490" t="s">
        <v>117</v>
      </c>
      <c r="M490" t="s">
        <v>7092</v>
      </c>
      <c r="N490" t="s">
        <v>4760</v>
      </c>
      <c r="O490" t="s">
        <v>4509</v>
      </c>
      <c r="P490" t="str">
        <f t="shared" si="23"/>
        <v>00</v>
      </c>
      <c r="Q490" t="s">
        <v>7945</v>
      </c>
    </row>
    <row r="491" spans="1:17">
      <c r="A491">
        <v>492</v>
      </c>
      <c r="B491">
        <v>100000490</v>
      </c>
      <c r="C491" t="str">
        <f t="shared" si="21"/>
        <v>多田　竜真 (2)</v>
      </c>
      <c r="D491" t="s">
        <v>6438</v>
      </c>
      <c r="E491" t="str">
        <f t="shared" si="22"/>
        <v>Ryoma TADA (00)</v>
      </c>
      <c r="F491" t="s">
        <v>9405</v>
      </c>
      <c r="G491">
        <v>27</v>
      </c>
      <c r="H491">
        <v>492522</v>
      </c>
      <c r="I491" t="s">
        <v>1524</v>
      </c>
      <c r="J491" t="s">
        <v>117</v>
      </c>
      <c r="M491" t="s">
        <v>7093</v>
      </c>
      <c r="N491" t="s">
        <v>3795</v>
      </c>
      <c r="O491" t="s">
        <v>4737</v>
      </c>
      <c r="P491" t="str">
        <f t="shared" si="23"/>
        <v>00</v>
      </c>
      <c r="Q491" t="s">
        <v>7946</v>
      </c>
    </row>
    <row r="492" spans="1:17">
      <c r="A492">
        <v>493</v>
      </c>
      <c r="B492">
        <v>100000491</v>
      </c>
      <c r="C492" t="str">
        <f t="shared" si="21"/>
        <v>津田　雄大 (2)</v>
      </c>
      <c r="D492" t="s">
        <v>5927</v>
      </c>
      <c r="E492" t="str">
        <f t="shared" si="22"/>
        <v>Yudai TSUDA (00)</v>
      </c>
      <c r="F492" t="s">
        <v>9405</v>
      </c>
      <c r="G492">
        <v>27</v>
      </c>
      <c r="H492">
        <v>492522</v>
      </c>
      <c r="I492" t="s">
        <v>1524</v>
      </c>
      <c r="J492" t="s">
        <v>117</v>
      </c>
      <c r="M492" t="s">
        <v>5926</v>
      </c>
      <c r="N492" t="s">
        <v>4304</v>
      </c>
      <c r="O492" t="s">
        <v>4669</v>
      </c>
      <c r="P492" t="str">
        <f t="shared" si="23"/>
        <v>00</v>
      </c>
      <c r="Q492" t="s">
        <v>7947</v>
      </c>
    </row>
    <row r="493" spans="1:17">
      <c r="A493">
        <v>494</v>
      </c>
      <c r="B493">
        <v>100000492</v>
      </c>
      <c r="C493" t="str">
        <f t="shared" si="21"/>
        <v>鶴尾　昂樹 (2)</v>
      </c>
      <c r="D493" t="s">
        <v>6439</v>
      </c>
      <c r="E493" t="str">
        <f t="shared" si="22"/>
        <v>Koki TSURUO (00)</v>
      </c>
      <c r="F493" t="s">
        <v>9405</v>
      </c>
      <c r="G493">
        <v>17</v>
      </c>
      <c r="H493">
        <v>492522</v>
      </c>
      <c r="I493" t="s">
        <v>1524</v>
      </c>
      <c r="J493" t="s">
        <v>117</v>
      </c>
      <c r="M493" t="s">
        <v>7094</v>
      </c>
      <c r="N493" t="s">
        <v>8910</v>
      </c>
      <c r="O493" t="s">
        <v>4719</v>
      </c>
      <c r="P493" t="str">
        <f t="shared" si="23"/>
        <v>00</v>
      </c>
      <c r="Q493" t="s">
        <v>7948</v>
      </c>
    </row>
    <row r="494" spans="1:17">
      <c r="A494">
        <v>495</v>
      </c>
      <c r="B494">
        <v>100000493</v>
      </c>
      <c r="C494" t="str">
        <f t="shared" si="21"/>
        <v>中澤　泰盛 (2)</v>
      </c>
      <c r="D494" t="s">
        <v>6440</v>
      </c>
      <c r="E494" t="str">
        <f t="shared" si="22"/>
        <v>Taisei NAKAZAWA (01)</v>
      </c>
      <c r="F494" t="s">
        <v>9405</v>
      </c>
      <c r="G494">
        <v>25</v>
      </c>
      <c r="H494">
        <v>492522</v>
      </c>
      <c r="I494" t="s">
        <v>1524</v>
      </c>
      <c r="J494" t="s">
        <v>117</v>
      </c>
      <c r="M494" t="s">
        <v>7095</v>
      </c>
      <c r="N494" t="s">
        <v>4257</v>
      </c>
      <c r="O494" t="s">
        <v>4605</v>
      </c>
      <c r="P494" t="str">
        <f t="shared" si="23"/>
        <v>01</v>
      </c>
      <c r="Q494" t="s">
        <v>7721</v>
      </c>
    </row>
    <row r="495" spans="1:17">
      <c r="A495">
        <v>496</v>
      </c>
      <c r="B495">
        <v>100000494</v>
      </c>
      <c r="C495" t="str">
        <f t="shared" si="21"/>
        <v>中沢　登歩 (2)</v>
      </c>
      <c r="D495" t="s">
        <v>6441</v>
      </c>
      <c r="E495" t="str">
        <f t="shared" si="22"/>
        <v>Noa NAKAZAWA (00)</v>
      </c>
      <c r="F495" t="s">
        <v>9405</v>
      </c>
      <c r="G495">
        <v>26</v>
      </c>
      <c r="H495">
        <v>492522</v>
      </c>
      <c r="I495" t="s">
        <v>1524</v>
      </c>
      <c r="J495" t="s">
        <v>117</v>
      </c>
      <c r="M495" t="s">
        <v>7096</v>
      </c>
      <c r="N495" t="s">
        <v>4257</v>
      </c>
      <c r="O495" t="s">
        <v>8742</v>
      </c>
      <c r="P495" t="str">
        <f t="shared" si="23"/>
        <v>00</v>
      </c>
      <c r="Q495" t="s">
        <v>7949</v>
      </c>
    </row>
    <row r="496" spans="1:17">
      <c r="A496">
        <v>497</v>
      </c>
      <c r="B496">
        <v>100000495</v>
      </c>
      <c r="C496" t="str">
        <f t="shared" si="21"/>
        <v>中西　耕大 (2)</v>
      </c>
      <c r="D496" t="s">
        <v>6442</v>
      </c>
      <c r="E496" t="str">
        <f t="shared" si="22"/>
        <v>Kodai NAKANISHI (00)</v>
      </c>
      <c r="F496" t="s">
        <v>9405</v>
      </c>
      <c r="G496">
        <v>29</v>
      </c>
      <c r="H496">
        <v>492522</v>
      </c>
      <c r="I496" t="s">
        <v>1524</v>
      </c>
      <c r="J496" t="s">
        <v>117</v>
      </c>
      <c r="M496" t="s">
        <v>7097</v>
      </c>
      <c r="N496" t="s">
        <v>3740</v>
      </c>
      <c r="O496" t="s">
        <v>4542</v>
      </c>
      <c r="P496" t="str">
        <f t="shared" si="23"/>
        <v>00</v>
      </c>
      <c r="Q496" t="s">
        <v>7826</v>
      </c>
    </row>
    <row r="497" spans="1:17">
      <c r="A497">
        <v>498</v>
      </c>
      <c r="B497">
        <v>100000496</v>
      </c>
      <c r="C497" t="str">
        <f t="shared" si="21"/>
        <v>夏目　逸平 (2)</v>
      </c>
      <c r="D497" t="s">
        <v>6443</v>
      </c>
      <c r="E497" t="str">
        <f t="shared" si="22"/>
        <v>Ippei NATSUME (00)</v>
      </c>
      <c r="F497" t="s">
        <v>9405</v>
      </c>
      <c r="G497">
        <v>28</v>
      </c>
      <c r="H497">
        <v>492522</v>
      </c>
      <c r="I497" t="s">
        <v>1524</v>
      </c>
      <c r="J497" t="s">
        <v>117</v>
      </c>
      <c r="M497" t="s">
        <v>7098</v>
      </c>
      <c r="N497" t="s">
        <v>8911</v>
      </c>
      <c r="O497" t="s">
        <v>4607</v>
      </c>
      <c r="P497" t="str">
        <f t="shared" si="23"/>
        <v>00</v>
      </c>
      <c r="Q497" t="s">
        <v>7758</v>
      </c>
    </row>
    <row r="498" spans="1:17">
      <c r="A498">
        <v>499</v>
      </c>
      <c r="B498">
        <v>100000497</v>
      </c>
      <c r="C498" t="str">
        <f t="shared" si="21"/>
        <v>西尾　駿介 (2)</v>
      </c>
      <c r="D498" t="s">
        <v>6444</v>
      </c>
      <c r="E498" t="str">
        <f t="shared" si="22"/>
        <v>Shunsuke NISHIO (00)</v>
      </c>
      <c r="F498" t="s">
        <v>9405</v>
      </c>
      <c r="G498">
        <v>25</v>
      </c>
      <c r="H498">
        <v>492522</v>
      </c>
      <c r="I498" t="s">
        <v>1524</v>
      </c>
      <c r="J498" t="s">
        <v>117</v>
      </c>
      <c r="M498" t="s">
        <v>7099</v>
      </c>
      <c r="N498" t="s">
        <v>3746</v>
      </c>
      <c r="O498" t="s">
        <v>4788</v>
      </c>
      <c r="P498" t="str">
        <f t="shared" si="23"/>
        <v>00</v>
      </c>
      <c r="Q498" t="s">
        <v>7946</v>
      </c>
    </row>
    <row r="499" spans="1:17">
      <c r="A499">
        <v>500</v>
      </c>
      <c r="B499">
        <v>100000498</v>
      </c>
      <c r="C499" t="str">
        <f t="shared" si="21"/>
        <v>花澤　龍 (2)</v>
      </c>
      <c r="D499" t="s">
        <v>6445</v>
      </c>
      <c r="E499" t="str">
        <f t="shared" si="22"/>
        <v>Ryu HANAZAWA (00)</v>
      </c>
      <c r="F499" t="s">
        <v>9405</v>
      </c>
      <c r="G499">
        <v>25</v>
      </c>
      <c r="H499">
        <v>492522</v>
      </c>
      <c r="I499" t="s">
        <v>1524</v>
      </c>
      <c r="J499" t="s">
        <v>117</v>
      </c>
      <c r="M499" t="s">
        <v>7100</v>
      </c>
      <c r="N499" t="s">
        <v>8912</v>
      </c>
      <c r="O499" t="s">
        <v>5323</v>
      </c>
      <c r="P499" t="str">
        <f t="shared" si="23"/>
        <v>00</v>
      </c>
      <c r="Q499" t="s">
        <v>7863</v>
      </c>
    </row>
    <row r="500" spans="1:17">
      <c r="A500">
        <v>501</v>
      </c>
      <c r="B500">
        <v>100000499</v>
      </c>
      <c r="C500" t="str">
        <f t="shared" si="21"/>
        <v>花田　涼 (2)</v>
      </c>
      <c r="D500" t="s">
        <v>6446</v>
      </c>
      <c r="E500" t="str">
        <f t="shared" si="22"/>
        <v>Ryo HANADA (00)</v>
      </c>
      <c r="F500" t="s">
        <v>9405</v>
      </c>
      <c r="G500">
        <v>25</v>
      </c>
      <c r="H500">
        <v>492522</v>
      </c>
      <c r="I500" t="s">
        <v>1524</v>
      </c>
      <c r="J500" t="s">
        <v>117</v>
      </c>
      <c r="M500" t="s">
        <v>7101</v>
      </c>
      <c r="N500" t="s">
        <v>8913</v>
      </c>
      <c r="O500" t="s">
        <v>3915</v>
      </c>
      <c r="P500" t="str">
        <f t="shared" si="23"/>
        <v>00</v>
      </c>
      <c r="Q500" t="s">
        <v>7950</v>
      </c>
    </row>
    <row r="501" spans="1:17">
      <c r="A501">
        <v>502</v>
      </c>
      <c r="B501">
        <v>100000500</v>
      </c>
      <c r="C501" t="str">
        <f t="shared" si="21"/>
        <v>花谷　瑞稀 (2)</v>
      </c>
      <c r="D501" t="s">
        <v>6447</v>
      </c>
      <c r="E501" t="str">
        <f t="shared" si="22"/>
        <v>Mizuki HANATANI (00)</v>
      </c>
      <c r="F501" t="s">
        <v>9405</v>
      </c>
      <c r="G501">
        <v>25</v>
      </c>
      <c r="H501">
        <v>492522</v>
      </c>
      <c r="I501" t="s">
        <v>1524</v>
      </c>
      <c r="J501" t="s">
        <v>117</v>
      </c>
      <c r="M501" t="s">
        <v>7102</v>
      </c>
      <c r="N501" t="s">
        <v>8914</v>
      </c>
      <c r="O501" t="s">
        <v>3733</v>
      </c>
      <c r="P501" t="str">
        <f t="shared" si="23"/>
        <v>00</v>
      </c>
      <c r="Q501" t="s">
        <v>7951</v>
      </c>
    </row>
    <row r="502" spans="1:17">
      <c r="A502">
        <v>503</v>
      </c>
      <c r="B502">
        <v>100000501</v>
      </c>
      <c r="C502" t="str">
        <f t="shared" si="21"/>
        <v>林　大飛 (2)</v>
      </c>
      <c r="D502" t="s">
        <v>6448</v>
      </c>
      <c r="E502" t="str">
        <f t="shared" si="22"/>
        <v>Taito HAYASHI (01)</v>
      </c>
      <c r="F502" t="s">
        <v>9405</v>
      </c>
      <c r="G502">
        <v>39</v>
      </c>
      <c r="H502">
        <v>492522</v>
      </c>
      <c r="I502" t="s">
        <v>1524</v>
      </c>
      <c r="J502" t="s">
        <v>117</v>
      </c>
      <c r="M502" t="s">
        <v>7103</v>
      </c>
      <c r="N502" t="s">
        <v>4069</v>
      </c>
      <c r="O502" t="s">
        <v>8743</v>
      </c>
      <c r="P502" t="str">
        <f t="shared" si="23"/>
        <v>01</v>
      </c>
      <c r="Q502" t="s">
        <v>7952</v>
      </c>
    </row>
    <row r="503" spans="1:17">
      <c r="A503">
        <v>504</v>
      </c>
      <c r="B503">
        <v>100000502</v>
      </c>
      <c r="C503" t="str">
        <f t="shared" si="21"/>
        <v>平井　勇気 (2)</v>
      </c>
      <c r="D503" t="s">
        <v>6449</v>
      </c>
      <c r="E503" t="str">
        <f t="shared" si="22"/>
        <v>Yuki HIRAI (00)</v>
      </c>
      <c r="F503" t="s">
        <v>9405</v>
      </c>
      <c r="G503">
        <v>27</v>
      </c>
      <c r="H503">
        <v>492522</v>
      </c>
      <c r="I503" t="s">
        <v>1524</v>
      </c>
      <c r="J503" t="s">
        <v>117</v>
      </c>
      <c r="M503" t="s">
        <v>7104</v>
      </c>
      <c r="N503" t="s">
        <v>4526</v>
      </c>
      <c r="O503" t="s">
        <v>3848</v>
      </c>
      <c r="P503" t="str">
        <f t="shared" si="23"/>
        <v>00</v>
      </c>
      <c r="Q503" t="s">
        <v>7953</v>
      </c>
    </row>
    <row r="504" spans="1:17">
      <c r="A504">
        <v>505</v>
      </c>
      <c r="B504">
        <v>100000503</v>
      </c>
      <c r="C504" t="str">
        <f t="shared" si="21"/>
        <v>平沼　龍斗 (2)</v>
      </c>
      <c r="D504" t="s">
        <v>5929</v>
      </c>
      <c r="E504" t="str">
        <f t="shared" si="22"/>
        <v>Ryuto HIRANUMA (00)</v>
      </c>
      <c r="F504" t="s">
        <v>9405</v>
      </c>
      <c r="G504">
        <v>28</v>
      </c>
      <c r="H504">
        <v>492522</v>
      </c>
      <c r="I504" t="s">
        <v>1524</v>
      </c>
      <c r="J504" t="s">
        <v>117</v>
      </c>
      <c r="M504" t="s">
        <v>5928</v>
      </c>
      <c r="N504" t="s">
        <v>4873</v>
      </c>
      <c r="O504" t="s">
        <v>4874</v>
      </c>
      <c r="P504" t="str">
        <f t="shared" si="23"/>
        <v>00</v>
      </c>
      <c r="Q504" t="s">
        <v>7954</v>
      </c>
    </row>
    <row r="505" spans="1:17">
      <c r="A505">
        <v>506</v>
      </c>
      <c r="B505">
        <v>100000504</v>
      </c>
      <c r="C505" t="str">
        <f t="shared" si="21"/>
        <v>廣瀬　雅幸 (2)</v>
      </c>
      <c r="D505" t="s">
        <v>6450</v>
      </c>
      <c r="E505" t="str">
        <f t="shared" si="22"/>
        <v>Masayuki HIROSE (00)</v>
      </c>
      <c r="F505" t="s">
        <v>9405</v>
      </c>
      <c r="G505">
        <v>21</v>
      </c>
      <c r="H505">
        <v>492522</v>
      </c>
      <c r="I505" t="s">
        <v>1524</v>
      </c>
      <c r="J505" t="s">
        <v>117</v>
      </c>
      <c r="M505" t="s">
        <v>7105</v>
      </c>
      <c r="N505" t="s">
        <v>4027</v>
      </c>
      <c r="O505" t="s">
        <v>4688</v>
      </c>
      <c r="P505" t="str">
        <f t="shared" si="23"/>
        <v>00</v>
      </c>
      <c r="Q505" t="s">
        <v>7955</v>
      </c>
    </row>
    <row r="506" spans="1:17">
      <c r="A506">
        <v>507</v>
      </c>
      <c r="B506">
        <v>100000505</v>
      </c>
      <c r="C506" t="str">
        <f t="shared" si="21"/>
        <v>福田　龍太 (2)</v>
      </c>
      <c r="D506" t="s">
        <v>5931</v>
      </c>
      <c r="E506" t="str">
        <f t="shared" si="22"/>
        <v>Ryuta FUKUDA (00)</v>
      </c>
      <c r="F506" t="s">
        <v>9405</v>
      </c>
      <c r="G506">
        <v>25</v>
      </c>
      <c r="H506">
        <v>492522</v>
      </c>
      <c r="I506" t="s">
        <v>1524</v>
      </c>
      <c r="J506" t="s">
        <v>117</v>
      </c>
      <c r="M506" t="s">
        <v>5930</v>
      </c>
      <c r="N506" t="s">
        <v>4385</v>
      </c>
      <c r="O506" t="s">
        <v>4611</v>
      </c>
      <c r="P506" t="str">
        <f t="shared" si="23"/>
        <v>00</v>
      </c>
      <c r="Q506" t="s">
        <v>7845</v>
      </c>
    </row>
    <row r="507" spans="1:17">
      <c r="A507">
        <v>508</v>
      </c>
      <c r="B507">
        <v>100000506</v>
      </c>
      <c r="C507" t="str">
        <f t="shared" si="21"/>
        <v>藤田　海 (2)</v>
      </c>
      <c r="D507" t="s">
        <v>6451</v>
      </c>
      <c r="E507" t="str">
        <f t="shared" si="22"/>
        <v>Kai FUJITA (00)</v>
      </c>
      <c r="F507" t="s">
        <v>9405</v>
      </c>
      <c r="G507">
        <v>38</v>
      </c>
      <c r="H507">
        <v>492522</v>
      </c>
      <c r="I507" t="s">
        <v>1524</v>
      </c>
      <c r="J507" t="s">
        <v>117</v>
      </c>
      <c r="M507" t="s">
        <v>7106</v>
      </c>
      <c r="N507" t="s">
        <v>3756</v>
      </c>
      <c r="O507" t="s">
        <v>4612</v>
      </c>
      <c r="P507" t="str">
        <f t="shared" si="23"/>
        <v>00</v>
      </c>
      <c r="Q507" t="s">
        <v>7956</v>
      </c>
    </row>
    <row r="508" spans="1:17">
      <c r="A508">
        <v>509</v>
      </c>
      <c r="B508">
        <v>100000507</v>
      </c>
      <c r="C508" t="str">
        <f t="shared" si="21"/>
        <v>藤原　龍来 (2)</v>
      </c>
      <c r="D508" t="s">
        <v>6452</v>
      </c>
      <c r="E508" t="str">
        <f t="shared" si="22"/>
        <v>Riku FUJIWARA (00)</v>
      </c>
      <c r="F508" t="s">
        <v>9405</v>
      </c>
      <c r="G508">
        <v>28</v>
      </c>
      <c r="H508">
        <v>492522</v>
      </c>
      <c r="I508" t="s">
        <v>1524</v>
      </c>
      <c r="J508" t="s">
        <v>117</v>
      </c>
      <c r="M508" t="s">
        <v>7107</v>
      </c>
      <c r="N508" t="s">
        <v>3737</v>
      </c>
      <c r="O508" t="s">
        <v>4582</v>
      </c>
      <c r="P508" t="str">
        <f t="shared" si="23"/>
        <v>00</v>
      </c>
      <c r="Q508" t="s">
        <v>7957</v>
      </c>
    </row>
    <row r="509" spans="1:17">
      <c r="A509">
        <v>510</v>
      </c>
      <c r="B509">
        <v>100000508</v>
      </c>
      <c r="C509" t="str">
        <f t="shared" si="21"/>
        <v>舞薗　孝紀 (2)</v>
      </c>
      <c r="D509" t="s">
        <v>6453</v>
      </c>
      <c r="E509" t="str">
        <f t="shared" si="22"/>
        <v>Koki MAIZONO (00)</v>
      </c>
      <c r="F509" t="s">
        <v>9405</v>
      </c>
      <c r="G509">
        <v>25</v>
      </c>
      <c r="H509">
        <v>492522</v>
      </c>
      <c r="I509" t="s">
        <v>1524</v>
      </c>
      <c r="J509" t="s">
        <v>117</v>
      </c>
      <c r="M509" t="s">
        <v>7108</v>
      </c>
      <c r="N509" t="s">
        <v>8915</v>
      </c>
      <c r="O509" t="s">
        <v>4719</v>
      </c>
      <c r="P509" t="str">
        <f t="shared" si="23"/>
        <v>00</v>
      </c>
      <c r="Q509" t="s">
        <v>7958</v>
      </c>
    </row>
    <row r="510" spans="1:17">
      <c r="A510">
        <v>511</v>
      </c>
      <c r="B510">
        <v>100000509</v>
      </c>
      <c r="C510" t="str">
        <f t="shared" si="21"/>
        <v>前川　翔 (2)</v>
      </c>
      <c r="D510" t="s">
        <v>5933</v>
      </c>
      <c r="E510" t="str">
        <f t="shared" si="22"/>
        <v>Sho MAEKAWA (00)</v>
      </c>
      <c r="F510" t="s">
        <v>9405</v>
      </c>
      <c r="G510">
        <v>25</v>
      </c>
      <c r="H510">
        <v>492522</v>
      </c>
      <c r="I510" t="s">
        <v>1524</v>
      </c>
      <c r="J510" t="s">
        <v>117</v>
      </c>
      <c r="M510" t="s">
        <v>5932</v>
      </c>
      <c r="N510" t="s">
        <v>4386</v>
      </c>
      <c r="O510" t="s">
        <v>4730</v>
      </c>
      <c r="P510" t="str">
        <f t="shared" si="23"/>
        <v>00</v>
      </c>
      <c r="Q510" t="s">
        <v>7769</v>
      </c>
    </row>
    <row r="511" spans="1:17">
      <c r="A511">
        <v>512</v>
      </c>
      <c r="B511">
        <v>100000510</v>
      </c>
      <c r="C511" t="str">
        <f t="shared" si="21"/>
        <v>槇田　悠希 (2)</v>
      </c>
      <c r="D511" t="s">
        <v>5935</v>
      </c>
      <c r="E511" t="str">
        <f t="shared" si="22"/>
        <v>Yuki MAKITA (01)</v>
      </c>
      <c r="F511" t="s">
        <v>9405</v>
      </c>
      <c r="G511">
        <v>25</v>
      </c>
      <c r="H511">
        <v>492522</v>
      </c>
      <c r="I511" t="s">
        <v>1524</v>
      </c>
      <c r="J511" t="s">
        <v>117</v>
      </c>
      <c r="M511" t="s">
        <v>5934</v>
      </c>
      <c r="N511" t="s">
        <v>4875</v>
      </c>
      <c r="O511" t="s">
        <v>3848</v>
      </c>
      <c r="P511" t="str">
        <f t="shared" si="23"/>
        <v>01</v>
      </c>
      <c r="Q511" t="s">
        <v>7959</v>
      </c>
    </row>
    <row r="512" spans="1:17">
      <c r="A512">
        <v>513</v>
      </c>
      <c r="B512">
        <v>100000511</v>
      </c>
      <c r="C512" t="str">
        <f t="shared" si="21"/>
        <v>三品　諒太 (2)</v>
      </c>
      <c r="D512" t="s">
        <v>6454</v>
      </c>
      <c r="E512" t="str">
        <f t="shared" si="22"/>
        <v>Ryota MISHINA (00)</v>
      </c>
      <c r="F512" t="s">
        <v>9405</v>
      </c>
      <c r="G512">
        <v>25</v>
      </c>
      <c r="H512">
        <v>492522</v>
      </c>
      <c r="I512" t="s">
        <v>1524</v>
      </c>
      <c r="J512" t="s">
        <v>117</v>
      </c>
      <c r="M512" t="s">
        <v>7109</v>
      </c>
      <c r="N512" t="s">
        <v>8916</v>
      </c>
      <c r="O512" t="s">
        <v>4560</v>
      </c>
      <c r="P512" t="str">
        <f t="shared" si="23"/>
        <v>00</v>
      </c>
      <c r="Q512" t="s">
        <v>7720</v>
      </c>
    </row>
    <row r="513" spans="1:17">
      <c r="A513">
        <v>514</v>
      </c>
      <c r="B513">
        <v>100000512</v>
      </c>
      <c r="C513" t="str">
        <f t="shared" si="21"/>
        <v>宮城　力也 (2)</v>
      </c>
      <c r="D513" t="s">
        <v>6455</v>
      </c>
      <c r="E513" t="str">
        <f t="shared" si="22"/>
        <v>Rikiya MIYAGI (00)</v>
      </c>
      <c r="F513" t="s">
        <v>9405</v>
      </c>
      <c r="G513">
        <v>25</v>
      </c>
      <c r="H513">
        <v>492522</v>
      </c>
      <c r="I513" t="s">
        <v>1524</v>
      </c>
      <c r="J513" t="s">
        <v>117</v>
      </c>
      <c r="M513" t="s">
        <v>7110</v>
      </c>
      <c r="N513" t="s">
        <v>6176</v>
      </c>
      <c r="O513" t="s">
        <v>8712</v>
      </c>
      <c r="P513" t="str">
        <f t="shared" si="23"/>
        <v>00</v>
      </c>
      <c r="Q513" t="s">
        <v>7960</v>
      </c>
    </row>
    <row r="514" spans="1:17">
      <c r="A514">
        <v>515</v>
      </c>
      <c r="B514">
        <v>100000513</v>
      </c>
      <c r="C514" t="str">
        <f t="shared" ref="C514:C577" si="24">M514&amp;" "&amp;"("&amp;J514&amp;")"</f>
        <v>宮本　光翼 (2)</v>
      </c>
      <c r="D514" t="s">
        <v>2422</v>
      </c>
      <c r="E514" t="str">
        <f t="shared" si="22"/>
        <v>Kosuke MIYAMOTO (00)</v>
      </c>
      <c r="F514" t="s">
        <v>9405</v>
      </c>
      <c r="G514">
        <v>25</v>
      </c>
      <c r="H514">
        <v>492522</v>
      </c>
      <c r="I514" t="s">
        <v>1524</v>
      </c>
      <c r="J514" t="s">
        <v>117</v>
      </c>
      <c r="M514" t="s">
        <v>7111</v>
      </c>
      <c r="N514" t="s">
        <v>3925</v>
      </c>
      <c r="O514" t="s">
        <v>4508</v>
      </c>
      <c r="P514" t="str">
        <f t="shared" si="23"/>
        <v>00</v>
      </c>
      <c r="Q514" t="s">
        <v>7961</v>
      </c>
    </row>
    <row r="515" spans="1:17">
      <c r="A515">
        <v>516</v>
      </c>
      <c r="B515">
        <v>100000514</v>
      </c>
      <c r="C515" t="str">
        <f t="shared" si="24"/>
        <v>森下　詢也 (2)</v>
      </c>
      <c r="D515" t="s">
        <v>6456</v>
      </c>
      <c r="E515" t="str">
        <f t="shared" ref="E515:E578" si="25">O515&amp;" "&amp;N515&amp;" "&amp;"("&amp;P515&amp;")"</f>
        <v>Shunya MORISHITA (00)</v>
      </c>
      <c r="F515" t="s">
        <v>9405</v>
      </c>
      <c r="G515">
        <v>25</v>
      </c>
      <c r="H515">
        <v>492522</v>
      </c>
      <c r="I515" t="s">
        <v>1524</v>
      </c>
      <c r="J515" t="s">
        <v>117</v>
      </c>
      <c r="M515" t="s">
        <v>7112</v>
      </c>
      <c r="N515" t="s">
        <v>5013</v>
      </c>
      <c r="O515" t="s">
        <v>5089</v>
      </c>
      <c r="P515" t="str">
        <f t="shared" ref="P515:P578" si="26">LEFT(Q515,2)</f>
        <v>00</v>
      </c>
      <c r="Q515" t="s">
        <v>7858</v>
      </c>
    </row>
    <row r="516" spans="1:17">
      <c r="A516">
        <v>517</v>
      </c>
      <c r="B516">
        <v>100000515</v>
      </c>
      <c r="C516" t="str">
        <f t="shared" si="24"/>
        <v>山口　廉生 (2)</v>
      </c>
      <c r="D516" t="s">
        <v>6457</v>
      </c>
      <c r="E516" t="str">
        <f t="shared" si="25"/>
        <v>Rensei YAMAGUCHI (00)</v>
      </c>
      <c r="F516" t="s">
        <v>9405</v>
      </c>
      <c r="G516">
        <v>24</v>
      </c>
      <c r="H516">
        <v>492522</v>
      </c>
      <c r="I516" t="s">
        <v>1524</v>
      </c>
      <c r="J516" t="s">
        <v>117</v>
      </c>
      <c r="M516" t="s">
        <v>7113</v>
      </c>
      <c r="N516" t="s">
        <v>4173</v>
      </c>
      <c r="O516" t="s">
        <v>8744</v>
      </c>
      <c r="P516" t="str">
        <f t="shared" si="26"/>
        <v>00</v>
      </c>
      <c r="Q516" t="s">
        <v>7815</v>
      </c>
    </row>
    <row r="517" spans="1:17">
      <c r="A517">
        <v>518</v>
      </c>
      <c r="B517">
        <v>100000516</v>
      </c>
      <c r="C517" t="str">
        <f t="shared" si="24"/>
        <v>山田　篤史 (2)</v>
      </c>
      <c r="D517" t="s">
        <v>6458</v>
      </c>
      <c r="E517" t="str">
        <f t="shared" si="25"/>
        <v>Atsushi YAMADA (00)</v>
      </c>
      <c r="F517" t="s">
        <v>9405</v>
      </c>
      <c r="G517">
        <v>26</v>
      </c>
      <c r="H517">
        <v>492522</v>
      </c>
      <c r="I517" t="s">
        <v>1524</v>
      </c>
      <c r="J517" t="s">
        <v>117</v>
      </c>
      <c r="M517" t="s">
        <v>7114</v>
      </c>
      <c r="N517" t="s">
        <v>4036</v>
      </c>
      <c r="O517" t="s">
        <v>4808</v>
      </c>
      <c r="P517" t="str">
        <f t="shared" si="26"/>
        <v>00</v>
      </c>
      <c r="Q517" t="s">
        <v>7962</v>
      </c>
    </row>
    <row r="518" spans="1:17">
      <c r="A518">
        <v>519</v>
      </c>
      <c r="B518">
        <v>100000517</v>
      </c>
      <c r="C518" t="str">
        <f t="shared" si="24"/>
        <v>山村　幸永 (2)</v>
      </c>
      <c r="D518" t="s">
        <v>6459</v>
      </c>
      <c r="E518" t="str">
        <f t="shared" si="25"/>
        <v>Yukihisa YAMAMURA (00)</v>
      </c>
      <c r="F518" t="s">
        <v>9405</v>
      </c>
      <c r="G518">
        <v>25</v>
      </c>
      <c r="H518">
        <v>492522</v>
      </c>
      <c r="I518" t="s">
        <v>1524</v>
      </c>
      <c r="J518" t="s">
        <v>117</v>
      </c>
      <c r="M518" t="s">
        <v>7115</v>
      </c>
      <c r="N518" t="s">
        <v>4900</v>
      </c>
      <c r="O518" t="s">
        <v>8745</v>
      </c>
      <c r="P518" t="str">
        <f t="shared" si="26"/>
        <v>00</v>
      </c>
      <c r="Q518" t="s">
        <v>7849</v>
      </c>
    </row>
    <row r="519" spans="1:17">
      <c r="A519">
        <v>520</v>
      </c>
      <c r="B519">
        <v>100000518</v>
      </c>
      <c r="C519" t="str">
        <f t="shared" si="24"/>
        <v>山本　理仁 (2)</v>
      </c>
      <c r="D519" t="s">
        <v>6460</v>
      </c>
      <c r="E519" t="str">
        <f t="shared" si="25"/>
        <v>Masahito YAMAMOTO (00)</v>
      </c>
      <c r="F519" t="s">
        <v>9405</v>
      </c>
      <c r="G519">
        <v>28</v>
      </c>
      <c r="H519">
        <v>492522</v>
      </c>
      <c r="I519" t="s">
        <v>1524</v>
      </c>
      <c r="J519" t="s">
        <v>117</v>
      </c>
      <c r="M519" t="s">
        <v>7116</v>
      </c>
      <c r="N519" t="s">
        <v>3765</v>
      </c>
      <c r="O519" t="s">
        <v>8746</v>
      </c>
      <c r="P519" t="str">
        <f t="shared" si="26"/>
        <v>00</v>
      </c>
      <c r="Q519" t="s">
        <v>7963</v>
      </c>
    </row>
    <row r="520" spans="1:17">
      <c r="A520">
        <v>521</v>
      </c>
      <c r="B520">
        <v>100000519</v>
      </c>
      <c r="C520" t="str">
        <f t="shared" si="24"/>
        <v>吉田　健吾 (2)</v>
      </c>
      <c r="D520" t="s">
        <v>5936</v>
      </c>
      <c r="E520" t="str">
        <f t="shared" si="25"/>
        <v>Kengo YOSHIDA (00)</v>
      </c>
      <c r="F520" t="s">
        <v>9405</v>
      </c>
      <c r="G520">
        <v>37</v>
      </c>
      <c r="H520">
        <v>492522</v>
      </c>
      <c r="I520" t="s">
        <v>1524</v>
      </c>
      <c r="J520" t="s">
        <v>117</v>
      </c>
      <c r="M520" t="s">
        <v>7117</v>
      </c>
      <c r="N520" t="s">
        <v>4149</v>
      </c>
      <c r="O520" t="s">
        <v>4815</v>
      </c>
      <c r="P520" t="str">
        <f t="shared" si="26"/>
        <v>00</v>
      </c>
      <c r="Q520" t="s">
        <v>7844</v>
      </c>
    </row>
    <row r="521" spans="1:17">
      <c r="A521">
        <v>522</v>
      </c>
      <c r="B521">
        <v>100000520</v>
      </c>
      <c r="C521" t="str">
        <f t="shared" si="24"/>
        <v>吉田　康晟 (2)</v>
      </c>
      <c r="D521" t="s">
        <v>5938</v>
      </c>
      <c r="E521" t="str">
        <f t="shared" si="25"/>
        <v>Kosei YOSHIDA (01)</v>
      </c>
      <c r="F521" t="s">
        <v>9405</v>
      </c>
      <c r="G521">
        <v>36</v>
      </c>
      <c r="H521">
        <v>492522</v>
      </c>
      <c r="I521" t="s">
        <v>1524</v>
      </c>
      <c r="J521" t="s">
        <v>117</v>
      </c>
      <c r="M521" t="s">
        <v>5937</v>
      </c>
      <c r="N521" t="s">
        <v>4149</v>
      </c>
      <c r="O521" t="s">
        <v>5159</v>
      </c>
      <c r="P521" t="str">
        <f t="shared" si="26"/>
        <v>01</v>
      </c>
      <c r="Q521" t="s">
        <v>7964</v>
      </c>
    </row>
    <row r="522" spans="1:17">
      <c r="A522">
        <v>523</v>
      </c>
      <c r="B522">
        <v>100000521</v>
      </c>
      <c r="C522" t="str">
        <f t="shared" si="24"/>
        <v>渡邊　翔大 (2)</v>
      </c>
      <c r="D522" t="s">
        <v>6461</v>
      </c>
      <c r="E522" t="str">
        <f t="shared" si="25"/>
        <v>Shota WATANABE (00)</v>
      </c>
      <c r="F522" t="s">
        <v>9405</v>
      </c>
      <c r="G522">
        <v>27</v>
      </c>
      <c r="H522">
        <v>492522</v>
      </c>
      <c r="I522" t="s">
        <v>1524</v>
      </c>
      <c r="J522" t="s">
        <v>117</v>
      </c>
      <c r="M522" t="s">
        <v>7118</v>
      </c>
      <c r="N522" t="s">
        <v>3774</v>
      </c>
      <c r="O522" t="s">
        <v>4820</v>
      </c>
      <c r="P522" t="str">
        <f t="shared" si="26"/>
        <v>00</v>
      </c>
      <c r="Q522" t="s">
        <v>7942</v>
      </c>
    </row>
    <row r="523" spans="1:17">
      <c r="A523">
        <v>524</v>
      </c>
      <c r="B523">
        <v>100000522</v>
      </c>
      <c r="C523" t="str">
        <f t="shared" si="24"/>
        <v>森田　耕介 (2)</v>
      </c>
      <c r="D523" t="s">
        <v>516</v>
      </c>
      <c r="E523" t="str">
        <f t="shared" si="25"/>
        <v>Kosuke MORITA (96)</v>
      </c>
      <c r="F523" t="s">
        <v>9405</v>
      </c>
      <c r="G523">
        <v>27</v>
      </c>
      <c r="H523" t="s">
        <v>6300</v>
      </c>
      <c r="I523" t="s">
        <v>1516</v>
      </c>
      <c r="J523" t="s">
        <v>117</v>
      </c>
      <c r="M523" t="s">
        <v>1747</v>
      </c>
      <c r="N523" t="s">
        <v>3811</v>
      </c>
      <c r="O523" t="s">
        <v>4508</v>
      </c>
      <c r="P523" t="str">
        <f t="shared" si="26"/>
        <v>96</v>
      </c>
      <c r="Q523">
        <v>960427</v>
      </c>
    </row>
    <row r="524" spans="1:17">
      <c r="A524">
        <v>525</v>
      </c>
      <c r="B524">
        <v>100000523</v>
      </c>
      <c r="C524" t="str">
        <f t="shared" si="24"/>
        <v>川西　裕太 (1)</v>
      </c>
      <c r="D524" t="s">
        <v>517</v>
      </c>
      <c r="E524" t="str">
        <f t="shared" si="25"/>
        <v>Yuta KAWANISHI (97)</v>
      </c>
      <c r="F524" t="s">
        <v>9405</v>
      </c>
      <c r="G524">
        <v>27</v>
      </c>
      <c r="H524" t="s">
        <v>6300</v>
      </c>
      <c r="I524" t="s">
        <v>1516</v>
      </c>
      <c r="J524" t="s">
        <v>120</v>
      </c>
      <c r="M524" t="s">
        <v>1748</v>
      </c>
      <c r="N524" t="s">
        <v>4389</v>
      </c>
      <c r="O524" t="s">
        <v>4498</v>
      </c>
      <c r="P524" t="str">
        <f t="shared" si="26"/>
        <v>97</v>
      </c>
      <c r="Q524">
        <v>971222</v>
      </c>
    </row>
    <row r="525" spans="1:17">
      <c r="A525">
        <v>526</v>
      </c>
      <c r="B525">
        <v>100000524</v>
      </c>
      <c r="C525" t="str">
        <f t="shared" si="24"/>
        <v>石井　英行 (4)</v>
      </c>
      <c r="D525" t="s">
        <v>518</v>
      </c>
      <c r="E525" t="str">
        <f t="shared" si="25"/>
        <v>Hideyuki ISHII (98)</v>
      </c>
      <c r="F525" t="s">
        <v>9405</v>
      </c>
      <c r="G525">
        <v>27</v>
      </c>
      <c r="H525" t="s">
        <v>6300</v>
      </c>
      <c r="I525" t="s">
        <v>1516</v>
      </c>
      <c r="J525" t="s">
        <v>86</v>
      </c>
      <c r="M525" t="s">
        <v>1749</v>
      </c>
      <c r="N525" t="s">
        <v>4490</v>
      </c>
      <c r="O525" t="s">
        <v>4782</v>
      </c>
      <c r="P525" t="str">
        <f t="shared" si="26"/>
        <v>98</v>
      </c>
      <c r="Q525">
        <v>980521</v>
      </c>
    </row>
    <row r="526" spans="1:17">
      <c r="A526">
        <v>527</v>
      </c>
      <c r="B526">
        <v>100000525</v>
      </c>
      <c r="C526" t="str">
        <f t="shared" si="24"/>
        <v>笠谷　洸貴 (4)</v>
      </c>
      <c r="D526" t="s">
        <v>519</v>
      </c>
      <c r="E526" t="str">
        <f t="shared" si="25"/>
        <v>Koki KASATANI (98)</v>
      </c>
      <c r="F526" t="s">
        <v>9405</v>
      </c>
      <c r="G526">
        <v>27</v>
      </c>
      <c r="H526" t="s">
        <v>6300</v>
      </c>
      <c r="I526" t="s">
        <v>1516</v>
      </c>
      <c r="J526" t="s">
        <v>86</v>
      </c>
      <c r="M526" t="s">
        <v>1750</v>
      </c>
      <c r="N526" t="s">
        <v>4783</v>
      </c>
      <c r="O526" t="s">
        <v>4719</v>
      </c>
      <c r="P526" t="str">
        <f t="shared" si="26"/>
        <v>98</v>
      </c>
      <c r="Q526">
        <v>981231</v>
      </c>
    </row>
    <row r="527" spans="1:17">
      <c r="A527">
        <v>528</v>
      </c>
      <c r="B527">
        <v>100000526</v>
      </c>
      <c r="C527" t="str">
        <f t="shared" si="24"/>
        <v>神戸　颯太 (4)</v>
      </c>
      <c r="D527" t="s">
        <v>520</v>
      </c>
      <c r="E527" t="str">
        <f t="shared" si="25"/>
        <v>Sota KAMBE (98)</v>
      </c>
      <c r="F527" t="s">
        <v>9405</v>
      </c>
      <c r="G527">
        <v>28</v>
      </c>
      <c r="H527" t="s">
        <v>6300</v>
      </c>
      <c r="I527" t="s">
        <v>1516</v>
      </c>
      <c r="J527" t="s">
        <v>86</v>
      </c>
      <c r="M527" t="s">
        <v>1751</v>
      </c>
      <c r="N527" t="s">
        <v>8917</v>
      </c>
      <c r="O527" t="s">
        <v>4784</v>
      </c>
      <c r="P527" t="str">
        <f t="shared" si="26"/>
        <v>98</v>
      </c>
      <c r="Q527">
        <v>981021</v>
      </c>
    </row>
    <row r="528" spans="1:17">
      <c r="A528">
        <v>529</v>
      </c>
      <c r="B528">
        <v>100000527</v>
      </c>
      <c r="C528" t="str">
        <f t="shared" si="24"/>
        <v>白井　雅弥 (4)</v>
      </c>
      <c r="D528" t="s">
        <v>521</v>
      </c>
      <c r="E528" t="str">
        <f t="shared" si="25"/>
        <v>Masaya SHIRAI (98)</v>
      </c>
      <c r="F528" t="s">
        <v>9405</v>
      </c>
      <c r="G528">
        <v>37</v>
      </c>
      <c r="H528" t="s">
        <v>6300</v>
      </c>
      <c r="I528" t="s">
        <v>1516</v>
      </c>
      <c r="J528" t="s">
        <v>86</v>
      </c>
      <c r="M528" t="s">
        <v>1752</v>
      </c>
      <c r="N528" t="s">
        <v>4059</v>
      </c>
      <c r="O528" t="s">
        <v>4657</v>
      </c>
      <c r="P528" t="str">
        <f t="shared" si="26"/>
        <v>98</v>
      </c>
      <c r="Q528">
        <v>980607</v>
      </c>
    </row>
    <row r="529" spans="1:17">
      <c r="A529">
        <v>530</v>
      </c>
      <c r="B529">
        <v>100000528</v>
      </c>
      <c r="C529" t="str">
        <f t="shared" si="24"/>
        <v>橋本　晃甫 (4)</v>
      </c>
      <c r="D529" t="s">
        <v>522</v>
      </c>
      <c r="E529" t="str">
        <f t="shared" si="25"/>
        <v>Kosuke HASHIMOTO (98)</v>
      </c>
      <c r="F529" t="s">
        <v>9405</v>
      </c>
      <c r="G529">
        <v>25</v>
      </c>
      <c r="H529" t="s">
        <v>6300</v>
      </c>
      <c r="I529" t="s">
        <v>1516</v>
      </c>
      <c r="J529" t="s">
        <v>86</v>
      </c>
      <c r="M529" t="s">
        <v>1753</v>
      </c>
      <c r="N529" t="s">
        <v>4024</v>
      </c>
      <c r="O529" t="s">
        <v>4508</v>
      </c>
      <c r="P529" t="str">
        <f t="shared" si="26"/>
        <v>98</v>
      </c>
      <c r="Q529">
        <v>980927</v>
      </c>
    </row>
    <row r="530" spans="1:17">
      <c r="A530">
        <v>531</v>
      </c>
      <c r="B530">
        <v>100000529</v>
      </c>
      <c r="C530" t="str">
        <f t="shared" si="24"/>
        <v>西沢　隆汰 (4)</v>
      </c>
      <c r="D530" t="s">
        <v>523</v>
      </c>
      <c r="E530" t="str">
        <f t="shared" si="25"/>
        <v>Ryuta NISHIZAWA (98)</v>
      </c>
      <c r="F530" t="s">
        <v>9405</v>
      </c>
      <c r="G530">
        <v>24</v>
      </c>
      <c r="H530" t="s">
        <v>6300</v>
      </c>
      <c r="I530" t="s">
        <v>1516</v>
      </c>
      <c r="J530" t="s">
        <v>86</v>
      </c>
      <c r="M530" t="s">
        <v>1754</v>
      </c>
      <c r="N530" t="s">
        <v>4785</v>
      </c>
      <c r="O530" t="s">
        <v>4611</v>
      </c>
      <c r="P530" t="str">
        <f t="shared" si="26"/>
        <v>98</v>
      </c>
      <c r="Q530">
        <v>980828</v>
      </c>
    </row>
    <row r="531" spans="1:17">
      <c r="A531">
        <v>532</v>
      </c>
      <c r="B531">
        <v>100000530</v>
      </c>
      <c r="C531" t="str">
        <f t="shared" si="24"/>
        <v>向山　晃司 (4)</v>
      </c>
      <c r="D531" t="s">
        <v>524</v>
      </c>
      <c r="E531" t="str">
        <f t="shared" si="25"/>
        <v>Koji MUKAIYAMA (98)</v>
      </c>
      <c r="F531" t="s">
        <v>9405</v>
      </c>
      <c r="G531">
        <v>26</v>
      </c>
      <c r="H531" t="s">
        <v>6300</v>
      </c>
      <c r="I531" t="s">
        <v>1516</v>
      </c>
      <c r="J531" t="s">
        <v>86</v>
      </c>
      <c r="M531" t="s">
        <v>1755</v>
      </c>
      <c r="N531" t="s">
        <v>4786</v>
      </c>
      <c r="O531" t="s">
        <v>4787</v>
      </c>
      <c r="P531" t="str">
        <f t="shared" si="26"/>
        <v>98</v>
      </c>
      <c r="Q531">
        <v>980410</v>
      </c>
    </row>
    <row r="532" spans="1:17">
      <c r="A532">
        <v>533</v>
      </c>
      <c r="B532">
        <v>100000531</v>
      </c>
      <c r="C532" t="str">
        <f t="shared" si="24"/>
        <v>横山　翔 (4)</v>
      </c>
      <c r="D532" t="s">
        <v>525</v>
      </c>
      <c r="E532" t="str">
        <f t="shared" si="25"/>
        <v>Sho YOKOYAMA (98)</v>
      </c>
      <c r="F532" t="s">
        <v>9405</v>
      </c>
      <c r="G532">
        <v>42</v>
      </c>
      <c r="H532" t="s">
        <v>6300</v>
      </c>
      <c r="I532" t="s">
        <v>1516</v>
      </c>
      <c r="J532" t="s">
        <v>86</v>
      </c>
      <c r="M532" t="s">
        <v>1756</v>
      </c>
      <c r="N532" t="s">
        <v>4174</v>
      </c>
      <c r="O532" t="s">
        <v>4730</v>
      </c>
      <c r="P532" t="str">
        <f t="shared" si="26"/>
        <v>98</v>
      </c>
      <c r="Q532">
        <v>980811</v>
      </c>
    </row>
    <row r="533" spans="1:17">
      <c r="A533">
        <v>534</v>
      </c>
      <c r="B533">
        <v>100000532</v>
      </c>
      <c r="C533" t="str">
        <f t="shared" si="24"/>
        <v>秦　駿介 (4)</v>
      </c>
      <c r="D533" t="s">
        <v>526</v>
      </c>
      <c r="E533" t="str">
        <f t="shared" si="25"/>
        <v>Shunsuke HATA (99)</v>
      </c>
      <c r="F533" t="s">
        <v>9405</v>
      </c>
      <c r="G533">
        <v>24</v>
      </c>
      <c r="H533" t="s">
        <v>6300</v>
      </c>
      <c r="I533" t="s">
        <v>1516</v>
      </c>
      <c r="J533" t="s">
        <v>86</v>
      </c>
      <c r="M533" t="s">
        <v>1757</v>
      </c>
      <c r="N533" t="s">
        <v>3938</v>
      </c>
      <c r="O533" t="s">
        <v>4788</v>
      </c>
      <c r="P533" t="str">
        <f t="shared" si="26"/>
        <v>99</v>
      </c>
      <c r="Q533">
        <v>990119</v>
      </c>
    </row>
    <row r="534" spans="1:17">
      <c r="A534">
        <v>535</v>
      </c>
      <c r="B534">
        <v>100000533</v>
      </c>
      <c r="C534" t="str">
        <f t="shared" si="24"/>
        <v>丹羽　謙太 (4)</v>
      </c>
      <c r="D534" t="s">
        <v>527</v>
      </c>
      <c r="E534" t="str">
        <f t="shared" si="25"/>
        <v>Kenta NIWA (98)</v>
      </c>
      <c r="F534" t="s">
        <v>9405</v>
      </c>
      <c r="G534">
        <v>27</v>
      </c>
      <c r="H534" t="s">
        <v>6300</v>
      </c>
      <c r="I534" t="s">
        <v>1516</v>
      </c>
      <c r="J534" t="s">
        <v>86</v>
      </c>
      <c r="M534" t="s">
        <v>1758</v>
      </c>
      <c r="N534" t="s">
        <v>3772</v>
      </c>
      <c r="O534" t="s">
        <v>4516</v>
      </c>
      <c r="P534" t="str">
        <f t="shared" si="26"/>
        <v>98</v>
      </c>
      <c r="Q534">
        <v>981207</v>
      </c>
    </row>
    <row r="535" spans="1:17">
      <c r="A535">
        <v>536</v>
      </c>
      <c r="B535">
        <v>100000534</v>
      </c>
      <c r="C535" t="str">
        <f t="shared" si="24"/>
        <v>古川　和都 (4)</v>
      </c>
      <c r="D535" t="s">
        <v>528</v>
      </c>
      <c r="E535" t="str">
        <f t="shared" si="25"/>
        <v>Kazuto FURUKAWA (98)</v>
      </c>
      <c r="F535" t="s">
        <v>9405</v>
      </c>
      <c r="G535">
        <v>27</v>
      </c>
      <c r="H535" t="s">
        <v>6300</v>
      </c>
      <c r="I535" t="s">
        <v>1516</v>
      </c>
      <c r="J535" t="s">
        <v>86</v>
      </c>
      <c r="M535" t="s">
        <v>1759</v>
      </c>
      <c r="N535" t="s">
        <v>4751</v>
      </c>
      <c r="O535" t="s">
        <v>4789</v>
      </c>
      <c r="P535" t="str">
        <f t="shared" si="26"/>
        <v>98</v>
      </c>
      <c r="Q535">
        <v>980905</v>
      </c>
    </row>
    <row r="536" spans="1:17">
      <c r="A536">
        <v>537</v>
      </c>
      <c r="B536">
        <v>100000535</v>
      </c>
      <c r="C536" t="str">
        <f t="shared" si="24"/>
        <v>坂本　泰輔 (4)</v>
      </c>
      <c r="D536" t="s">
        <v>529</v>
      </c>
      <c r="E536" t="str">
        <f t="shared" si="25"/>
        <v>Taisuke SAKAMOTO (98)</v>
      </c>
      <c r="F536" t="s">
        <v>9405</v>
      </c>
      <c r="G536">
        <v>29</v>
      </c>
      <c r="H536" t="s">
        <v>6300</v>
      </c>
      <c r="I536" t="s">
        <v>1516</v>
      </c>
      <c r="J536" t="s">
        <v>86</v>
      </c>
      <c r="M536" t="s">
        <v>1760</v>
      </c>
      <c r="N536" t="s">
        <v>4319</v>
      </c>
      <c r="O536" t="s">
        <v>4649</v>
      </c>
      <c r="P536" t="str">
        <f t="shared" si="26"/>
        <v>98</v>
      </c>
      <c r="Q536">
        <v>980828</v>
      </c>
    </row>
    <row r="537" spans="1:17">
      <c r="A537">
        <v>538</v>
      </c>
      <c r="B537">
        <v>100000536</v>
      </c>
      <c r="C537" t="str">
        <f t="shared" si="24"/>
        <v>安藤　大晃 (4)</v>
      </c>
      <c r="D537" t="s">
        <v>530</v>
      </c>
      <c r="E537" t="str">
        <f t="shared" si="25"/>
        <v>Daiki ANDO (98)</v>
      </c>
      <c r="F537" t="s">
        <v>9405</v>
      </c>
      <c r="G537">
        <v>27</v>
      </c>
      <c r="H537" t="s">
        <v>6300</v>
      </c>
      <c r="I537" t="s">
        <v>1516</v>
      </c>
      <c r="J537" t="s">
        <v>86</v>
      </c>
      <c r="M537" t="s">
        <v>1761</v>
      </c>
      <c r="N537" t="s">
        <v>3996</v>
      </c>
      <c r="O537" t="s">
        <v>4588</v>
      </c>
      <c r="P537" t="str">
        <f t="shared" si="26"/>
        <v>98</v>
      </c>
      <c r="Q537">
        <v>980720</v>
      </c>
    </row>
    <row r="538" spans="1:17">
      <c r="A538">
        <v>539</v>
      </c>
      <c r="B538">
        <v>100000537</v>
      </c>
      <c r="C538" t="str">
        <f t="shared" si="24"/>
        <v>石西　子竜 (4)</v>
      </c>
      <c r="D538" t="s">
        <v>531</v>
      </c>
      <c r="E538" t="str">
        <f t="shared" si="25"/>
        <v>Shiryu ISONISHI (97)</v>
      </c>
      <c r="F538" t="s">
        <v>9405</v>
      </c>
      <c r="G538">
        <v>27</v>
      </c>
      <c r="H538" t="s">
        <v>6300</v>
      </c>
      <c r="I538" t="s">
        <v>1516</v>
      </c>
      <c r="J538" t="s">
        <v>86</v>
      </c>
      <c r="M538" t="s">
        <v>1762</v>
      </c>
      <c r="N538" t="s">
        <v>4790</v>
      </c>
      <c r="O538" t="s">
        <v>4791</v>
      </c>
      <c r="P538" t="str">
        <f t="shared" si="26"/>
        <v>97</v>
      </c>
      <c r="Q538">
        <v>971007</v>
      </c>
    </row>
    <row r="539" spans="1:17">
      <c r="A539">
        <v>540</v>
      </c>
      <c r="B539">
        <v>100000538</v>
      </c>
      <c r="C539" t="str">
        <f t="shared" si="24"/>
        <v>袋谷　海吏 (4)</v>
      </c>
      <c r="D539" t="s">
        <v>3080</v>
      </c>
      <c r="E539" t="str">
        <f t="shared" si="25"/>
        <v>Kairi FUKUROYA (99)</v>
      </c>
      <c r="F539" t="s">
        <v>9405</v>
      </c>
      <c r="G539">
        <v>27</v>
      </c>
      <c r="H539" t="s">
        <v>6300</v>
      </c>
      <c r="I539" t="s">
        <v>1516</v>
      </c>
      <c r="J539" t="s">
        <v>86</v>
      </c>
      <c r="M539" t="s">
        <v>3079</v>
      </c>
      <c r="N539" t="s">
        <v>4792</v>
      </c>
      <c r="O539" t="s">
        <v>4570</v>
      </c>
      <c r="P539" t="str">
        <f t="shared" si="26"/>
        <v>99</v>
      </c>
      <c r="Q539">
        <v>990130</v>
      </c>
    </row>
    <row r="540" spans="1:17">
      <c r="A540">
        <v>541</v>
      </c>
      <c r="B540">
        <v>100000539</v>
      </c>
      <c r="C540" t="str">
        <f t="shared" si="24"/>
        <v>上山　紘輝 (3)</v>
      </c>
      <c r="D540" t="s">
        <v>532</v>
      </c>
      <c r="E540" t="str">
        <f t="shared" si="25"/>
        <v>Koki UEYAMA (99)</v>
      </c>
      <c r="F540" t="s">
        <v>9405</v>
      </c>
      <c r="G540">
        <v>24</v>
      </c>
      <c r="H540" t="s">
        <v>6300</v>
      </c>
      <c r="I540" t="s">
        <v>1516</v>
      </c>
      <c r="J540" t="s">
        <v>108</v>
      </c>
      <c r="M540" t="s">
        <v>1763</v>
      </c>
      <c r="N540" t="s">
        <v>4135</v>
      </c>
      <c r="O540" t="s">
        <v>4719</v>
      </c>
      <c r="P540" t="str">
        <f t="shared" si="26"/>
        <v>99</v>
      </c>
      <c r="Q540">
        <v>990515</v>
      </c>
    </row>
    <row r="541" spans="1:17">
      <c r="A541">
        <v>542</v>
      </c>
      <c r="B541">
        <v>100000540</v>
      </c>
      <c r="C541" t="str">
        <f t="shared" si="24"/>
        <v>中道　泰貴 (3)</v>
      </c>
      <c r="D541" t="s">
        <v>533</v>
      </c>
      <c r="E541" t="str">
        <f t="shared" si="25"/>
        <v>Taiki NAKAMICHI (99)</v>
      </c>
      <c r="F541" t="s">
        <v>9405</v>
      </c>
      <c r="G541">
        <v>22</v>
      </c>
      <c r="H541" t="s">
        <v>6300</v>
      </c>
      <c r="I541" t="s">
        <v>1516</v>
      </c>
      <c r="J541" t="s">
        <v>108</v>
      </c>
      <c r="M541" t="s">
        <v>1764</v>
      </c>
      <c r="N541" t="s">
        <v>4793</v>
      </c>
      <c r="O541" t="s">
        <v>4794</v>
      </c>
      <c r="P541" t="str">
        <f t="shared" si="26"/>
        <v>99</v>
      </c>
      <c r="Q541">
        <v>990425</v>
      </c>
    </row>
    <row r="542" spans="1:17">
      <c r="A542">
        <v>543</v>
      </c>
      <c r="B542">
        <v>100000541</v>
      </c>
      <c r="C542" t="str">
        <f t="shared" si="24"/>
        <v>的場　奏太 (3)</v>
      </c>
      <c r="D542" t="s">
        <v>534</v>
      </c>
      <c r="E542" t="str">
        <f t="shared" si="25"/>
        <v>Sota MATOBA (00)</v>
      </c>
      <c r="F542" t="s">
        <v>9405</v>
      </c>
      <c r="G542">
        <v>24</v>
      </c>
      <c r="H542" t="s">
        <v>6300</v>
      </c>
      <c r="I542" t="s">
        <v>1516</v>
      </c>
      <c r="J542" t="s">
        <v>108</v>
      </c>
      <c r="M542" t="s">
        <v>1765</v>
      </c>
      <c r="N542" t="s">
        <v>4795</v>
      </c>
      <c r="O542" t="s">
        <v>4784</v>
      </c>
      <c r="P542" t="str">
        <f t="shared" si="26"/>
        <v>00</v>
      </c>
      <c r="Q542" t="s">
        <v>7965</v>
      </c>
    </row>
    <row r="543" spans="1:17">
      <c r="A543">
        <v>544</v>
      </c>
      <c r="B543">
        <v>100000542</v>
      </c>
      <c r="C543" t="str">
        <f t="shared" si="24"/>
        <v>森井　健太 (3)</v>
      </c>
      <c r="D543" t="s">
        <v>535</v>
      </c>
      <c r="E543" t="str">
        <f t="shared" si="25"/>
        <v>Kenta MORII (99)</v>
      </c>
      <c r="F543" t="s">
        <v>9405</v>
      </c>
      <c r="G543">
        <v>24</v>
      </c>
      <c r="H543" t="s">
        <v>6300</v>
      </c>
      <c r="I543" t="s">
        <v>1516</v>
      </c>
      <c r="J543" t="s">
        <v>108</v>
      </c>
      <c r="M543" t="s">
        <v>1766</v>
      </c>
      <c r="N543" t="s">
        <v>4796</v>
      </c>
      <c r="O543" t="s">
        <v>4516</v>
      </c>
      <c r="P543" t="str">
        <f t="shared" si="26"/>
        <v>99</v>
      </c>
      <c r="Q543">
        <v>991202</v>
      </c>
    </row>
    <row r="544" spans="1:17">
      <c r="A544">
        <v>545</v>
      </c>
      <c r="B544">
        <v>100000543</v>
      </c>
      <c r="C544" t="str">
        <f t="shared" si="24"/>
        <v>西村　亮太 (3)</v>
      </c>
      <c r="D544" t="s">
        <v>536</v>
      </c>
      <c r="E544" t="str">
        <f t="shared" si="25"/>
        <v>Ryota NISHIMURA (99)</v>
      </c>
      <c r="F544" t="s">
        <v>9405</v>
      </c>
      <c r="G544">
        <v>28</v>
      </c>
      <c r="H544" t="s">
        <v>6300</v>
      </c>
      <c r="I544" t="s">
        <v>1516</v>
      </c>
      <c r="J544" t="s">
        <v>108</v>
      </c>
      <c r="M544" t="s">
        <v>1767</v>
      </c>
      <c r="N544" t="s">
        <v>3935</v>
      </c>
      <c r="O544" t="s">
        <v>4560</v>
      </c>
      <c r="P544" t="str">
        <f t="shared" si="26"/>
        <v>99</v>
      </c>
      <c r="Q544">
        <v>990521</v>
      </c>
    </row>
    <row r="545" spans="1:17">
      <c r="A545">
        <v>546</v>
      </c>
      <c r="B545">
        <v>100000544</v>
      </c>
      <c r="C545" t="str">
        <f t="shared" si="24"/>
        <v>出原　聡磨 (3)</v>
      </c>
      <c r="D545" t="s">
        <v>537</v>
      </c>
      <c r="E545" t="str">
        <f t="shared" si="25"/>
        <v>Soma DEHARA (99)</v>
      </c>
      <c r="F545" t="s">
        <v>9405</v>
      </c>
      <c r="G545">
        <v>27</v>
      </c>
      <c r="H545" t="s">
        <v>6300</v>
      </c>
      <c r="I545" t="s">
        <v>1516</v>
      </c>
      <c r="J545" t="s">
        <v>108</v>
      </c>
      <c r="M545" t="s">
        <v>1768</v>
      </c>
      <c r="N545" t="s">
        <v>4797</v>
      </c>
      <c r="O545" t="s">
        <v>4798</v>
      </c>
      <c r="P545" t="str">
        <f t="shared" si="26"/>
        <v>99</v>
      </c>
      <c r="Q545">
        <v>990521</v>
      </c>
    </row>
    <row r="546" spans="1:17">
      <c r="A546">
        <v>547</v>
      </c>
      <c r="B546">
        <v>100000545</v>
      </c>
      <c r="C546" t="str">
        <f t="shared" si="24"/>
        <v>松岡　玄輝 (3)</v>
      </c>
      <c r="D546" t="s">
        <v>538</v>
      </c>
      <c r="E546" t="str">
        <f t="shared" si="25"/>
        <v>Genki MATSUOKA (00)</v>
      </c>
      <c r="F546" t="s">
        <v>9405</v>
      </c>
      <c r="G546">
        <v>28</v>
      </c>
      <c r="H546" t="s">
        <v>6300</v>
      </c>
      <c r="I546" t="s">
        <v>1516</v>
      </c>
      <c r="J546" t="s">
        <v>108</v>
      </c>
      <c r="M546" t="s">
        <v>1769</v>
      </c>
      <c r="N546" t="s">
        <v>4056</v>
      </c>
      <c r="O546" t="s">
        <v>4678</v>
      </c>
      <c r="P546" t="str">
        <f t="shared" si="26"/>
        <v>00</v>
      </c>
      <c r="Q546" t="s">
        <v>7966</v>
      </c>
    </row>
    <row r="547" spans="1:17">
      <c r="A547">
        <v>548</v>
      </c>
      <c r="B547">
        <v>100000546</v>
      </c>
      <c r="C547" t="str">
        <f t="shared" si="24"/>
        <v>酒井　翼 (3)</v>
      </c>
      <c r="D547" t="s">
        <v>539</v>
      </c>
      <c r="E547" t="str">
        <f t="shared" si="25"/>
        <v>Tsubasa SAKAI (00)</v>
      </c>
      <c r="F547" t="s">
        <v>9405</v>
      </c>
      <c r="G547">
        <v>36</v>
      </c>
      <c r="H547" t="s">
        <v>6300</v>
      </c>
      <c r="I547" t="s">
        <v>1516</v>
      </c>
      <c r="J547" t="s">
        <v>108</v>
      </c>
      <c r="M547" t="s">
        <v>1770</v>
      </c>
      <c r="N547" t="s">
        <v>4305</v>
      </c>
      <c r="O547" t="s">
        <v>4430</v>
      </c>
      <c r="P547" t="str">
        <f t="shared" si="26"/>
        <v>00</v>
      </c>
      <c r="Q547" t="s">
        <v>7835</v>
      </c>
    </row>
    <row r="548" spans="1:17">
      <c r="A548">
        <v>549</v>
      </c>
      <c r="B548">
        <v>100000547</v>
      </c>
      <c r="C548" t="str">
        <f t="shared" si="24"/>
        <v>三木　秀斗 (3)</v>
      </c>
      <c r="D548" t="s">
        <v>540</v>
      </c>
      <c r="E548" t="str">
        <f t="shared" si="25"/>
        <v>Hideto MIKI (00)</v>
      </c>
      <c r="F548" t="s">
        <v>9405</v>
      </c>
      <c r="G548">
        <v>27</v>
      </c>
      <c r="H548" t="s">
        <v>6300</v>
      </c>
      <c r="I548" t="s">
        <v>1516</v>
      </c>
      <c r="J548" t="s">
        <v>108</v>
      </c>
      <c r="M548" t="s">
        <v>1771</v>
      </c>
      <c r="N548" t="s">
        <v>4799</v>
      </c>
      <c r="O548" t="s">
        <v>4800</v>
      </c>
      <c r="P548" t="str">
        <f t="shared" si="26"/>
        <v>00</v>
      </c>
      <c r="Q548" t="s">
        <v>7811</v>
      </c>
    </row>
    <row r="549" spans="1:17">
      <c r="A549">
        <v>550</v>
      </c>
      <c r="B549">
        <v>100000548</v>
      </c>
      <c r="C549" t="str">
        <f t="shared" si="24"/>
        <v>喜田　康一郎 (3)</v>
      </c>
      <c r="D549" t="s">
        <v>541</v>
      </c>
      <c r="E549" t="str">
        <f t="shared" si="25"/>
        <v>Koichiro KITA (99)</v>
      </c>
      <c r="F549" t="s">
        <v>9405</v>
      </c>
      <c r="G549">
        <v>37</v>
      </c>
      <c r="H549" t="s">
        <v>6300</v>
      </c>
      <c r="I549" t="s">
        <v>1516</v>
      </c>
      <c r="J549" t="s">
        <v>108</v>
      </c>
      <c r="M549" t="s">
        <v>1772</v>
      </c>
      <c r="N549" t="s">
        <v>4801</v>
      </c>
      <c r="O549" t="s">
        <v>4802</v>
      </c>
      <c r="P549" t="str">
        <f t="shared" si="26"/>
        <v>99</v>
      </c>
      <c r="Q549">
        <v>990502</v>
      </c>
    </row>
    <row r="550" spans="1:17">
      <c r="A550">
        <v>551</v>
      </c>
      <c r="B550">
        <v>100000549</v>
      </c>
      <c r="C550" t="str">
        <f t="shared" si="24"/>
        <v>薮内　勇也 (3)</v>
      </c>
      <c r="D550" t="s">
        <v>542</v>
      </c>
      <c r="E550" t="str">
        <f t="shared" si="25"/>
        <v>Yuya YABUUCHI (99)</v>
      </c>
      <c r="F550" t="s">
        <v>9405</v>
      </c>
      <c r="G550">
        <v>29</v>
      </c>
      <c r="H550" t="s">
        <v>6300</v>
      </c>
      <c r="I550" t="s">
        <v>1516</v>
      </c>
      <c r="J550" t="s">
        <v>108</v>
      </c>
      <c r="M550" t="s">
        <v>1773</v>
      </c>
      <c r="N550" t="s">
        <v>4803</v>
      </c>
      <c r="O550" t="s">
        <v>4650</v>
      </c>
      <c r="P550" t="str">
        <f t="shared" si="26"/>
        <v>99</v>
      </c>
      <c r="Q550">
        <v>990526</v>
      </c>
    </row>
    <row r="551" spans="1:17">
      <c r="A551">
        <v>552</v>
      </c>
      <c r="B551">
        <v>100000550</v>
      </c>
      <c r="C551" t="str">
        <f t="shared" si="24"/>
        <v>竹山　晃平 (3)</v>
      </c>
      <c r="D551" t="s">
        <v>543</v>
      </c>
      <c r="E551" t="str">
        <f t="shared" si="25"/>
        <v>Kohei TAKEYAMA (00)</v>
      </c>
      <c r="F551" t="s">
        <v>9405</v>
      </c>
      <c r="G551">
        <v>25</v>
      </c>
      <c r="H551" t="s">
        <v>6300</v>
      </c>
      <c r="I551" t="s">
        <v>1516</v>
      </c>
      <c r="J551" t="s">
        <v>108</v>
      </c>
      <c r="M551" t="s">
        <v>1774</v>
      </c>
      <c r="N551" t="s">
        <v>3770</v>
      </c>
      <c r="O551" t="s">
        <v>4683</v>
      </c>
      <c r="P551" t="str">
        <f t="shared" si="26"/>
        <v>00</v>
      </c>
      <c r="Q551" t="s">
        <v>7967</v>
      </c>
    </row>
    <row r="552" spans="1:17">
      <c r="A552">
        <v>553</v>
      </c>
      <c r="B552">
        <v>100000551</v>
      </c>
      <c r="C552" t="str">
        <f t="shared" si="24"/>
        <v>羽田　悠人 (3)</v>
      </c>
      <c r="D552" t="s">
        <v>2765</v>
      </c>
      <c r="E552" t="str">
        <f t="shared" si="25"/>
        <v>Yuto HANEDA (99)</v>
      </c>
      <c r="F552" t="s">
        <v>9405</v>
      </c>
      <c r="G552">
        <v>28</v>
      </c>
      <c r="H552" t="s">
        <v>6300</v>
      </c>
      <c r="I552" t="s">
        <v>1516</v>
      </c>
      <c r="J552" t="s">
        <v>108</v>
      </c>
      <c r="M552" t="s">
        <v>2764</v>
      </c>
      <c r="N552" t="s">
        <v>3742</v>
      </c>
      <c r="O552" t="s">
        <v>4530</v>
      </c>
      <c r="P552" t="str">
        <f t="shared" si="26"/>
        <v>99</v>
      </c>
      <c r="Q552">
        <v>990703</v>
      </c>
    </row>
    <row r="553" spans="1:17">
      <c r="A553">
        <v>554</v>
      </c>
      <c r="B553">
        <v>100000552</v>
      </c>
      <c r="C553" t="str">
        <f t="shared" si="24"/>
        <v>仲　竜汰 (3)</v>
      </c>
      <c r="D553" t="s">
        <v>2767</v>
      </c>
      <c r="E553" t="str">
        <f t="shared" si="25"/>
        <v>Ryuta NAKA (99)</v>
      </c>
      <c r="F553" t="s">
        <v>9405</v>
      </c>
      <c r="G553">
        <v>29</v>
      </c>
      <c r="H553" t="s">
        <v>6300</v>
      </c>
      <c r="I553" t="s">
        <v>1516</v>
      </c>
      <c r="J553" t="s">
        <v>108</v>
      </c>
      <c r="M553" t="s">
        <v>2766</v>
      </c>
      <c r="N553" t="s">
        <v>4804</v>
      </c>
      <c r="O553" t="s">
        <v>4611</v>
      </c>
      <c r="P553" t="str">
        <f t="shared" si="26"/>
        <v>99</v>
      </c>
      <c r="Q553">
        <v>991001</v>
      </c>
    </row>
    <row r="554" spans="1:17">
      <c r="A554">
        <v>555</v>
      </c>
      <c r="B554">
        <v>100000553</v>
      </c>
      <c r="C554" t="str">
        <f t="shared" si="24"/>
        <v>新谷　勇陽 (3)</v>
      </c>
      <c r="D554" t="s">
        <v>2768</v>
      </c>
      <c r="E554" t="str">
        <f t="shared" si="25"/>
        <v>Yuhi SHINTANI (99)</v>
      </c>
      <c r="F554" t="s">
        <v>9405</v>
      </c>
      <c r="G554">
        <v>28</v>
      </c>
      <c r="H554" t="s">
        <v>6300</v>
      </c>
      <c r="I554" t="s">
        <v>1516</v>
      </c>
      <c r="J554" t="s">
        <v>108</v>
      </c>
      <c r="M554" t="s">
        <v>5860</v>
      </c>
      <c r="N554" t="s">
        <v>4805</v>
      </c>
      <c r="O554" t="s">
        <v>4682</v>
      </c>
      <c r="P554" t="str">
        <f t="shared" si="26"/>
        <v>99</v>
      </c>
      <c r="Q554">
        <v>990426</v>
      </c>
    </row>
    <row r="555" spans="1:17">
      <c r="A555">
        <v>556</v>
      </c>
      <c r="B555">
        <v>100000554</v>
      </c>
      <c r="C555" t="str">
        <f t="shared" si="24"/>
        <v>橋本　仁 (3)</v>
      </c>
      <c r="D555" t="s">
        <v>2770</v>
      </c>
      <c r="E555" t="str">
        <f t="shared" si="25"/>
        <v>Jin HASHIMOTO (99)</v>
      </c>
      <c r="F555" t="s">
        <v>9405</v>
      </c>
      <c r="G555">
        <v>27</v>
      </c>
      <c r="H555" t="s">
        <v>6300</v>
      </c>
      <c r="I555" t="s">
        <v>1516</v>
      </c>
      <c r="J555" t="s">
        <v>108</v>
      </c>
      <c r="M555" t="s">
        <v>2769</v>
      </c>
      <c r="N555" t="s">
        <v>4024</v>
      </c>
      <c r="O555" t="s">
        <v>4602</v>
      </c>
      <c r="P555" t="str">
        <f t="shared" si="26"/>
        <v>99</v>
      </c>
      <c r="Q555">
        <v>990621</v>
      </c>
    </row>
    <row r="556" spans="1:17">
      <c r="A556">
        <v>557</v>
      </c>
      <c r="B556">
        <v>100000555</v>
      </c>
      <c r="C556" t="str">
        <f t="shared" si="24"/>
        <v>後藤　大悟 (3)</v>
      </c>
      <c r="D556" t="s">
        <v>2772</v>
      </c>
      <c r="E556" t="str">
        <f t="shared" si="25"/>
        <v>Daigo GOTO (00)</v>
      </c>
      <c r="F556" t="s">
        <v>9405</v>
      </c>
      <c r="G556">
        <v>26</v>
      </c>
      <c r="H556" t="s">
        <v>6300</v>
      </c>
      <c r="I556" t="s">
        <v>1516</v>
      </c>
      <c r="J556" t="s">
        <v>108</v>
      </c>
      <c r="M556" t="s">
        <v>2771</v>
      </c>
      <c r="N556" t="s">
        <v>3955</v>
      </c>
      <c r="O556" t="s">
        <v>4806</v>
      </c>
      <c r="P556" t="str">
        <f t="shared" si="26"/>
        <v>00</v>
      </c>
      <c r="Q556" t="s">
        <v>7689</v>
      </c>
    </row>
    <row r="557" spans="1:17">
      <c r="A557">
        <v>558</v>
      </c>
      <c r="B557">
        <v>100000556</v>
      </c>
      <c r="C557" t="str">
        <f t="shared" si="24"/>
        <v>木下　柊吾 (3)</v>
      </c>
      <c r="D557" t="s">
        <v>2774</v>
      </c>
      <c r="E557" t="str">
        <f t="shared" si="25"/>
        <v>Shugo KINOSHITA (00)</v>
      </c>
      <c r="F557" t="s">
        <v>9405</v>
      </c>
      <c r="G557">
        <v>30</v>
      </c>
      <c r="H557" t="s">
        <v>6300</v>
      </c>
      <c r="I557" t="s">
        <v>1516</v>
      </c>
      <c r="J557" t="s">
        <v>108</v>
      </c>
      <c r="M557" t="s">
        <v>2773</v>
      </c>
      <c r="N557" t="s">
        <v>3789</v>
      </c>
      <c r="O557" t="s">
        <v>4807</v>
      </c>
      <c r="P557" t="str">
        <f t="shared" si="26"/>
        <v>00</v>
      </c>
      <c r="Q557" t="s">
        <v>7837</v>
      </c>
    </row>
    <row r="558" spans="1:17">
      <c r="A558">
        <v>559</v>
      </c>
      <c r="B558">
        <v>100000557</v>
      </c>
      <c r="C558" t="str">
        <f t="shared" si="24"/>
        <v>根耒　淳史 (3)</v>
      </c>
      <c r="D558" t="s">
        <v>2776</v>
      </c>
      <c r="E558" t="str">
        <f t="shared" si="25"/>
        <v>Atsushi NEGORO (99)</v>
      </c>
      <c r="F558" t="s">
        <v>9405</v>
      </c>
      <c r="G558">
        <v>27</v>
      </c>
      <c r="H558" t="s">
        <v>6300</v>
      </c>
      <c r="I558" t="s">
        <v>1516</v>
      </c>
      <c r="J558" t="s">
        <v>108</v>
      </c>
      <c r="M558" t="s">
        <v>2775</v>
      </c>
      <c r="N558" t="s">
        <v>4685</v>
      </c>
      <c r="O558" t="s">
        <v>4808</v>
      </c>
      <c r="P558" t="str">
        <f t="shared" si="26"/>
        <v>99</v>
      </c>
      <c r="Q558">
        <v>990527</v>
      </c>
    </row>
    <row r="559" spans="1:17">
      <c r="A559">
        <v>560</v>
      </c>
      <c r="B559">
        <v>100000558</v>
      </c>
      <c r="C559" t="str">
        <f t="shared" si="24"/>
        <v>石橋　誠斗 (3)</v>
      </c>
      <c r="D559" t="s">
        <v>2778</v>
      </c>
      <c r="E559" t="str">
        <f t="shared" si="25"/>
        <v>Masato ISHIBASHI (99)</v>
      </c>
      <c r="F559" t="s">
        <v>9405</v>
      </c>
      <c r="G559">
        <v>27</v>
      </c>
      <c r="H559" t="s">
        <v>6300</v>
      </c>
      <c r="I559" t="s">
        <v>1516</v>
      </c>
      <c r="J559" t="s">
        <v>108</v>
      </c>
      <c r="M559" t="s">
        <v>2777</v>
      </c>
      <c r="N559" t="s">
        <v>3964</v>
      </c>
      <c r="O559" t="s">
        <v>4666</v>
      </c>
      <c r="P559" t="str">
        <f t="shared" si="26"/>
        <v>99</v>
      </c>
      <c r="Q559">
        <v>990715</v>
      </c>
    </row>
    <row r="560" spans="1:17">
      <c r="A560">
        <v>561</v>
      </c>
      <c r="B560">
        <v>100000559</v>
      </c>
      <c r="C560" t="str">
        <f t="shared" si="24"/>
        <v>安田　廉 (3)</v>
      </c>
      <c r="D560" t="s">
        <v>2780</v>
      </c>
      <c r="E560" t="str">
        <f t="shared" si="25"/>
        <v>Ren YASUTA (99)</v>
      </c>
      <c r="F560" t="s">
        <v>9405</v>
      </c>
      <c r="G560">
        <v>29</v>
      </c>
      <c r="H560" t="s">
        <v>6300</v>
      </c>
      <c r="I560" t="s">
        <v>1516</v>
      </c>
      <c r="J560" t="s">
        <v>108</v>
      </c>
      <c r="M560" t="s">
        <v>2779</v>
      </c>
      <c r="N560" t="s">
        <v>4809</v>
      </c>
      <c r="O560" t="s">
        <v>4770</v>
      </c>
      <c r="P560" t="str">
        <f t="shared" si="26"/>
        <v>99</v>
      </c>
      <c r="Q560">
        <v>990517</v>
      </c>
    </row>
    <row r="561" spans="1:17">
      <c r="A561">
        <v>562</v>
      </c>
      <c r="B561">
        <v>100000560</v>
      </c>
      <c r="C561" t="str">
        <f t="shared" si="24"/>
        <v>馬出　晟冶 (2)</v>
      </c>
      <c r="D561" t="s">
        <v>5862</v>
      </c>
      <c r="E561" t="str">
        <f t="shared" si="25"/>
        <v>Seiya UMADE (00)</v>
      </c>
      <c r="F561" t="s">
        <v>9405</v>
      </c>
      <c r="G561">
        <v>29</v>
      </c>
      <c r="H561" t="s">
        <v>6300</v>
      </c>
      <c r="I561" t="s">
        <v>1516</v>
      </c>
      <c r="J561" t="s">
        <v>117</v>
      </c>
      <c r="M561" t="s">
        <v>5861</v>
      </c>
      <c r="N561" t="s">
        <v>4810</v>
      </c>
      <c r="O561" t="s">
        <v>4811</v>
      </c>
      <c r="P561" t="str">
        <f t="shared" si="26"/>
        <v>00</v>
      </c>
      <c r="Q561" t="s">
        <v>7766</v>
      </c>
    </row>
    <row r="562" spans="1:17">
      <c r="A562">
        <v>563</v>
      </c>
      <c r="B562">
        <v>100000561</v>
      </c>
      <c r="C562" t="str">
        <f t="shared" si="24"/>
        <v>田原　晴斗 (2)</v>
      </c>
      <c r="D562" t="s">
        <v>5864</v>
      </c>
      <c r="E562" t="str">
        <f t="shared" si="25"/>
        <v>Haruto TABARU (00)</v>
      </c>
      <c r="F562" t="s">
        <v>9405</v>
      </c>
      <c r="G562">
        <v>27</v>
      </c>
      <c r="H562" t="s">
        <v>6300</v>
      </c>
      <c r="I562" t="s">
        <v>1516</v>
      </c>
      <c r="J562" t="s">
        <v>117</v>
      </c>
      <c r="M562" t="s">
        <v>5863</v>
      </c>
      <c r="N562" t="s">
        <v>4812</v>
      </c>
      <c r="O562" t="s">
        <v>4813</v>
      </c>
      <c r="P562" t="str">
        <f t="shared" si="26"/>
        <v>00</v>
      </c>
      <c r="Q562" t="s">
        <v>7968</v>
      </c>
    </row>
    <row r="563" spans="1:17">
      <c r="A563">
        <v>564</v>
      </c>
      <c r="B563">
        <v>100000562</v>
      </c>
      <c r="C563" t="str">
        <f t="shared" si="24"/>
        <v>廣井　謙吾 (2)</v>
      </c>
      <c r="D563" t="s">
        <v>5866</v>
      </c>
      <c r="E563" t="str">
        <f t="shared" si="25"/>
        <v>Kengo HIROI (00)</v>
      </c>
      <c r="F563" t="s">
        <v>9405</v>
      </c>
      <c r="G563">
        <v>21</v>
      </c>
      <c r="H563" t="s">
        <v>6300</v>
      </c>
      <c r="I563" t="s">
        <v>1516</v>
      </c>
      <c r="J563" t="s">
        <v>117</v>
      </c>
      <c r="M563" t="s">
        <v>5865</v>
      </c>
      <c r="N563" t="s">
        <v>4814</v>
      </c>
      <c r="O563" t="s">
        <v>4815</v>
      </c>
      <c r="P563" t="str">
        <f t="shared" si="26"/>
        <v>00</v>
      </c>
      <c r="Q563" t="s">
        <v>7861</v>
      </c>
    </row>
    <row r="564" spans="1:17">
      <c r="A564">
        <v>565</v>
      </c>
      <c r="B564">
        <v>100000563</v>
      </c>
      <c r="C564" t="str">
        <f t="shared" si="24"/>
        <v>西山　遥斗 (2)</v>
      </c>
      <c r="D564" t="s">
        <v>5868</v>
      </c>
      <c r="E564" t="str">
        <f t="shared" si="25"/>
        <v>Haruto NISHIYAMA (00)</v>
      </c>
      <c r="F564" t="s">
        <v>9405</v>
      </c>
      <c r="G564">
        <v>24</v>
      </c>
      <c r="H564" t="s">
        <v>6300</v>
      </c>
      <c r="I564" t="s">
        <v>1516</v>
      </c>
      <c r="J564" t="s">
        <v>117</v>
      </c>
      <c r="M564" t="s">
        <v>5867</v>
      </c>
      <c r="N564" t="s">
        <v>4816</v>
      </c>
      <c r="O564" t="s">
        <v>4813</v>
      </c>
      <c r="P564" t="str">
        <f t="shared" si="26"/>
        <v>00</v>
      </c>
      <c r="Q564" t="s">
        <v>7969</v>
      </c>
    </row>
    <row r="565" spans="1:17">
      <c r="A565">
        <v>566</v>
      </c>
      <c r="B565">
        <v>100000564</v>
      </c>
      <c r="C565" t="str">
        <f t="shared" si="24"/>
        <v>髙木　恒 (2)</v>
      </c>
      <c r="D565" t="s">
        <v>5870</v>
      </c>
      <c r="E565" t="str">
        <f t="shared" si="25"/>
        <v>Koh TAKAGI (00)</v>
      </c>
      <c r="F565" t="s">
        <v>9405</v>
      </c>
      <c r="G565">
        <v>28</v>
      </c>
      <c r="H565" t="s">
        <v>6300</v>
      </c>
      <c r="I565" t="s">
        <v>1516</v>
      </c>
      <c r="J565" t="s">
        <v>117</v>
      </c>
      <c r="M565" t="s">
        <v>5869</v>
      </c>
      <c r="N565" t="s">
        <v>4102</v>
      </c>
      <c r="O565" t="s">
        <v>8747</v>
      </c>
      <c r="P565" t="str">
        <f t="shared" si="26"/>
        <v>00</v>
      </c>
      <c r="Q565" t="s">
        <v>7970</v>
      </c>
    </row>
    <row r="566" spans="1:17">
      <c r="A566">
        <v>567</v>
      </c>
      <c r="B566">
        <v>100000565</v>
      </c>
      <c r="C566" t="str">
        <f t="shared" si="24"/>
        <v>高山　翔悟 (2)</v>
      </c>
      <c r="D566" t="s">
        <v>5872</v>
      </c>
      <c r="E566" t="str">
        <f t="shared" si="25"/>
        <v>Shogo TAKAYAMA (00)</v>
      </c>
      <c r="F566" t="s">
        <v>9405</v>
      </c>
      <c r="G566">
        <v>26</v>
      </c>
      <c r="H566" t="s">
        <v>6300</v>
      </c>
      <c r="I566" t="s">
        <v>1516</v>
      </c>
      <c r="J566" t="s">
        <v>117</v>
      </c>
      <c r="M566" t="s">
        <v>5871</v>
      </c>
      <c r="N566" t="s">
        <v>3793</v>
      </c>
      <c r="O566" t="s">
        <v>4818</v>
      </c>
      <c r="P566" t="str">
        <f t="shared" si="26"/>
        <v>00</v>
      </c>
      <c r="Q566" t="s">
        <v>7971</v>
      </c>
    </row>
    <row r="567" spans="1:17">
      <c r="A567">
        <v>568</v>
      </c>
      <c r="B567">
        <v>100000566</v>
      </c>
      <c r="C567" t="str">
        <f t="shared" si="24"/>
        <v>橋本　大輝 (2)</v>
      </c>
      <c r="D567" t="s">
        <v>5874</v>
      </c>
      <c r="E567" t="str">
        <f t="shared" si="25"/>
        <v>Daiki HASHIMOTO (00)</v>
      </c>
      <c r="F567" t="s">
        <v>9405</v>
      </c>
      <c r="G567">
        <v>22</v>
      </c>
      <c r="H567" t="s">
        <v>6300</v>
      </c>
      <c r="I567" t="s">
        <v>1516</v>
      </c>
      <c r="J567" t="s">
        <v>117</v>
      </c>
      <c r="M567" t="s">
        <v>5873</v>
      </c>
      <c r="N567" t="s">
        <v>4024</v>
      </c>
      <c r="O567" t="s">
        <v>4588</v>
      </c>
      <c r="P567" t="str">
        <f t="shared" si="26"/>
        <v>00</v>
      </c>
      <c r="Q567" t="s">
        <v>7844</v>
      </c>
    </row>
    <row r="568" spans="1:17">
      <c r="A568">
        <v>569</v>
      </c>
      <c r="B568">
        <v>100000567</v>
      </c>
      <c r="C568" t="str">
        <f t="shared" si="24"/>
        <v>竹山　朝陽 (2)</v>
      </c>
      <c r="D568" t="s">
        <v>5876</v>
      </c>
      <c r="E568" t="str">
        <f t="shared" si="25"/>
        <v>Asahi TAKEYAMA (00)</v>
      </c>
      <c r="F568" t="s">
        <v>9405</v>
      </c>
      <c r="G568">
        <v>28</v>
      </c>
      <c r="H568" t="s">
        <v>6300</v>
      </c>
      <c r="I568" t="s">
        <v>1516</v>
      </c>
      <c r="J568" t="s">
        <v>117</v>
      </c>
      <c r="M568" t="s">
        <v>5875</v>
      </c>
      <c r="N568" t="s">
        <v>3770</v>
      </c>
      <c r="O568" t="s">
        <v>4594</v>
      </c>
      <c r="P568" t="str">
        <f t="shared" si="26"/>
        <v>00</v>
      </c>
      <c r="Q568" t="s">
        <v>7850</v>
      </c>
    </row>
    <row r="569" spans="1:17">
      <c r="A569">
        <v>570</v>
      </c>
      <c r="B569">
        <v>100000568</v>
      </c>
      <c r="C569" t="str">
        <f t="shared" si="24"/>
        <v>橋本　真宙 (2)</v>
      </c>
      <c r="D569" t="s">
        <v>5878</v>
      </c>
      <c r="E569" t="str">
        <f t="shared" si="25"/>
        <v>Mahiro HASHIMOTO (00)</v>
      </c>
      <c r="F569" t="s">
        <v>9405</v>
      </c>
      <c r="G569">
        <v>24</v>
      </c>
      <c r="H569" t="s">
        <v>6300</v>
      </c>
      <c r="I569" t="s">
        <v>1516</v>
      </c>
      <c r="J569" t="s">
        <v>117</v>
      </c>
      <c r="M569" t="s">
        <v>5877</v>
      </c>
      <c r="N569" t="s">
        <v>4024</v>
      </c>
      <c r="O569" t="s">
        <v>4819</v>
      </c>
      <c r="P569" t="str">
        <f t="shared" si="26"/>
        <v>00</v>
      </c>
      <c r="Q569" t="s">
        <v>7957</v>
      </c>
    </row>
    <row r="570" spans="1:17">
      <c r="A570">
        <v>571</v>
      </c>
      <c r="B570">
        <v>100000569</v>
      </c>
      <c r="C570" t="str">
        <f t="shared" si="24"/>
        <v>中野　裕太 (2)</v>
      </c>
      <c r="D570" t="s">
        <v>5880</v>
      </c>
      <c r="E570" t="str">
        <f t="shared" si="25"/>
        <v>Yuta NAKANO (01)</v>
      </c>
      <c r="F570" t="s">
        <v>9405</v>
      </c>
      <c r="G570">
        <v>27</v>
      </c>
      <c r="H570" t="s">
        <v>6300</v>
      </c>
      <c r="I570" t="s">
        <v>1516</v>
      </c>
      <c r="J570" t="s">
        <v>117</v>
      </c>
      <c r="M570" t="s">
        <v>5879</v>
      </c>
      <c r="N570" t="s">
        <v>3885</v>
      </c>
      <c r="O570" t="s">
        <v>4498</v>
      </c>
      <c r="P570" t="str">
        <f t="shared" si="26"/>
        <v>01</v>
      </c>
      <c r="Q570" t="s">
        <v>7972</v>
      </c>
    </row>
    <row r="571" spans="1:17">
      <c r="A571">
        <v>572</v>
      </c>
      <c r="B571">
        <v>100000570</v>
      </c>
      <c r="C571" t="str">
        <f t="shared" si="24"/>
        <v>片山　晶汰 (2)</v>
      </c>
      <c r="D571" t="s">
        <v>5882</v>
      </c>
      <c r="E571" t="str">
        <f t="shared" si="25"/>
        <v>Shota KATAYAMA (01)</v>
      </c>
      <c r="F571" t="s">
        <v>9405</v>
      </c>
      <c r="G571">
        <v>28</v>
      </c>
      <c r="H571" t="s">
        <v>6300</v>
      </c>
      <c r="I571" t="s">
        <v>1516</v>
      </c>
      <c r="J571" t="s">
        <v>117</v>
      </c>
      <c r="M571" t="s">
        <v>5881</v>
      </c>
      <c r="N571" t="s">
        <v>3787</v>
      </c>
      <c r="O571" t="s">
        <v>4820</v>
      </c>
      <c r="P571" t="str">
        <f t="shared" si="26"/>
        <v>01</v>
      </c>
      <c r="Q571" t="s">
        <v>7973</v>
      </c>
    </row>
    <row r="572" spans="1:17">
      <c r="A572">
        <v>573</v>
      </c>
      <c r="B572">
        <v>100000571</v>
      </c>
      <c r="C572" t="str">
        <f t="shared" si="24"/>
        <v>菊池　紀希 (2)</v>
      </c>
      <c r="D572" t="s">
        <v>5884</v>
      </c>
      <c r="E572" t="str">
        <f t="shared" si="25"/>
        <v>Kazuki KIKUCHI (00)</v>
      </c>
      <c r="F572" t="s">
        <v>9405</v>
      </c>
      <c r="G572">
        <v>28</v>
      </c>
      <c r="H572" t="s">
        <v>6300</v>
      </c>
      <c r="I572" t="s">
        <v>1516</v>
      </c>
      <c r="J572" t="s">
        <v>117</v>
      </c>
      <c r="M572" t="s">
        <v>5883</v>
      </c>
      <c r="N572" t="s">
        <v>4821</v>
      </c>
      <c r="O572" t="s">
        <v>4122</v>
      </c>
      <c r="P572" t="str">
        <f t="shared" si="26"/>
        <v>00</v>
      </c>
      <c r="Q572" t="s">
        <v>7819</v>
      </c>
    </row>
    <row r="573" spans="1:17">
      <c r="A573">
        <v>574</v>
      </c>
      <c r="B573">
        <v>100000572</v>
      </c>
      <c r="C573" t="str">
        <f t="shared" si="24"/>
        <v>小森　優佑 (2)</v>
      </c>
      <c r="D573" t="s">
        <v>5886</v>
      </c>
      <c r="E573" t="str">
        <f t="shared" si="25"/>
        <v>Yusuke KOMORI (00)</v>
      </c>
      <c r="F573" t="s">
        <v>9405</v>
      </c>
      <c r="G573">
        <v>27</v>
      </c>
      <c r="H573" t="s">
        <v>6300</v>
      </c>
      <c r="I573" t="s">
        <v>1516</v>
      </c>
      <c r="J573" t="s">
        <v>117</v>
      </c>
      <c r="M573" t="s">
        <v>5885</v>
      </c>
      <c r="N573" t="s">
        <v>4822</v>
      </c>
      <c r="O573" t="s">
        <v>4509</v>
      </c>
      <c r="P573" t="str">
        <f t="shared" si="26"/>
        <v>00</v>
      </c>
      <c r="Q573" t="s">
        <v>7974</v>
      </c>
    </row>
    <row r="574" spans="1:17">
      <c r="A574">
        <v>575</v>
      </c>
      <c r="B574">
        <v>100000573</v>
      </c>
      <c r="C574" t="str">
        <f t="shared" si="24"/>
        <v>吉田　圭吾 (2)</v>
      </c>
      <c r="D574" t="s">
        <v>6462</v>
      </c>
      <c r="E574" t="str">
        <f t="shared" si="25"/>
        <v>Keigo YOSHIDA (00)</v>
      </c>
      <c r="F574" t="s">
        <v>9405</v>
      </c>
      <c r="G574">
        <v>34</v>
      </c>
      <c r="H574" t="s">
        <v>6300</v>
      </c>
      <c r="I574" t="s">
        <v>1516</v>
      </c>
      <c r="J574" t="s">
        <v>117</v>
      </c>
      <c r="M574" t="s">
        <v>7119</v>
      </c>
      <c r="N574" t="s">
        <v>4149</v>
      </c>
      <c r="O574" t="s">
        <v>4966</v>
      </c>
      <c r="P574" t="str">
        <f t="shared" si="26"/>
        <v>00</v>
      </c>
      <c r="Q574" t="s">
        <v>7727</v>
      </c>
    </row>
    <row r="575" spans="1:17">
      <c r="A575">
        <v>576</v>
      </c>
      <c r="B575">
        <v>100000574</v>
      </c>
      <c r="C575" t="str">
        <f t="shared" si="24"/>
        <v>酒井　直樹 (2)</v>
      </c>
      <c r="D575" t="s">
        <v>6463</v>
      </c>
      <c r="E575" t="str">
        <f t="shared" si="25"/>
        <v>Naoki SAKAI (01)</v>
      </c>
      <c r="F575" t="s">
        <v>9405</v>
      </c>
      <c r="G575">
        <v>27</v>
      </c>
      <c r="H575">
        <v>492221</v>
      </c>
      <c r="I575" t="s">
        <v>1516</v>
      </c>
      <c r="J575" t="s">
        <v>117</v>
      </c>
      <c r="M575" t="s">
        <v>7120</v>
      </c>
      <c r="N575" t="s">
        <v>4305</v>
      </c>
      <c r="O575" t="s">
        <v>4565</v>
      </c>
      <c r="P575" t="str">
        <f t="shared" si="26"/>
        <v>01</v>
      </c>
      <c r="Q575" t="s">
        <v>7975</v>
      </c>
    </row>
    <row r="576" spans="1:17">
      <c r="A576">
        <v>577</v>
      </c>
      <c r="B576">
        <v>100000575</v>
      </c>
      <c r="C576" t="str">
        <f t="shared" si="24"/>
        <v>浦部　拓人 (2)</v>
      </c>
      <c r="D576" t="s">
        <v>6464</v>
      </c>
      <c r="E576" t="str">
        <f t="shared" si="25"/>
        <v>Takuto URABE (00)</v>
      </c>
      <c r="F576" t="s">
        <v>9405</v>
      </c>
      <c r="G576">
        <v>27</v>
      </c>
      <c r="H576">
        <v>492221</v>
      </c>
      <c r="I576" t="s">
        <v>1516</v>
      </c>
      <c r="J576" t="s">
        <v>117</v>
      </c>
      <c r="M576" t="s">
        <v>7121</v>
      </c>
      <c r="N576" t="s">
        <v>8918</v>
      </c>
      <c r="O576" t="s">
        <v>4600</v>
      </c>
      <c r="P576" t="str">
        <f t="shared" si="26"/>
        <v>00</v>
      </c>
      <c r="Q576" t="s">
        <v>7815</v>
      </c>
    </row>
    <row r="577" spans="1:17">
      <c r="A577">
        <v>578</v>
      </c>
      <c r="B577">
        <v>100000576</v>
      </c>
      <c r="C577" t="str">
        <f t="shared" si="24"/>
        <v>土出　明日真 (2)</v>
      </c>
      <c r="D577" t="s">
        <v>6465</v>
      </c>
      <c r="E577" t="str">
        <f t="shared" si="25"/>
        <v>Asuma TSUCHIDE (00)</v>
      </c>
      <c r="F577" t="s">
        <v>9405</v>
      </c>
      <c r="G577">
        <v>27</v>
      </c>
      <c r="H577">
        <v>492221</v>
      </c>
      <c r="I577" t="s">
        <v>1516</v>
      </c>
      <c r="J577" t="s">
        <v>117</v>
      </c>
      <c r="M577" t="s">
        <v>7122</v>
      </c>
      <c r="N577" t="s">
        <v>8919</v>
      </c>
      <c r="O577" t="s">
        <v>8748</v>
      </c>
      <c r="P577" t="str">
        <f t="shared" si="26"/>
        <v>00</v>
      </c>
      <c r="Q577" t="s">
        <v>7976</v>
      </c>
    </row>
    <row r="578" spans="1:17">
      <c r="A578">
        <v>579</v>
      </c>
      <c r="B578">
        <v>100000577</v>
      </c>
      <c r="C578" t="str">
        <f t="shared" ref="C578:C641" si="27">M578&amp;" "&amp;"("&amp;J578&amp;")"</f>
        <v>濱口　虎汰郎 (1)</v>
      </c>
      <c r="D578" t="s">
        <v>6466</v>
      </c>
      <c r="E578" t="str">
        <f t="shared" si="25"/>
        <v>Kotaro HAMAGUCHI (01)</v>
      </c>
      <c r="F578" t="s">
        <v>9405</v>
      </c>
      <c r="G578">
        <v>27</v>
      </c>
      <c r="H578">
        <v>492221</v>
      </c>
      <c r="I578" t="s">
        <v>1516</v>
      </c>
      <c r="J578" t="s">
        <v>120</v>
      </c>
      <c r="M578" t="s">
        <v>7123</v>
      </c>
      <c r="N578" t="s">
        <v>8920</v>
      </c>
      <c r="O578" t="s">
        <v>4714</v>
      </c>
      <c r="P578" t="str">
        <f t="shared" si="26"/>
        <v>01</v>
      </c>
      <c r="Q578" t="s">
        <v>7977</v>
      </c>
    </row>
    <row r="579" spans="1:17">
      <c r="A579">
        <v>580</v>
      </c>
      <c r="B579">
        <v>100000578</v>
      </c>
      <c r="C579" t="str">
        <f t="shared" si="27"/>
        <v>末長　智幸 (1)</v>
      </c>
      <c r="D579" t="s">
        <v>6467</v>
      </c>
      <c r="E579" t="str">
        <f t="shared" ref="E579:E642" si="28">O579&amp;" "&amp;N579&amp;" "&amp;"("&amp;P579&amp;")"</f>
        <v>Tomoyuki SUENAGA (01)</v>
      </c>
      <c r="F579" t="s">
        <v>9405</v>
      </c>
      <c r="G579">
        <v>27</v>
      </c>
      <c r="H579">
        <v>492221</v>
      </c>
      <c r="I579" t="s">
        <v>1516</v>
      </c>
      <c r="J579" t="s">
        <v>120</v>
      </c>
      <c r="M579" t="s">
        <v>7124</v>
      </c>
      <c r="N579" t="s">
        <v>4166</v>
      </c>
      <c r="O579" t="s">
        <v>4601</v>
      </c>
      <c r="P579" t="str">
        <f t="shared" ref="P579:P642" si="29">LEFT(Q579,2)</f>
        <v>01</v>
      </c>
      <c r="Q579" t="s">
        <v>7978</v>
      </c>
    </row>
    <row r="580" spans="1:17">
      <c r="A580">
        <v>581</v>
      </c>
      <c r="B580">
        <v>100000579</v>
      </c>
      <c r="C580" t="str">
        <f t="shared" si="27"/>
        <v>竹内　涼城 (1)</v>
      </c>
      <c r="D580" t="s">
        <v>6468</v>
      </c>
      <c r="E580" t="str">
        <f t="shared" si="28"/>
        <v>Ryoki TAKEUCHI (01)</v>
      </c>
      <c r="F580" t="s">
        <v>9405</v>
      </c>
      <c r="G580">
        <v>28</v>
      </c>
      <c r="H580">
        <v>492221</v>
      </c>
      <c r="I580" t="s">
        <v>1516</v>
      </c>
      <c r="J580" t="s">
        <v>120</v>
      </c>
      <c r="M580" t="s">
        <v>7125</v>
      </c>
      <c r="N580" t="s">
        <v>4015</v>
      </c>
      <c r="O580" t="s">
        <v>5332</v>
      </c>
      <c r="P580" t="str">
        <f t="shared" si="29"/>
        <v>01</v>
      </c>
      <c r="Q580" t="s">
        <v>7979</v>
      </c>
    </row>
    <row r="581" spans="1:17">
      <c r="A581">
        <v>582</v>
      </c>
      <c r="B581">
        <v>100000580</v>
      </c>
      <c r="C581" t="str">
        <f t="shared" si="27"/>
        <v>山口　冬馬 (1)</v>
      </c>
      <c r="D581" t="s">
        <v>6469</v>
      </c>
      <c r="E581" t="str">
        <f t="shared" si="28"/>
        <v>Toma YAMAGUCHI (02)</v>
      </c>
      <c r="F581" t="s">
        <v>9405</v>
      </c>
      <c r="G581">
        <v>37</v>
      </c>
      <c r="H581">
        <v>492221</v>
      </c>
      <c r="I581" t="s">
        <v>1516</v>
      </c>
      <c r="J581" t="s">
        <v>120</v>
      </c>
      <c r="M581" t="s">
        <v>7126</v>
      </c>
      <c r="N581" t="s">
        <v>4173</v>
      </c>
      <c r="O581" t="s">
        <v>8749</v>
      </c>
      <c r="P581" t="str">
        <f t="shared" si="29"/>
        <v>02</v>
      </c>
      <c r="Q581" t="s">
        <v>7980</v>
      </c>
    </row>
    <row r="582" spans="1:17">
      <c r="A582">
        <v>583</v>
      </c>
      <c r="B582">
        <v>100000581</v>
      </c>
      <c r="C582" t="str">
        <f t="shared" si="27"/>
        <v>増田　聖也 (1)</v>
      </c>
      <c r="D582" t="s">
        <v>6470</v>
      </c>
      <c r="E582" t="str">
        <f t="shared" si="28"/>
        <v>Seiya MASUDA (01)</v>
      </c>
      <c r="F582" t="s">
        <v>9405</v>
      </c>
      <c r="G582">
        <v>25</v>
      </c>
      <c r="H582">
        <v>492221</v>
      </c>
      <c r="I582" t="s">
        <v>1516</v>
      </c>
      <c r="J582" t="s">
        <v>120</v>
      </c>
      <c r="M582" t="s">
        <v>7127</v>
      </c>
      <c r="N582" t="s">
        <v>3729</v>
      </c>
      <c r="O582" t="s">
        <v>4811</v>
      </c>
      <c r="P582" t="str">
        <f t="shared" si="29"/>
        <v>01</v>
      </c>
      <c r="Q582" t="s">
        <v>7981</v>
      </c>
    </row>
    <row r="583" spans="1:17">
      <c r="A583">
        <v>584</v>
      </c>
      <c r="B583">
        <v>100000582</v>
      </c>
      <c r="C583" t="str">
        <f t="shared" si="27"/>
        <v>佐々木　克 (1)</v>
      </c>
      <c r="D583" t="s">
        <v>6471</v>
      </c>
      <c r="E583" t="str">
        <f t="shared" si="28"/>
        <v>Katsumi SASAKI (02)</v>
      </c>
      <c r="F583" t="s">
        <v>9405</v>
      </c>
      <c r="G583">
        <v>26</v>
      </c>
      <c r="H583">
        <v>492221</v>
      </c>
      <c r="I583" t="s">
        <v>1516</v>
      </c>
      <c r="J583" t="s">
        <v>120</v>
      </c>
      <c r="M583" t="s">
        <v>7128</v>
      </c>
      <c r="N583" t="s">
        <v>4572</v>
      </c>
      <c r="O583" t="s">
        <v>5235</v>
      </c>
      <c r="P583" t="str">
        <f t="shared" si="29"/>
        <v>02</v>
      </c>
      <c r="Q583" t="s">
        <v>7982</v>
      </c>
    </row>
    <row r="584" spans="1:17">
      <c r="A584">
        <v>585</v>
      </c>
      <c r="B584">
        <v>100000583</v>
      </c>
      <c r="C584" t="str">
        <f t="shared" si="27"/>
        <v>川谷内 啓太 (1)</v>
      </c>
      <c r="D584" t="s">
        <v>6472</v>
      </c>
      <c r="E584" t="str">
        <f t="shared" si="28"/>
        <v>Keita KAWAYACHI (01)</v>
      </c>
      <c r="F584" t="s">
        <v>9405</v>
      </c>
      <c r="G584">
        <v>27</v>
      </c>
      <c r="H584">
        <v>492221</v>
      </c>
      <c r="I584" t="s">
        <v>1516</v>
      </c>
      <c r="J584" t="s">
        <v>120</v>
      </c>
      <c r="M584" t="s">
        <v>7129</v>
      </c>
      <c r="N584" t="s">
        <v>8921</v>
      </c>
      <c r="O584" t="s">
        <v>4523</v>
      </c>
      <c r="P584" t="str">
        <f t="shared" si="29"/>
        <v>01</v>
      </c>
      <c r="Q584" t="s">
        <v>7983</v>
      </c>
    </row>
    <row r="585" spans="1:17">
      <c r="A585">
        <v>586</v>
      </c>
      <c r="B585">
        <v>100000584</v>
      </c>
      <c r="C585" t="str">
        <f t="shared" si="27"/>
        <v>河野　真志 (1)</v>
      </c>
      <c r="D585" t="s">
        <v>6473</v>
      </c>
      <c r="E585" t="str">
        <f t="shared" si="28"/>
        <v>Tadashi KAWANO (01)</v>
      </c>
      <c r="F585" t="s">
        <v>9405</v>
      </c>
      <c r="G585">
        <v>27</v>
      </c>
      <c r="H585">
        <v>492221</v>
      </c>
      <c r="I585" t="s">
        <v>1516</v>
      </c>
      <c r="J585" t="s">
        <v>120</v>
      </c>
      <c r="M585" t="s">
        <v>7130</v>
      </c>
      <c r="N585" t="s">
        <v>4652</v>
      </c>
      <c r="O585" t="s">
        <v>8750</v>
      </c>
      <c r="P585" t="str">
        <f t="shared" si="29"/>
        <v>01</v>
      </c>
      <c r="Q585" t="s">
        <v>7984</v>
      </c>
    </row>
    <row r="586" spans="1:17">
      <c r="A586">
        <v>587</v>
      </c>
      <c r="B586">
        <v>100000585</v>
      </c>
      <c r="C586" t="str">
        <f t="shared" si="27"/>
        <v>内田 晃太 (1)</v>
      </c>
      <c r="D586" t="s">
        <v>6474</v>
      </c>
      <c r="E586" t="str">
        <f t="shared" si="28"/>
        <v>Kota UCHIDA (02)</v>
      </c>
      <c r="F586" t="s">
        <v>9405</v>
      </c>
      <c r="G586">
        <v>31</v>
      </c>
      <c r="H586">
        <v>492221</v>
      </c>
      <c r="I586" t="s">
        <v>1516</v>
      </c>
      <c r="J586" t="s">
        <v>120</v>
      </c>
      <c r="M586" t="s">
        <v>7131</v>
      </c>
      <c r="N586" t="s">
        <v>4191</v>
      </c>
      <c r="O586" t="s">
        <v>4776</v>
      </c>
      <c r="P586" t="str">
        <f t="shared" si="29"/>
        <v>02</v>
      </c>
      <c r="Q586" t="s">
        <v>7985</v>
      </c>
    </row>
    <row r="587" spans="1:17">
      <c r="A587">
        <v>588</v>
      </c>
      <c r="B587">
        <v>100000586</v>
      </c>
      <c r="C587" t="str">
        <f t="shared" si="27"/>
        <v>濱橋 雅幸 (1)</v>
      </c>
      <c r="D587" t="s">
        <v>6475</v>
      </c>
      <c r="E587" t="str">
        <f t="shared" si="28"/>
        <v>Masayuki HAMAHASHI (01)</v>
      </c>
      <c r="F587" t="s">
        <v>9405</v>
      </c>
      <c r="G587">
        <v>31</v>
      </c>
      <c r="H587">
        <v>492221</v>
      </c>
      <c r="I587" t="s">
        <v>1516</v>
      </c>
      <c r="J587" t="s">
        <v>120</v>
      </c>
      <c r="M587" t="s">
        <v>7132</v>
      </c>
      <c r="N587" t="s">
        <v>8922</v>
      </c>
      <c r="O587" t="s">
        <v>4688</v>
      </c>
      <c r="P587" t="str">
        <f t="shared" si="29"/>
        <v>01</v>
      </c>
      <c r="Q587" t="s">
        <v>7986</v>
      </c>
    </row>
    <row r="588" spans="1:17">
      <c r="A588">
        <v>596</v>
      </c>
      <c r="B588">
        <v>100000587</v>
      </c>
      <c r="C588" t="str">
        <f t="shared" si="27"/>
        <v>隅永　勇毅 (4)</v>
      </c>
      <c r="D588" t="s">
        <v>585</v>
      </c>
      <c r="E588" t="str">
        <f t="shared" si="28"/>
        <v>Yuki SUMINAGA (99)</v>
      </c>
      <c r="F588" t="s">
        <v>9405</v>
      </c>
      <c r="G588">
        <v>26</v>
      </c>
      <c r="H588">
        <v>492189</v>
      </c>
      <c r="I588" t="s">
        <v>1519</v>
      </c>
      <c r="J588" t="s">
        <v>86</v>
      </c>
      <c r="M588" t="s">
        <v>1810</v>
      </c>
      <c r="N588" t="s">
        <v>6179</v>
      </c>
      <c r="O588" t="s">
        <v>3848</v>
      </c>
      <c r="P588" t="str">
        <f t="shared" si="29"/>
        <v>99</v>
      </c>
      <c r="Q588" t="s">
        <v>7987</v>
      </c>
    </row>
    <row r="589" spans="1:17">
      <c r="A589">
        <v>597</v>
      </c>
      <c r="B589">
        <v>100000588</v>
      </c>
      <c r="C589" t="str">
        <f t="shared" si="27"/>
        <v>矢野　智大 (4)</v>
      </c>
      <c r="D589" t="s">
        <v>583</v>
      </c>
      <c r="E589" t="str">
        <f t="shared" si="28"/>
        <v>Tomohiro YANO (98)</v>
      </c>
      <c r="F589" t="s">
        <v>9405</v>
      </c>
      <c r="G589">
        <v>27</v>
      </c>
      <c r="H589">
        <v>492189</v>
      </c>
      <c r="I589" t="s">
        <v>1519</v>
      </c>
      <c r="J589" t="s">
        <v>86</v>
      </c>
      <c r="M589" t="s">
        <v>1808</v>
      </c>
      <c r="N589" t="s">
        <v>4113</v>
      </c>
      <c r="O589" t="s">
        <v>4723</v>
      </c>
      <c r="P589" t="str">
        <f t="shared" si="29"/>
        <v>98</v>
      </c>
      <c r="Q589" t="s">
        <v>7988</v>
      </c>
    </row>
    <row r="590" spans="1:17">
      <c r="A590">
        <v>598</v>
      </c>
      <c r="B590">
        <v>100000589</v>
      </c>
      <c r="C590" t="str">
        <f t="shared" si="27"/>
        <v>原　諒 (4)</v>
      </c>
      <c r="D590" t="s">
        <v>584</v>
      </c>
      <c r="E590" t="str">
        <f t="shared" si="28"/>
        <v>Akira HARA (98)</v>
      </c>
      <c r="F590" t="s">
        <v>9405</v>
      </c>
      <c r="G590">
        <v>27</v>
      </c>
      <c r="H590">
        <v>492189</v>
      </c>
      <c r="I590" t="s">
        <v>1519</v>
      </c>
      <c r="J590" t="s">
        <v>86</v>
      </c>
      <c r="M590" t="s">
        <v>1809</v>
      </c>
      <c r="N590" t="s">
        <v>5021</v>
      </c>
      <c r="O590" t="s">
        <v>4525</v>
      </c>
      <c r="P590" t="str">
        <f t="shared" si="29"/>
        <v>98</v>
      </c>
      <c r="Q590" t="s">
        <v>7989</v>
      </c>
    </row>
    <row r="591" spans="1:17">
      <c r="A591">
        <v>599</v>
      </c>
      <c r="B591">
        <v>100000590</v>
      </c>
      <c r="C591" t="str">
        <f t="shared" si="27"/>
        <v>植本　尚輝 (4)</v>
      </c>
      <c r="D591" t="s">
        <v>586</v>
      </c>
      <c r="E591" t="str">
        <f t="shared" si="28"/>
        <v>Naoki UEMOTO (98)</v>
      </c>
      <c r="F591" t="s">
        <v>9405</v>
      </c>
      <c r="G591">
        <v>27</v>
      </c>
      <c r="H591">
        <v>492189</v>
      </c>
      <c r="I591" t="s">
        <v>1519</v>
      </c>
      <c r="J591" t="s">
        <v>86</v>
      </c>
      <c r="M591" t="s">
        <v>1811</v>
      </c>
      <c r="N591" t="s">
        <v>3999</v>
      </c>
      <c r="O591" t="s">
        <v>4565</v>
      </c>
      <c r="P591" t="str">
        <f t="shared" si="29"/>
        <v>98</v>
      </c>
      <c r="Q591" t="s">
        <v>7990</v>
      </c>
    </row>
    <row r="592" spans="1:17">
      <c r="A592">
        <v>600</v>
      </c>
      <c r="B592">
        <v>100000591</v>
      </c>
      <c r="C592" t="str">
        <f t="shared" si="27"/>
        <v>松岡　俊樹 (4)</v>
      </c>
      <c r="D592" t="s">
        <v>593</v>
      </c>
      <c r="E592" t="str">
        <f t="shared" si="28"/>
        <v>Toshiki MATSUOKA (98)</v>
      </c>
      <c r="F592" t="s">
        <v>9405</v>
      </c>
      <c r="G592">
        <v>26</v>
      </c>
      <c r="H592">
        <v>492189</v>
      </c>
      <c r="I592" t="s">
        <v>1519</v>
      </c>
      <c r="J592" t="s">
        <v>86</v>
      </c>
      <c r="M592" t="s">
        <v>1816</v>
      </c>
      <c r="N592" t="s">
        <v>4056</v>
      </c>
      <c r="O592" t="s">
        <v>4585</v>
      </c>
      <c r="P592" t="str">
        <f t="shared" si="29"/>
        <v>98</v>
      </c>
      <c r="Q592" t="s">
        <v>7991</v>
      </c>
    </row>
    <row r="593" spans="1:17">
      <c r="A593">
        <v>601</v>
      </c>
      <c r="B593">
        <v>100000592</v>
      </c>
      <c r="C593" t="str">
        <f t="shared" si="27"/>
        <v>藤井　惇平 (4)</v>
      </c>
      <c r="D593" t="s">
        <v>594</v>
      </c>
      <c r="E593" t="str">
        <f t="shared" si="28"/>
        <v>Jumpei FUJII (98)</v>
      </c>
      <c r="F593" t="s">
        <v>9405</v>
      </c>
      <c r="G593">
        <v>26</v>
      </c>
      <c r="H593">
        <v>492189</v>
      </c>
      <c r="I593" t="s">
        <v>1519</v>
      </c>
      <c r="J593" t="s">
        <v>86</v>
      </c>
      <c r="M593" t="s">
        <v>1817</v>
      </c>
      <c r="N593" t="s">
        <v>3825</v>
      </c>
      <c r="O593" t="s">
        <v>4830</v>
      </c>
      <c r="P593" t="str">
        <f t="shared" si="29"/>
        <v>98</v>
      </c>
      <c r="Q593" t="s">
        <v>7992</v>
      </c>
    </row>
    <row r="594" spans="1:17">
      <c r="A594">
        <v>602</v>
      </c>
      <c r="B594">
        <v>100000593</v>
      </c>
      <c r="C594" t="str">
        <f t="shared" si="27"/>
        <v>菅浪　大志 (4)</v>
      </c>
      <c r="D594" t="s">
        <v>595</v>
      </c>
      <c r="E594" t="str">
        <f t="shared" si="28"/>
        <v>Hiroshi SUGANAMI (98)</v>
      </c>
      <c r="F594" t="s">
        <v>9405</v>
      </c>
      <c r="G594">
        <v>25</v>
      </c>
      <c r="H594">
        <v>492189</v>
      </c>
      <c r="I594" t="s">
        <v>1519</v>
      </c>
      <c r="J594" t="s">
        <v>86</v>
      </c>
      <c r="M594" t="s">
        <v>1818</v>
      </c>
      <c r="N594" t="s">
        <v>6180</v>
      </c>
      <c r="O594" t="s">
        <v>6181</v>
      </c>
      <c r="P594" t="str">
        <f t="shared" si="29"/>
        <v>98</v>
      </c>
      <c r="Q594" t="s">
        <v>7784</v>
      </c>
    </row>
    <row r="595" spans="1:17">
      <c r="A595">
        <v>603</v>
      </c>
      <c r="B595">
        <v>100000594</v>
      </c>
      <c r="C595" t="str">
        <f t="shared" si="27"/>
        <v>石田　多門 (4)</v>
      </c>
      <c r="D595" t="s">
        <v>596</v>
      </c>
      <c r="E595" t="str">
        <f t="shared" si="28"/>
        <v>Tamon ISHIDA (98)</v>
      </c>
      <c r="F595" t="s">
        <v>9405</v>
      </c>
      <c r="G595">
        <v>24</v>
      </c>
      <c r="H595">
        <v>492189</v>
      </c>
      <c r="I595" t="s">
        <v>1519</v>
      </c>
      <c r="J595" t="s">
        <v>86</v>
      </c>
      <c r="M595" t="s">
        <v>1819</v>
      </c>
      <c r="N595" t="s">
        <v>4574</v>
      </c>
      <c r="O595" t="s">
        <v>6182</v>
      </c>
      <c r="P595" t="str">
        <f t="shared" si="29"/>
        <v>98</v>
      </c>
      <c r="Q595" t="s">
        <v>7993</v>
      </c>
    </row>
    <row r="596" spans="1:17">
      <c r="A596">
        <v>604</v>
      </c>
      <c r="B596">
        <v>100000595</v>
      </c>
      <c r="C596" t="str">
        <f t="shared" si="27"/>
        <v>藤原　大芽 (4)</v>
      </c>
      <c r="D596" t="s">
        <v>598</v>
      </c>
      <c r="E596" t="str">
        <f t="shared" si="28"/>
        <v>Taiga FUJIWARA (98)</v>
      </c>
      <c r="F596" t="s">
        <v>9405</v>
      </c>
      <c r="G596">
        <v>27</v>
      </c>
      <c r="H596">
        <v>492189</v>
      </c>
      <c r="I596" t="s">
        <v>1519</v>
      </c>
      <c r="J596" t="s">
        <v>86</v>
      </c>
      <c r="M596" t="s">
        <v>1821</v>
      </c>
      <c r="N596" t="s">
        <v>3737</v>
      </c>
      <c r="O596" t="s">
        <v>4620</v>
      </c>
      <c r="P596" t="str">
        <f t="shared" si="29"/>
        <v>98</v>
      </c>
      <c r="Q596" t="s">
        <v>7873</v>
      </c>
    </row>
    <row r="597" spans="1:17">
      <c r="A597">
        <v>605</v>
      </c>
      <c r="B597">
        <v>100000596</v>
      </c>
      <c r="C597" t="str">
        <f t="shared" si="27"/>
        <v>稲垣　雄二 (4)</v>
      </c>
      <c r="D597" t="s">
        <v>588</v>
      </c>
      <c r="E597" t="str">
        <f t="shared" si="28"/>
        <v>Yuji INAGAKI (99)</v>
      </c>
      <c r="F597" t="s">
        <v>9405</v>
      </c>
      <c r="G597">
        <v>25</v>
      </c>
      <c r="H597">
        <v>492189</v>
      </c>
      <c r="I597" t="s">
        <v>1519</v>
      </c>
      <c r="J597" t="s">
        <v>86</v>
      </c>
      <c r="M597" t="s">
        <v>1813</v>
      </c>
      <c r="N597" t="s">
        <v>4417</v>
      </c>
      <c r="O597" t="s">
        <v>4603</v>
      </c>
      <c r="P597" t="str">
        <f t="shared" si="29"/>
        <v>99</v>
      </c>
      <c r="Q597" t="s">
        <v>7994</v>
      </c>
    </row>
    <row r="598" spans="1:17">
      <c r="A598">
        <v>606</v>
      </c>
      <c r="B598">
        <v>100000597</v>
      </c>
      <c r="C598" t="str">
        <f t="shared" si="27"/>
        <v>片桐　健太 (4)</v>
      </c>
      <c r="D598" t="s">
        <v>589</v>
      </c>
      <c r="E598" t="str">
        <f t="shared" si="28"/>
        <v>Kenta KATAGIRI (98)</v>
      </c>
      <c r="F598" t="s">
        <v>9405</v>
      </c>
      <c r="G598">
        <v>21</v>
      </c>
      <c r="H598">
        <v>492189</v>
      </c>
      <c r="I598" t="s">
        <v>1519</v>
      </c>
      <c r="J598" t="s">
        <v>86</v>
      </c>
      <c r="M598" t="s">
        <v>1814</v>
      </c>
      <c r="N598" t="s">
        <v>6183</v>
      </c>
      <c r="O598" t="s">
        <v>4516</v>
      </c>
      <c r="P598" t="str">
        <f t="shared" si="29"/>
        <v>98</v>
      </c>
      <c r="Q598" t="s">
        <v>7873</v>
      </c>
    </row>
    <row r="599" spans="1:17">
      <c r="A599">
        <v>607</v>
      </c>
      <c r="B599">
        <v>100000598</v>
      </c>
      <c r="C599" t="str">
        <f t="shared" si="27"/>
        <v>市川　佳孝 (4)</v>
      </c>
      <c r="D599" t="s">
        <v>587</v>
      </c>
      <c r="E599" t="str">
        <f t="shared" si="28"/>
        <v>Yoshitaka ICHIKAWA (98)</v>
      </c>
      <c r="F599" t="s">
        <v>9405</v>
      </c>
      <c r="G599">
        <v>21</v>
      </c>
      <c r="H599">
        <v>492189</v>
      </c>
      <c r="I599" t="s">
        <v>1519</v>
      </c>
      <c r="J599" t="s">
        <v>86</v>
      </c>
      <c r="M599" t="s">
        <v>1812</v>
      </c>
      <c r="N599" t="s">
        <v>4211</v>
      </c>
      <c r="O599" t="s">
        <v>5394</v>
      </c>
      <c r="P599" t="str">
        <f t="shared" si="29"/>
        <v>98</v>
      </c>
      <c r="Q599" t="s">
        <v>7995</v>
      </c>
    </row>
    <row r="600" spans="1:17">
      <c r="A600">
        <v>608</v>
      </c>
      <c r="B600">
        <v>100000599</v>
      </c>
      <c r="C600" t="str">
        <f t="shared" si="27"/>
        <v>畠中　拓実 (4)</v>
      </c>
      <c r="D600" t="s">
        <v>590</v>
      </c>
      <c r="E600" t="str">
        <f t="shared" si="28"/>
        <v>Takumi HATANAKA (99)</v>
      </c>
      <c r="F600" t="s">
        <v>9405</v>
      </c>
      <c r="G600">
        <v>30</v>
      </c>
      <c r="H600">
        <v>492189</v>
      </c>
      <c r="I600" t="s">
        <v>1519</v>
      </c>
      <c r="J600" t="s">
        <v>86</v>
      </c>
      <c r="M600" t="s">
        <v>7133</v>
      </c>
      <c r="N600" t="s">
        <v>4524</v>
      </c>
      <c r="O600" t="s">
        <v>4504</v>
      </c>
      <c r="P600" t="str">
        <f t="shared" si="29"/>
        <v>99</v>
      </c>
      <c r="Q600" t="s">
        <v>7996</v>
      </c>
    </row>
    <row r="601" spans="1:17">
      <c r="A601">
        <v>609</v>
      </c>
      <c r="B601">
        <v>100000600</v>
      </c>
      <c r="C601" t="str">
        <f t="shared" si="27"/>
        <v>松下　稜 (4)</v>
      </c>
      <c r="D601" t="s">
        <v>592</v>
      </c>
      <c r="E601" t="str">
        <f t="shared" si="28"/>
        <v>Ryo MATSUSHITA (99)</v>
      </c>
      <c r="F601" t="s">
        <v>9405</v>
      </c>
      <c r="G601">
        <v>36</v>
      </c>
      <c r="H601">
        <v>492189</v>
      </c>
      <c r="I601" t="s">
        <v>1519</v>
      </c>
      <c r="J601" t="s">
        <v>86</v>
      </c>
      <c r="M601" t="s">
        <v>1815</v>
      </c>
      <c r="N601" t="s">
        <v>4772</v>
      </c>
      <c r="O601" t="s">
        <v>3915</v>
      </c>
      <c r="P601" t="str">
        <f t="shared" si="29"/>
        <v>99</v>
      </c>
      <c r="Q601" t="s">
        <v>7997</v>
      </c>
    </row>
    <row r="602" spans="1:17">
      <c r="A602">
        <v>610</v>
      </c>
      <c r="B602">
        <v>100000601</v>
      </c>
      <c r="C602" t="str">
        <f t="shared" si="27"/>
        <v>船阪　圭一 (4)</v>
      </c>
      <c r="D602" t="s">
        <v>591</v>
      </c>
      <c r="E602" t="str">
        <f t="shared" si="28"/>
        <v>Keiichi FUNASAKA (98)</v>
      </c>
      <c r="F602" t="s">
        <v>9405</v>
      </c>
      <c r="G602">
        <v>26</v>
      </c>
      <c r="H602">
        <v>492189</v>
      </c>
      <c r="I602" t="s">
        <v>1519</v>
      </c>
      <c r="J602" t="s">
        <v>86</v>
      </c>
      <c r="M602" t="s">
        <v>5830</v>
      </c>
      <c r="N602" t="s">
        <v>8923</v>
      </c>
      <c r="O602" t="s">
        <v>5307</v>
      </c>
      <c r="P602" t="str">
        <f t="shared" si="29"/>
        <v>98</v>
      </c>
      <c r="Q602" t="s">
        <v>7998</v>
      </c>
    </row>
    <row r="603" spans="1:17">
      <c r="A603">
        <v>611</v>
      </c>
      <c r="B603">
        <v>100000602</v>
      </c>
      <c r="C603" t="str">
        <f t="shared" si="27"/>
        <v>松田　直哉 (4)</v>
      </c>
      <c r="D603" t="s">
        <v>581</v>
      </c>
      <c r="E603" t="str">
        <f t="shared" si="28"/>
        <v>Naoya MATSUDA (98)</v>
      </c>
      <c r="F603" t="s">
        <v>9405</v>
      </c>
      <c r="G603">
        <v>26</v>
      </c>
      <c r="H603">
        <v>492189</v>
      </c>
      <c r="I603" t="s">
        <v>1519</v>
      </c>
      <c r="J603" t="s">
        <v>86</v>
      </c>
      <c r="M603" t="s">
        <v>1805</v>
      </c>
      <c r="N603" t="s">
        <v>4868</v>
      </c>
      <c r="O603" t="s">
        <v>4639</v>
      </c>
      <c r="P603" t="str">
        <f t="shared" si="29"/>
        <v>98</v>
      </c>
      <c r="Q603" t="s">
        <v>7989</v>
      </c>
    </row>
    <row r="604" spans="1:17">
      <c r="A604">
        <v>612</v>
      </c>
      <c r="B604">
        <v>100000603</v>
      </c>
      <c r="C604" t="str">
        <f t="shared" si="27"/>
        <v>矢田　雅揮 (4)</v>
      </c>
      <c r="D604" t="s">
        <v>5831</v>
      </c>
      <c r="E604" t="str">
        <f t="shared" si="28"/>
        <v>Masaki YADA (98)</v>
      </c>
      <c r="F604" t="s">
        <v>9405</v>
      </c>
      <c r="G604">
        <v>27</v>
      </c>
      <c r="H604">
        <v>492189</v>
      </c>
      <c r="I604" t="s">
        <v>1519</v>
      </c>
      <c r="J604" t="s">
        <v>86</v>
      </c>
      <c r="M604" t="s">
        <v>7134</v>
      </c>
      <c r="N604" t="s">
        <v>6184</v>
      </c>
      <c r="O604" t="s">
        <v>3941</v>
      </c>
      <c r="P604" t="str">
        <f t="shared" si="29"/>
        <v>98</v>
      </c>
      <c r="Q604" t="s">
        <v>7999</v>
      </c>
    </row>
    <row r="605" spans="1:17">
      <c r="A605">
        <v>613</v>
      </c>
      <c r="B605">
        <v>100000604</v>
      </c>
      <c r="C605" t="str">
        <f t="shared" si="27"/>
        <v>辻村　周平太 (4)</v>
      </c>
      <c r="D605" t="s">
        <v>582</v>
      </c>
      <c r="E605" t="str">
        <f t="shared" si="28"/>
        <v>Shupeita TSUJIMURA (98)</v>
      </c>
      <c r="F605" t="s">
        <v>9405</v>
      </c>
      <c r="G605">
        <v>28</v>
      </c>
      <c r="H605">
        <v>492189</v>
      </c>
      <c r="I605" t="s">
        <v>1519</v>
      </c>
      <c r="J605" t="s">
        <v>86</v>
      </c>
      <c r="M605" t="s">
        <v>1806</v>
      </c>
      <c r="N605" t="s">
        <v>6185</v>
      </c>
      <c r="O605" t="s">
        <v>8751</v>
      </c>
      <c r="P605" t="str">
        <f t="shared" si="29"/>
        <v>98</v>
      </c>
      <c r="Q605" t="s">
        <v>7656</v>
      </c>
    </row>
    <row r="606" spans="1:17">
      <c r="A606">
        <v>614</v>
      </c>
      <c r="B606">
        <v>100000605</v>
      </c>
      <c r="C606" t="str">
        <f t="shared" si="27"/>
        <v>中山　靖将 (4)</v>
      </c>
      <c r="D606" t="s">
        <v>6476</v>
      </c>
      <c r="E606" t="str">
        <f t="shared" si="28"/>
        <v>Yasumasa NAKAYAMA (99)</v>
      </c>
      <c r="F606" t="s">
        <v>9405</v>
      </c>
      <c r="G606">
        <v>27</v>
      </c>
      <c r="H606">
        <v>492189</v>
      </c>
      <c r="I606" t="s">
        <v>1519</v>
      </c>
      <c r="J606" t="s">
        <v>86</v>
      </c>
      <c r="M606" t="s">
        <v>1807</v>
      </c>
      <c r="N606" t="s">
        <v>4076</v>
      </c>
      <c r="O606" t="s">
        <v>6186</v>
      </c>
      <c r="P606" t="str">
        <f t="shared" si="29"/>
        <v>99</v>
      </c>
      <c r="Q606" t="s">
        <v>8000</v>
      </c>
    </row>
    <row r="607" spans="1:17">
      <c r="A607">
        <v>615</v>
      </c>
      <c r="B607">
        <v>100000606</v>
      </c>
      <c r="C607" t="str">
        <f t="shared" si="27"/>
        <v>牧山　大輔 (4)</v>
      </c>
      <c r="D607" t="s">
        <v>597</v>
      </c>
      <c r="E607" t="str">
        <f t="shared" si="28"/>
        <v>Daisuke MAKIYAMA (99)</v>
      </c>
      <c r="F607" t="s">
        <v>9405</v>
      </c>
      <c r="G607">
        <v>26</v>
      </c>
      <c r="H607">
        <v>492189</v>
      </c>
      <c r="I607" t="s">
        <v>1519</v>
      </c>
      <c r="J607" t="s">
        <v>86</v>
      </c>
      <c r="M607" t="s">
        <v>1820</v>
      </c>
      <c r="N607" t="s">
        <v>6187</v>
      </c>
      <c r="O607" t="s">
        <v>4608</v>
      </c>
      <c r="P607" t="str">
        <f t="shared" si="29"/>
        <v>99</v>
      </c>
      <c r="Q607" t="s">
        <v>8001</v>
      </c>
    </row>
    <row r="608" spans="1:17">
      <c r="A608">
        <v>616</v>
      </c>
      <c r="B608">
        <v>100000607</v>
      </c>
      <c r="C608" t="str">
        <f t="shared" si="27"/>
        <v>芦田　幸翼 (3)</v>
      </c>
      <c r="D608" t="s">
        <v>599</v>
      </c>
      <c r="E608" t="str">
        <f t="shared" si="28"/>
        <v>Kosuke ASHIDA (99)</v>
      </c>
      <c r="F608" t="s">
        <v>9405</v>
      </c>
      <c r="G608">
        <v>28</v>
      </c>
      <c r="H608">
        <v>492189</v>
      </c>
      <c r="I608" t="s">
        <v>1519</v>
      </c>
      <c r="J608" t="s">
        <v>108</v>
      </c>
      <c r="M608" t="s">
        <v>1822</v>
      </c>
      <c r="N608" t="s">
        <v>4850</v>
      </c>
      <c r="O608" t="s">
        <v>4508</v>
      </c>
      <c r="P608" t="str">
        <f t="shared" si="29"/>
        <v>99</v>
      </c>
      <c r="Q608" t="s">
        <v>8002</v>
      </c>
    </row>
    <row r="609" spans="1:17">
      <c r="A609">
        <v>617</v>
      </c>
      <c r="B609">
        <v>100000608</v>
      </c>
      <c r="C609" t="str">
        <f t="shared" si="27"/>
        <v>原吉　大樹 (3)</v>
      </c>
      <c r="D609" t="s">
        <v>600</v>
      </c>
      <c r="E609" t="str">
        <f t="shared" si="28"/>
        <v>Taiki HARAYOSHI (99)</v>
      </c>
      <c r="F609" t="s">
        <v>9405</v>
      </c>
      <c r="G609">
        <v>26</v>
      </c>
      <c r="H609">
        <v>492189</v>
      </c>
      <c r="I609" t="s">
        <v>1519</v>
      </c>
      <c r="J609" t="s">
        <v>108</v>
      </c>
      <c r="M609" t="s">
        <v>1823</v>
      </c>
      <c r="N609" t="s">
        <v>6188</v>
      </c>
      <c r="O609" t="s">
        <v>4794</v>
      </c>
      <c r="P609" t="str">
        <f t="shared" si="29"/>
        <v>99</v>
      </c>
      <c r="Q609" t="s">
        <v>8003</v>
      </c>
    </row>
    <row r="610" spans="1:17">
      <c r="A610">
        <v>618</v>
      </c>
      <c r="B610">
        <v>100000609</v>
      </c>
      <c r="C610" t="str">
        <f t="shared" si="27"/>
        <v>宮内　魁大 (3)</v>
      </c>
      <c r="D610" t="s">
        <v>601</v>
      </c>
      <c r="E610" t="str">
        <f t="shared" si="28"/>
        <v>Kaito MIYAUCHI (99)</v>
      </c>
      <c r="F610" t="s">
        <v>9405</v>
      </c>
      <c r="G610">
        <v>28</v>
      </c>
      <c r="H610">
        <v>492189</v>
      </c>
      <c r="I610" t="s">
        <v>1519</v>
      </c>
      <c r="J610" t="s">
        <v>108</v>
      </c>
      <c r="M610" t="s">
        <v>1824</v>
      </c>
      <c r="N610" t="s">
        <v>5111</v>
      </c>
      <c r="O610" t="s">
        <v>4563</v>
      </c>
      <c r="P610" t="str">
        <f t="shared" si="29"/>
        <v>99</v>
      </c>
      <c r="Q610" t="s">
        <v>8004</v>
      </c>
    </row>
    <row r="611" spans="1:17">
      <c r="A611">
        <v>619</v>
      </c>
      <c r="B611">
        <v>100000610</v>
      </c>
      <c r="C611" t="str">
        <f t="shared" si="27"/>
        <v>二ノ宮　祐平 (3)</v>
      </c>
      <c r="D611" t="s">
        <v>602</v>
      </c>
      <c r="E611" t="str">
        <f t="shared" si="28"/>
        <v>Yuhei NINOMIYA (99)</v>
      </c>
      <c r="F611" t="s">
        <v>9405</v>
      </c>
      <c r="G611">
        <v>26</v>
      </c>
      <c r="H611">
        <v>492189</v>
      </c>
      <c r="I611" t="s">
        <v>1519</v>
      </c>
      <c r="J611" t="s">
        <v>108</v>
      </c>
      <c r="M611" t="s">
        <v>1825</v>
      </c>
      <c r="N611" t="s">
        <v>4438</v>
      </c>
      <c r="O611" t="s">
        <v>5266</v>
      </c>
      <c r="P611" t="str">
        <f t="shared" si="29"/>
        <v>99</v>
      </c>
      <c r="Q611" t="s">
        <v>8005</v>
      </c>
    </row>
    <row r="612" spans="1:17">
      <c r="A612">
        <v>620</v>
      </c>
      <c r="B612">
        <v>100000611</v>
      </c>
      <c r="C612" t="str">
        <f t="shared" si="27"/>
        <v>國谷　大地 (3)</v>
      </c>
      <c r="D612" t="s">
        <v>603</v>
      </c>
      <c r="E612" t="str">
        <f t="shared" si="28"/>
        <v>Daichi KUNITANI (99)</v>
      </c>
      <c r="F612" t="s">
        <v>9405</v>
      </c>
      <c r="G612">
        <v>26</v>
      </c>
      <c r="H612">
        <v>492189</v>
      </c>
      <c r="I612" t="s">
        <v>1519</v>
      </c>
      <c r="J612" t="s">
        <v>108</v>
      </c>
      <c r="M612" t="s">
        <v>1826</v>
      </c>
      <c r="N612" t="s">
        <v>6189</v>
      </c>
      <c r="O612" t="s">
        <v>4522</v>
      </c>
      <c r="P612" t="str">
        <f t="shared" si="29"/>
        <v>99</v>
      </c>
      <c r="Q612" t="s">
        <v>8006</v>
      </c>
    </row>
    <row r="613" spans="1:17">
      <c r="A613">
        <v>621</v>
      </c>
      <c r="B613">
        <v>100000612</v>
      </c>
      <c r="C613" t="str">
        <f t="shared" si="27"/>
        <v>小泉　貴弘 (3)</v>
      </c>
      <c r="D613" t="s">
        <v>2597</v>
      </c>
      <c r="E613" t="str">
        <f t="shared" si="28"/>
        <v>Takahiro KOIZUMI (99)</v>
      </c>
      <c r="F613" t="s">
        <v>9405</v>
      </c>
      <c r="G613">
        <v>26</v>
      </c>
      <c r="H613">
        <v>492189</v>
      </c>
      <c r="I613" t="s">
        <v>1519</v>
      </c>
      <c r="J613" t="s">
        <v>108</v>
      </c>
      <c r="M613" t="s">
        <v>2596</v>
      </c>
      <c r="N613" t="s">
        <v>6190</v>
      </c>
      <c r="O613" t="s">
        <v>4599</v>
      </c>
      <c r="P613" t="str">
        <f t="shared" si="29"/>
        <v>99</v>
      </c>
      <c r="Q613" t="s">
        <v>8007</v>
      </c>
    </row>
    <row r="614" spans="1:17">
      <c r="A614">
        <v>622</v>
      </c>
      <c r="B614">
        <v>100000613</v>
      </c>
      <c r="C614" t="str">
        <f t="shared" si="27"/>
        <v>高木　陽太 (3)</v>
      </c>
      <c r="D614" t="s">
        <v>5832</v>
      </c>
      <c r="E614" t="str">
        <f t="shared" si="28"/>
        <v>Yota TAKAKI (99)</v>
      </c>
      <c r="F614" t="s">
        <v>9405</v>
      </c>
      <c r="G614">
        <v>28</v>
      </c>
      <c r="H614">
        <v>492189</v>
      </c>
      <c r="I614" t="s">
        <v>1519</v>
      </c>
      <c r="J614" t="s">
        <v>108</v>
      </c>
      <c r="M614" t="s">
        <v>2598</v>
      </c>
      <c r="N614" t="s">
        <v>6191</v>
      </c>
      <c r="O614" t="s">
        <v>6192</v>
      </c>
      <c r="P614" t="str">
        <f t="shared" si="29"/>
        <v>99</v>
      </c>
      <c r="Q614" t="s">
        <v>7685</v>
      </c>
    </row>
    <row r="615" spans="1:17">
      <c r="A615">
        <v>623</v>
      </c>
      <c r="B615">
        <v>100000614</v>
      </c>
      <c r="C615" t="str">
        <f t="shared" si="27"/>
        <v>坪井　直紀 (3)</v>
      </c>
      <c r="D615" t="s">
        <v>2600</v>
      </c>
      <c r="E615" t="str">
        <f t="shared" si="28"/>
        <v>Naoki TSUBOI (98)</v>
      </c>
      <c r="F615" t="s">
        <v>9405</v>
      </c>
      <c r="G615">
        <v>33</v>
      </c>
      <c r="H615">
        <v>492189</v>
      </c>
      <c r="I615" t="s">
        <v>1519</v>
      </c>
      <c r="J615" t="s">
        <v>108</v>
      </c>
      <c r="M615" t="s">
        <v>2599</v>
      </c>
      <c r="N615" t="s">
        <v>5167</v>
      </c>
      <c r="O615" t="s">
        <v>4565</v>
      </c>
      <c r="P615" t="str">
        <f t="shared" si="29"/>
        <v>98</v>
      </c>
      <c r="Q615" t="s">
        <v>8008</v>
      </c>
    </row>
    <row r="616" spans="1:17">
      <c r="A616">
        <v>624</v>
      </c>
      <c r="B616">
        <v>100000615</v>
      </c>
      <c r="C616" t="str">
        <f t="shared" si="27"/>
        <v>柴田　圭吾 (3)</v>
      </c>
      <c r="D616" t="s">
        <v>2602</v>
      </c>
      <c r="E616" t="str">
        <f t="shared" si="28"/>
        <v>Keigo SHIBATA (99)</v>
      </c>
      <c r="F616" t="s">
        <v>9405</v>
      </c>
      <c r="G616">
        <v>28</v>
      </c>
      <c r="H616">
        <v>492189</v>
      </c>
      <c r="I616" t="s">
        <v>1519</v>
      </c>
      <c r="J616" t="s">
        <v>108</v>
      </c>
      <c r="M616" t="s">
        <v>2601</v>
      </c>
      <c r="N616" t="s">
        <v>4159</v>
      </c>
      <c r="O616" t="s">
        <v>4966</v>
      </c>
      <c r="P616" t="str">
        <f t="shared" si="29"/>
        <v>99</v>
      </c>
      <c r="Q616" t="s">
        <v>7693</v>
      </c>
    </row>
    <row r="617" spans="1:17">
      <c r="A617">
        <v>625</v>
      </c>
      <c r="B617">
        <v>100000616</v>
      </c>
      <c r="C617" t="str">
        <f t="shared" si="27"/>
        <v>増田　理央 (3)</v>
      </c>
      <c r="D617" t="s">
        <v>2604</v>
      </c>
      <c r="E617" t="str">
        <f t="shared" si="28"/>
        <v>Rio MASUDA (99)</v>
      </c>
      <c r="F617" t="s">
        <v>9405</v>
      </c>
      <c r="G617">
        <v>28</v>
      </c>
      <c r="H617">
        <v>492189</v>
      </c>
      <c r="I617" t="s">
        <v>1519</v>
      </c>
      <c r="J617" t="s">
        <v>108</v>
      </c>
      <c r="M617" t="s">
        <v>2603</v>
      </c>
      <c r="N617" t="s">
        <v>3729</v>
      </c>
      <c r="O617" t="s">
        <v>3802</v>
      </c>
      <c r="P617" t="str">
        <f t="shared" si="29"/>
        <v>99</v>
      </c>
      <c r="Q617" t="s">
        <v>8009</v>
      </c>
    </row>
    <row r="618" spans="1:17">
      <c r="A618">
        <v>626</v>
      </c>
      <c r="B618">
        <v>100000617</v>
      </c>
      <c r="C618" t="str">
        <f t="shared" si="27"/>
        <v>難波　寛 (3)</v>
      </c>
      <c r="D618" t="s">
        <v>2606</v>
      </c>
      <c r="E618" t="str">
        <f t="shared" si="28"/>
        <v>Hiro NAMBA (99)</v>
      </c>
      <c r="F618" t="s">
        <v>9405</v>
      </c>
      <c r="G618">
        <v>33</v>
      </c>
      <c r="H618">
        <v>492189</v>
      </c>
      <c r="I618" t="s">
        <v>1519</v>
      </c>
      <c r="J618" t="s">
        <v>108</v>
      </c>
      <c r="M618" t="s">
        <v>2605</v>
      </c>
      <c r="N618" t="s">
        <v>4837</v>
      </c>
      <c r="O618" t="s">
        <v>4934</v>
      </c>
      <c r="P618" t="str">
        <f t="shared" si="29"/>
        <v>99</v>
      </c>
      <c r="Q618" t="s">
        <v>8010</v>
      </c>
    </row>
    <row r="619" spans="1:17">
      <c r="A619">
        <v>627</v>
      </c>
      <c r="B619">
        <v>100000618</v>
      </c>
      <c r="C619" t="str">
        <f t="shared" si="27"/>
        <v>中村　裕也 (3)</v>
      </c>
      <c r="D619" t="s">
        <v>604</v>
      </c>
      <c r="E619" t="str">
        <f t="shared" si="28"/>
        <v>Yuya NAKAMURA (99)</v>
      </c>
      <c r="F619" t="s">
        <v>9405</v>
      </c>
      <c r="G619">
        <v>27</v>
      </c>
      <c r="H619">
        <v>492189</v>
      </c>
      <c r="I619" t="s">
        <v>1519</v>
      </c>
      <c r="J619" t="s">
        <v>108</v>
      </c>
      <c r="M619" t="s">
        <v>7135</v>
      </c>
      <c r="N619" t="s">
        <v>3844</v>
      </c>
      <c r="O619" t="s">
        <v>4650</v>
      </c>
      <c r="P619" t="str">
        <f t="shared" si="29"/>
        <v>99</v>
      </c>
      <c r="Q619" t="s">
        <v>8011</v>
      </c>
    </row>
    <row r="620" spans="1:17">
      <c r="A620">
        <v>628</v>
      </c>
      <c r="B620">
        <v>100000619</v>
      </c>
      <c r="C620" t="str">
        <f t="shared" si="27"/>
        <v>浦田　昴生 (3)</v>
      </c>
      <c r="D620" t="s">
        <v>605</v>
      </c>
      <c r="E620" t="str">
        <f t="shared" si="28"/>
        <v>Kosei URATA (99)</v>
      </c>
      <c r="F620" t="s">
        <v>9405</v>
      </c>
      <c r="G620">
        <v>29</v>
      </c>
      <c r="H620">
        <v>492189</v>
      </c>
      <c r="I620" t="s">
        <v>1519</v>
      </c>
      <c r="J620" t="s">
        <v>108</v>
      </c>
      <c r="M620" t="s">
        <v>7136</v>
      </c>
      <c r="N620" t="s">
        <v>6193</v>
      </c>
      <c r="O620" t="s">
        <v>5159</v>
      </c>
      <c r="P620" t="str">
        <f t="shared" si="29"/>
        <v>99</v>
      </c>
      <c r="Q620" t="s">
        <v>8012</v>
      </c>
    </row>
    <row r="621" spans="1:17">
      <c r="A621">
        <v>629</v>
      </c>
      <c r="B621">
        <v>100000620</v>
      </c>
      <c r="C621" t="str">
        <f t="shared" si="27"/>
        <v>坂口　博基 (3)</v>
      </c>
      <c r="D621" t="s">
        <v>607</v>
      </c>
      <c r="E621" t="str">
        <f t="shared" si="28"/>
        <v>Hiroki SAKAGUCHI (99)</v>
      </c>
      <c r="F621" t="s">
        <v>9405</v>
      </c>
      <c r="G621">
        <v>30</v>
      </c>
      <c r="H621">
        <v>492189</v>
      </c>
      <c r="I621" t="s">
        <v>1519</v>
      </c>
      <c r="J621" t="s">
        <v>108</v>
      </c>
      <c r="M621" t="s">
        <v>1828</v>
      </c>
      <c r="N621" t="s">
        <v>4421</v>
      </c>
      <c r="O621" t="s">
        <v>4713</v>
      </c>
      <c r="P621" t="str">
        <f t="shared" si="29"/>
        <v>99</v>
      </c>
      <c r="Q621" t="s">
        <v>8013</v>
      </c>
    </row>
    <row r="622" spans="1:17">
      <c r="A622">
        <v>630</v>
      </c>
      <c r="B622">
        <v>100000621</v>
      </c>
      <c r="C622" t="str">
        <f t="shared" si="27"/>
        <v>北澤　涼雅 (3)</v>
      </c>
      <c r="D622" t="s">
        <v>606</v>
      </c>
      <c r="E622" t="str">
        <f t="shared" si="28"/>
        <v>Ryoga KITAZAWA (99)</v>
      </c>
      <c r="F622" t="s">
        <v>9405</v>
      </c>
      <c r="G622">
        <v>26</v>
      </c>
      <c r="H622">
        <v>492189</v>
      </c>
      <c r="I622" t="s">
        <v>1519</v>
      </c>
      <c r="J622" t="s">
        <v>108</v>
      </c>
      <c r="M622" t="s">
        <v>1827</v>
      </c>
      <c r="N622" t="s">
        <v>4039</v>
      </c>
      <c r="O622" t="s">
        <v>5369</v>
      </c>
      <c r="P622" t="str">
        <f t="shared" si="29"/>
        <v>99</v>
      </c>
      <c r="Q622" t="s">
        <v>8014</v>
      </c>
    </row>
    <row r="623" spans="1:17">
      <c r="A623">
        <v>631</v>
      </c>
      <c r="B623">
        <v>100000622</v>
      </c>
      <c r="C623" t="str">
        <f t="shared" si="27"/>
        <v>梶本　康太 (3)</v>
      </c>
      <c r="D623" t="s">
        <v>608</v>
      </c>
      <c r="E623" t="str">
        <f t="shared" si="28"/>
        <v>Kota KAJIMOTO (99)</v>
      </c>
      <c r="F623" t="s">
        <v>9405</v>
      </c>
      <c r="G623">
        <v>36</v>
      </c>
      <c r="H623">
        <v>492189</v>
      </c>
      <c r="I623" t="s">
        <v>1519</v>
      </c>
      <c r="J623" t="s">
        <v>108</v>
      </c>
      <c r="M623" t="s">
        <v>1829</v>
      </c>
      <c r="N623" t="s">
        <v>6194</v>
      </c>
      <c r="O623" t="s">
        <v>4776</v>
      </c>
      <c r="P623" t="str">
        <f t="shared" si="29"/>
        <v>99</v>
      </c>
      <c r="Q623" t="s">
        <v>8015</v>
      </c>
    </row>
    <row r="624" spans="1:17">
      <c r="A624">
        <v>632</v>
      </c>
      <c r="B624">
        <v>100000623</v>
      </c>
      <c r="C624" t="str">
        <f t="shared" si="27"/>
        <v>西川　遥稀 (3)</v>
      </c>
      <c r="D624" t="s">
        <v>609</v>
      </c>
      <c r="E624" t="str">
        <f t="shared" si="28"/>
        <v>Haruki NISHIKAWA (99)</v>
      </c>
      <c r="F624" t="s">
        <v>9405</v>
      </c>
      <c r="G624">
        <v>25</v>
      </c>
      <c r="H624">
        <v>492189</v>
      </c>
      <c r="I624" t="s">
        <v>1519</v>
      </c>
      <c r="J624" t="s">
        <v>108</v>
      </c>
      <c r="M624" t="s">
        <v>1830</v>
      </c>
      <c r="N624" t="s">
        <v>4179</v>
      </c>
      <c r="O624" t="s">
        <v>4654</v>
      </c>
      <c r="P624" t="str">
        <f t="shared" si="29"/>
        <v>99</v>
      </c>
      <c r="Q624" t="s">
        <v>8016</v>
      </c>
    </row>
    <row r="625" spans="1:17">
      <c r="A625">
        <v>633</v>
      </c>
      <c r="B625">
        <v>100000624</v>
      </c>
      <c r="C625" t="str">
        <f t="shared" si="27"/>
        <v>泉　海地 (3)</v>
      </c>
      <c r="D625" t="s">
        <v>610</v>
      </c>
      <c r="E625" t="str">
        <f t="shared" si="28"/>
        <v>Kaichi IZUMI (99)</v>
      </c>
      <c r="F625" t="s">
        <v>9405</v>
      </c>
      <c r="G625">
        <v>25</v>
      </c>
      <c r="H625">
        <v>492189</v>
      </c>
      <c r="I625" t="s">
        <v>1519</v>
      </c>
      <c r="J625" t="s">
        <v>108</v>
      </c>
      <c r="M625" t="s">
        <v>1831</v>
      </c>
      <c r="N625" t="s">
        <v>5296</v>
      </c>
      <c r="O625" t="s">
        <v>6195</v>
      </c>
      <c r="P625" t="str">
        <f t="shared" si="29"/>
        <v>99</v>
      </c>
      <c r="Q625" t="s">
        <v>7915</v>
      </c>
    </row>
    <row r="626" spans="1:17">
      <c r="A626">
        <v>634</v>
      </c>
      <c r="B626">
        <v>100000625</v>
      </c>
      <c r="C626" t="str">
        <f t="shared" si="27"/>
        <v>松原　渓士郎 (3)</v>
      </c>
      <c r="D626" t="s">
        <v>611</v>
      </c>
      <c r="E626" t="str">
        <f t="shared" si="28"/>
        <v>Keijiro MATSUBARA (00)</v>
      </c>
      <c r="F626" t="s">
        <v>9405</v>
      </c>
      <c r="G626">
        <v>26</v>
      </c>
      <c r="H626">
        <v>492189</v>
      </c>
      <c r="I626" t="s">
        <v>1519</v>
      </c>
      <c r="J626" t="s">
        <v>108</v>
      </c>
      <c r="M626" t="s">
        <v>7137</v>
      </c>
      <c r="N626" t="s">
        <v>5079</v>
      </c>
      <c r="O626" t="s">
        <v>6196</v>
      </c>
      <c r="P626" t="str">
        <f t="shared" si="29"/>
        <v>00</v>
      </c>
      <c r="Q626" t="s">
        <v>8017</v>
      </c>
    </row>
    <row r="627" spans="1:17">
      <c r="A627">
        <v>635</v>
      </c>
      <c r="B627">
        <v>100000626</v>
      </c>
      <c r="C627" t="str">
        <f t="shared" si="27"/>
        <v>大川　駿 (3)</v>
      </c>
      <c r="D627" t="s">
        <v>2595</v>
      </c>
      <c r="E627" t="str">
        <f t="shared" si="28"/>
        <v>Shun OKAWA (00)</v>
      </c>
      <c r="F627" t="s">
        <v>9405</v>
      </c>
      <c r="G627">
        <v>28</v>
      </c>
      <c r="H627">
        <v>492189</v>
      </c>
      <c r="I627" t="s">
        <v>1519</v>
      </c>
      <c r="J627" t="s">
        <v>108</v>
      </c>
      <c r="M627" t="s">
        <v>2594</v>
      </c>
      <c r="N627" t="s">
        <v>4708</v>
      </c>
      <c r="O627" t="s">
        <v>4879</v>
      </c>
      <c r="P627" t="str">
        <f t="shared" si="29"/>
        <v>00</v>
      </c>
      <c r="Q627" t="s">
        <v>8018</v>
      </c>
    </row>
    <row r="628" spans="1:17">
      <c r="A628">
        <v>636</v>
      </c>
      <c r="B628">
        <v>100000627</v>
      </c>
      <c r="C628" t="str">
        <f t="shared" si="27"/>
        <v>宮川　大夢 (3)</v>
      </c>
      <c r="D628" t="s">
        <v>6477</v>
      </c>
      <c r="E628" t="str">
        <f t="shared" si="28"/>
        <v>Hiromu MIYAKAWA (99)</v>
      </c>
      <c r="F628" t="s">
        <v>9405</v>
      </c>
      <c r="G628">
        <v>29</v>
      </c>
      <c r="H628">
        <v>492189</v>
      </c>
      <c r="I628" t="s">
        <v>1519</v>
      </c>
      <c r="J628" t="s">
        <v>108</v>
      </c>
      <c r="M628" t="s">
        <v>1832</v>
      </c>
      <c r="N628" t="s">
        <v>8924</v>
      </c>
      <c r="O628" t="s">
        <v>4519</v>
      </c>
      <c r="P628" t="str">
        <f t="shared" si="29"/>
        <v>99</v>
      </c>
      <c r="Q628" t="s">
        <v>8019</v>
      </c>
    </row>
    <row r="629" spans="1:17">
      <c r="A629">
        <v>637</v>
      </c>
      <c r="B629">
        <v>100000628</v>
      </c>
      <c r="C629" t="str">
        <f t="shared" si="27"/>
        <v>吉田　明大 (3)</v>
      </c>
      <c r="D629" t="s">
        <v>612</v>
      </c>
      <c r="E629" t="str">
        <f t="shared" si="28"/>
        <v>Akihiro YOSHIDA (00)</v>
      </c>
      <c r="F629" t="s">
        <v>9405</v>
      </c>
      <c r="G629">
        <v>28</v>
      </c>
      <c r="H629">
        <v>492189</v>
      </c>
      <c r="I629" t="s">
        <v>1519</v>
      </c>
      <c r="J629" t="s">
        <v>108</v>
      </c>
      <c r="M629" t="s">
        <v>1833</v>
      </c>
      <c r="N629" t="s">
        <v>4149</v>
      </c>
      <c r="O629" t="s">
        <v>4720</v>
      </c>
      <c r="P629" t="str">
        <f t="shared" si="29"/>
        <v>00</v>
      </c>
      <c r="Q629" t="s">
        <v>8020</v>
      </c>
    </row>
    <row r="630" spans="1:17">
      <c r="A630">
        <v>638</v>
      </c>
      <c r="B630">
        <v>100000629</v>
      </c>
      <c r="C630" t="str">
        <f t="shared" si="27"/>
        <v>小川　直勇 (3)</v>
      </c>
      <c r="D630" t="s">
        <v>613</v>
      </c>
      <c r="E630" t="str">
        <f t="shared" si="28"/>
        <v>Masatake OGAWA (99)</v>
      </c>
      <c r="F630" t="s">
        <v>9405</v>
      </c>
      <c r="G630">
        <v>26</v>
      </c>
      <c r="H630">
        <v>492189</v>
      </c>
      <c r="I630" t="s">
        <v>1519</v>
      </c>
      <c r="J630" t="s">
        <v>108</v>
      </c>
      <c r="M630" t="s">
        <v>1834</v>
      </c>
      <c r="N630" t="s">
        <v>3752</v>
      </c>
      <c r="O630" t="s">
        <v>6197</v>
      </c>
      <c r="P630" t="str">
        <f t="shared" si="29"/>
        <v>99</v>
      </c>
      <c r="Q630" t="s">
        <v>8021</v>
      </c>
    </row>
    <row r="631" spans="1:17">
      <c r="A631">
        <v>639</v>
      </c>
      <c r="B631">
        <v>100000630</v>
      </c>
      <c r="C631" t="str">
        <f t="shared" si="27"/>
        <v>兼子　凌一 (3)</v>
      </c>
      <c r="D631" t="s">
        <v>614</v>
      </c>
      <c r="E631" t="str">
        <f t="shared" si="28"/>
        <v>Ryoichi KANEKO (99)</v>
      </c>
      <c r="F631" t="s">
        <v>9405</v>
      </c>
      <c r="G631">
        <v>27</v>
      </c>
      <c r="H631">
        <v>492189</v>
      </c>
      <c r="I631" t="s">
        <v>1519</v>
      </c>
      <c r="J631" t="s">
        <v>108</v>
      </c>
      <c r="M631" t="s">
        <v>1835</v>
      </c>
      <c r="N631" t="s">
        <v>4086</v>
      </c>
      <c r="O631" t="s">
        <v>6198</v>
      </c>
      <c r="P631" t="str">
        <f t="shared" si="29"/>
        <v>99</v>
      </c>
      <c r="Q631" t="s">
        <v>8022</v>
      </c>
    </row>
    <row r="632" spans="1:17">
      <c r="A632">
        <v>640</v>
      </c>
      <c r="B632">
        <v>100000631</v>
      </c>
      <c r="C632" t="str">
        <f t="shared" si="27"/>
        <v>北　蓮将 (3)</v>
      </c>
      <c r="D632" t="s">
        <v>3027</v>
      </c>
      <c r="E632" t="str">
        <f t="shared" si="28"/>
        <v>Rensho KITA (00)</v>
      </c>
      <c r="F632" t="s">
        <v>9405</v>
      </c>
      <c r="G632">
        <v>38</v>
      </c>
      <c r="H632">
        <v>492189</v>
      </c>
      <c r="I632" t="s">
        <v>1519</v>
      </c>
      <c r="J632" t="s">
        <v>108</v>
      </c>
      <c r="M632" t="s">
        <v>3026</v>
      </c>
      <c r="N632" t="s">
        <v>4801</v>
      </c>
      <c r="O632" t="s">
        <v>6199</v>
      </c>
      <c r="P632" t="str">
        <f t="shared" si="29"/>
        <v>00</v>
      </c>
      <c r="Q632" t="s">
        <v>8023</v>
      </c>
    </row>
    <row r="633" spans="1:17">
      <c r="A633">
        <v>641</v>
      </c>
      <c r="B633">
        <v>100000632</v>
      </c>
      <c r="C633" t="str">
        <f t="shared" si="27"/>
        <v>井上　拓也 (2)</v>
      </c>
      <c r="D633" t="s">
        <v>3029</v>
      </c>
      <c r="E633" t="str">
        <f t="shared" si="28"/>
        <v>Takuya INOUE (99)</v>
      </c>
      <c r="F633" t="s">
        <v>9405</v>
      </c>
      <c r="G633">
        <v>26</v>
      </c>
      <c r="H633">
        <v>492189</v>
      </c>
      <c r="I633" t="s">
        <v>1519</v>
      </c>
      <c r="J633" t="s">
        <v>117</v>
      </c>
      <c r="M633" t="s">
        <v>3028</v>
      </c>
      <c r="N633" t="s">
        <v>3831</v>
      </c>
      <c r="O633" t="s">
        <v>4532</v>
      </c>
      <c r="P633" t="str">
        <f t="shared" si="29"/>
        <v>99</v>
      </c>
      <c r="Q633" t="s">
        <v>8024</v>
      </c>
    </row>
    <row r="634" spans="1:17">
      <c r="A634">
        <v>642</v>
      </c>
      <c r="B634">
        <v>100000633</v>
      </c>
      <c r="C634" t="str">
        <f t="shared" si="27"/>
        <v>大月　勇典 (2)</v>
      </c>
      <c r="D634" t="s">
        <v>5834</v>
      </c>
      <c r="E634" t="str">
        <f t="shared" si="28"/>
        <v>Yusuke OTSUKI (00)</v>
      </c>
      <c r="F634" t="s">
        <v>9405</v>
      </c>
      <c r="G634">
        <v>27</v>
      </c>
      <c r="H634">
        <v>492189</v>
      </c>
      <c r="I634" t="s">
        <v>1519</v>
      </c>
      <c r="J634" t="s">
        <v>117</v>
      </c>
      <c r="M634" t="s">
        <v>5833</v>
      </c>
      <c r="N634" t="s">
        <v>4460</v>
      </c>
      <c r="O634" t="s">
        <v>4509</v>
      </c>
      <c r="P634" t="str">
        <f t="shared" si="29"/>
        <v>00</v>
      </c>
      <c r="Q634" t="s">
        <v>8025</v>
      </c>
    </row>
    <row r="635" spans="1:17">
      <c r="A635">
        <v>643</v>
      </c>
      <c r="B635">
        <v>100000634</v>
      </c>
      <c r="C635" t="str">
        <f t="shared" si="27"/>
        <v>河村　真毅 (2)</v>
      </c>
      <c r="D635" t="s">
        <v>5836</v>
      </c>
      <c r="E635" t="str">
        <f t="shared" si="28"/>
        <v>Masaki KAWAMURA (00)</v>
      </c>
      <c r="F635" t="s">
        <v>9405</v>
      </c>
      <c r="G635">
        <v>21</v>
      </c>
      <c r="H635">
        <v>492189</v>
      </c>
      <c r="I635" t="s">
        <v>1519</v>
      </c>
      <c r="J635" t="s">
        <v>117</v>
      </c>
      <c r="M635" t="s">
        <v>5835</v>
      </c>
      <c r="N635" t="s">
        <v>4141</v>
      </c>
      <c r="O635" t="s">
        <v>3941</v>
      </c>
      <c r="P635" t="str">
        <f t="shared" si="29"/>
        <v>00</v>
      </c>
      <c r="Q635" t="s">
        <v>7869</v>
      </c>
    </row>
    <row r="636" spans="1:17">
      <c r="A636">
        <v>644</v>
      </c>
      <c r="B636">
        <v>100000635</v>
      </c>
      <c r="C636" t="str">
        <f t="shared" si="27"/>
        <v>田口　竜也 (2)</v>
      </c>
      <c r="D636" t="s">
        <v>5838</v>
      </c>
      <c r="E636" t="str">
        <f t="shared" si="28"/>
        <v>Tatsuya TAGUCHI (00)</v>
      </c>
      <c r="F636" t="s">
        <v>9405</v>
      </c>
      <c r="G636">
        <v>28</v>
      </c>
      <c r="H636">
        <v>492189</v>
      </c>
      <c r="I636" t="s">
        <v>1519</v>
      </c>
      <c r="J636" t="s">
        <v>117</v>
      </c>
      <c r="M636" t="s">
        <v>5837</v>
      </c>
      <c r="N636" t="s">
        <v>4718</v>
      </c>
      <c r="O636" t="s">
        <v>4701</v>
      </c>
      <c r="P636" t="str">
        <f t="shared" si="29"/>
        <v>00</v>
      </c>
      <c r="Q636" t="s">
        <v>8026</v>
      </c>
    </row>
    <row r="637" spans="1:17">
      <c r="A637">
        <v>645</v>
      </c>
      <c r="B637">
        <v>100000636</v>
      </c>
      <c r="C637" t="str">
        <f t="shared" si="27"/>
        <v>中川　諒 (2)</v>
      </c>
      <c r="D637" t="s">
        <v>5840</v>
      </c>
      <c r="E637" t="str">
        <f t="shared" si="28"/>
        <v>Ryo NAKAGAWA (00)</v>
      </c>
      <c r="F637" t="s">
        <v>9405</v>
      </c>
      <c r="G637">
        <v>28</v>
      </c>
      <c r="H637">
        <v>492189</v>
      </c>
      <c r="I637" t="s">
        <v>1519</v>
      </c>
      <c r="J637" t="s">
        <v>117</v>
      </c>
      <c r="M637" t="s">
        <v>5839</v>
      </c>
      <c r="N637" t="s">
        <v>3723</v>
      </c>
      <c r="O637" t="s">
        <v>3915</v>
      </c>
      <c r="P637" t="str">
        <f t="shared" si="29"/>
        <v>00</v>
      </c>
      <c r="Q637" t="s">
        <v>7936</v>
      </c>
    </row>
    <row r="638" spans="1:17">
      <c r="A638">
        <v>646</v>
      </c>
      <c r="B638">
        <v>100000637</v>
      </c>
      <c r="C638" t="str">
        <f t="shared" si="27"/>
        <v>濱野　笙大 (2)</v>
      </c>
      <c r="D638" t="s">
        <v>5842</v>
      </c>
      <c r="E638" t="str">
        <f t="shared" si="28"/>
        <v>Shodai HAMANO (00)</v>
      </c>
      <c r="F638" t="s">
        <v>9405</v>
      </c>
      <c r="G638">
        <v>27</v>
      </c>
      <c r="H638">
        <v>492189</v>
      </c>
      <c r="I638" t="s">
        <v>1519</v>
      </c>
      <c r="J638" t="s">
        <v>117</v>
      </c>
      <c r="M638" t="s">
        <v>5841</v>
      </c>
      <c r="N638" t="s">
        <v>6200</v>
      </c>
      <c r="O638" t="s">
        <v>6201</v>
      </c>
      <c r="P638" t="str">
        <f t="shared" si="29"/>
        <v>00</v>
      </c>
      <c r="Q638" t="s">
        <v>7818</v>
      </c>
    </row>
    <row r="639" spans="1:17">
      <c r="A639">
        <v>647</v>
      </c>
      <c r="B639">
        <v>100000638</v>
      </c>
      <c r="C639" t="str">
        <f t="shared" si="27"/>
        <v>原吉　龍 (2)</v>
      </c>
      <c r="D639" t="s">
        <v>5844</v>
      </c>
      <c r="E639" t="str">
        <f t="shared" si="28"/>
        <v>Ryu HARAYOSHI (00)</v>
      </c>
      <c r="F639" t="s">
        <v>9405</v>
      </c>
      <c r="G639">
        <v>26</v>
      </c>
      <c r="H639">
        <v>492189</v>
      </c>
      <c r="I639" t="s">
        <v>1519</v>
      </c>
      <c r="J639" t="s">
        <v>117</v>
      </c>
      <c r="M639" t="s">
        <v>5843</v>
      </c>
      <c r="N639" t="s">
        <v>6188</v>
      </c>
      <c r="O639" t="s">
        <v>5323</v>
      </c>
      <c r="P639" t="str">
        <f t="shared" si="29"/>
        <v>00</v>
      </c>
      <c r="Q639" t="s">
        <v>8027</v>
      </c>
    </row>
    <row r="640" spans="1:17">
      <c r="A640">
        <v>648</v>
      </c>
      <c r="B640">
        <v>100000639</v>
      </c>
      <c r="C640" t="str">
        <f t="shared" si="27"/>
        <v>松崎　智也 (2)</v>
      </c>
      <c r="D640" t="s">
        <v>5845</v>
      </c>
      <c r="E640" t="str">
        <f t="shared" si="28"/>
        <v>Tomoya MATSUZAKI (00)</v>
      </c>
      <c r="F640" t="s">
        <v>9405</v>
      </c>
      <c r="G640">
        <v>26</v>
      </c>
      <c r="H640">
        <v>492189</v>
      </c>
      <c r="I640" t="s">
        <v>1519</v>
      </c>
      <c r="J640" t="s">
        <v>117</v>
      </c>
      <c r="M640" t="s">
        <v>7138</v>
      </c>
      <c r="N640" t="s">
        <v>6202</v>
      </c>
      <c r="O640" t="s">
        <v>4673</v>
      </c>
      <c r="P640" t="str">
        <f t="shared" si="29"/>
        <v>00</v>
      </c>
      <c r="Q640" t="s">
        <v>7868</v>
      </c>
    </row>
    <row r="641" spans="1:17">
      <c r="A641">
        <v>649</v>
      </c>
      <c r="B641">
        <v>100000640</v>
      </c>
      <c r="C641" t="str">
        <f t="shared" si="27"/>
        <v>山城　良太 (2)</v>
      </c>
      <c r="D641" t="s">
        <v>6478</v>
      </c>
      <c r="E641" t="str">
        <f t="shared" si="28"/>
        <v>Ryota YAMASHIRO (00)</v>
      </c>
      <c r="F641" t="s">
        <v>9405</v>
      </c>
      <c r="G641">
        <v>26</v>
      </c>
      <c r="H641">
        <v>492189</v>
      </c>
      <c r="I641" t="s">
        <v>1519</v>
      </c>
      <c r="J641" t="s">
        <v>117</v>
      </c>
      <c r="M641" t="s">
        <v>7139</v>
      </c>
      <c r="N641" t="s">
        <v>8925</v>
      </c>
      <c r="O641" t="s">
        <v>4560</v>
      </c>
      <c r="P641" t="str">
        <f t="shared" si="29"/>
        <v>00</v>
      </c>
      <c r="Q641" t="s">
        <v>7729</v>
      </c>
    </row>
    <row r="642" spans="1:17">
      <c r="A642">
        <v>650</v>
      </c>
      <c r="B642">
        <v>100000641</v>
      </c>
      <c r="C642" t="str">
        <f t="shared" ref="C642:C705" si="30">M642&amp;" "&amp;"("&amp;J642&amp;")"</f>
        <v>北田　大貴 (2)</v>
      </c>
      <c r="D642" t="s">
        <v>6479</v>
      </c>
      <c r="E642" t="str">
        <f t="shared" si="28"/>
        <v>Daiki KITADA (00)</v>
      </c>
      <c r="F642" t="s">
        <v>9405</v>
      </c>
      <c r="G642">
        <v>25</v>
      </c>
      <c r="H642">
        <v>492189</v>
      </c>
      <c r="I642" t="s">
        <v>1519</v>
      </c>
      <c r="J642" t="s">
        <v>117</v>
      </c>
      <c r="M642" t="s">
        <v>7140</v>
      </c>
      <c r="N642" t="s">
        <v>5060</v>
      </c>
      <c r="O642" t="s">
        <v>4588</v>
      </c>
      <c r="P642" t="str">
        <f t="shared" si="29"/>
        <v>00</v>
      </c>
      <c r="Q642" t="s">
        <v>8028</v>
      </c>
    </row>
    <row r="643" spans="1:17">
      <c r="A643">
        <v>651</v>
      </c>
      <c r="B643">
        <v>100000642</v>
      </c>
      <c r="C643" t="str">
        <f t="shared" si="30"/>
        <v>田鹿　空知 (2)</v>
      </c>
      <c r="D643" t="s">
        <v>6480</v>
      </c>
      <c r="E643" t="str">
        <f t="shared" ref="E643:E706" si="31">O643&amp;" "&amp;N643&amp;" "&amp;"("&amp;P643&amp;")"</f>
        <v>Sorachi TAJIKA (00)</v>
      </c>
      <c r="F643" t="s">
        <v>9405</v>
      </c>
      <c r="G643">
        <v>26</v>
      </c>
      <c r="H643">
        <v>492189</v>
      </c>
      <c r="I643" t="s">
        <v>1519</v>
      </c>
      <c r="J643" t="s">
        <v>117</v>
      </c>
      <c r="M643" t="s">
        <v>7141</v>
      </c>
      <c r="N643" t="s">
        <v>8926</v>
      </c>
      <c r="O643" t="s">
        <v>8752</v>
      </c>
      <c r="P643" t="str">
        <f t="shared" ref="P643:P706" si="32">LEFT(Q643,2)</f>
        <v>00</v>
      </c>
      <c r="Q643" t="s">
        <v>7818</v>
      </c>
    </row>
    <row r="644" spans="1:17">
      <c r="A644">
        <v>652</v>
      </c>
      <c r="B644">
        <v>100000643</v>
      </c>
      <c r="C644" t="str">
        <f t="shared" si="30"/>
        <v>片井　宏哉 (2)</v>
      </c>
      <c r="D644" t="s">
        <v>5847</v>
      </c>
      <c r="E644" t="str">
        <f t="shared" si="31"/>
        <v>Hiroya KATAI (00)</v>
      </c>
      <c r="F644" t="s">
        <v>9405</v>
      </c>
      <c r="G644">
        <v>28</v>
      </c>
      <c r="H644">
        <v>492189</v>
      </c>
      <c r="I644" t="s">
        <v>1519</v>
      </c>
      <c r="J644" t="s">
        <v>117</v>
      </c>
      <c r="M644" t="s">
        <v>5846</v>
      </c>
      <c r="N644" t="s">
        <v>6203</v>
      </c>
      <c r="O644" t="s">
        <v>4857</v>
      </c>
      <c r="P644" t="str">
        <f t="shared" si="32"/>
        <v>00</v>
      </c>
      <c r="Q644" t="s">
        <v>7715</v>
      </c>
    </row>
    <row r="645" spans="1:17">
      <c r="A645">
        <v>653</v>
      </c>
      <c r="B645">
        <v>100000644</v>
      </c>
      <c r="C645" t="str">
        <f t="shared" si="30"/>
        <v>永本　洋祐 (2)</v>
      </c>
      <c r="D645" t="s">
        <v>5848</v>
      </c>
      <c r="E645" t="str">
        <f t="shared" si="31"/>
        <v>Yosuke NAGAMOTO (01)</v>
      </c>
      <c r="F645" t="s">
        <v>9405</v>
      </c>
      <c r="G645">
        <v>36</v>
      </c>
      <c r="H645">
        <v>492189</v>
      </c>
      <c r="I645" t="s">
        <v>1519</v>
      </c>
      <c r="J645" t="s">
        <v>117</v>
      </c>
      <c r="M645" t="s">
        <v>7142</v>
      </c>
      <c r="N645" t="s">
        <v>6204</v>
      </c>
      <c r="O645" t="s">
        <v>4893</v>
      </c>
      <c r="P645" t="str">
        <f t="shared" si="32"/>
        <v>01</v>
      </c>
      <c r="Q645" t="s">
        <v>8029</v>
      </c>
    </row>
    <row r="646" spans="1:17">
      <c r="A646">
        <v>654</v>
      </c>
      <c r="B646">
        <v>100000645</v>
      </c>
      <c r="C646" t="str">
        <f t="shared" si="30"/>
        <v>西尾　俊哉 (2)</v>
      </c>
      <c r="D646" t="s">
        <v>5850</v>
      </c>
      <c r="E646" t="str">
        <f t="shared" si="31"/>
        <v>Shunya NISHIO (00)</v>
      </c>
      <c r="F646" t="s">
        <v>9405</v>
      </c>
      <c r="G646">
        <v>29</v>
      </c>
      <c r="H646">
        <v>492189</v>
      </c>
      <c r="I646" t="s">
        <v>1519</v>
      </c>
      <c r="J646" t="s">
        <v>117</v>
      </c>
      <c r="M646" t="s">
        <v>5849</v>
      </c>
      <c r="N646" t="s">
        <v>3746</v>
      </c>
      <c r="O646" t="s">
        <v>5089</v>
      </c>
      <c r="P646" t="str">
        <f t="shared" si="32"/>
        <v>00</v>
      </c>
      <c r="Q646" t="s">
        <v>7754</v>
      </c>
    </row>
    <row r="647" spans="1:17">
      <c r="A647">
        <v>655</v>
      </c>
      <c r="B647">
        <v>100000646</v>
      </c>
      <c r="C647" t="str">
        <f t="shared" si="30"/>
        <v>時岡　宗生 (2)</v>
      </c>
      <c r="D647" t="s">
        <v>5852</v>
      </c>
      <c r="E647" t="str">
        <f t="shared" si="31"/>
        <v>Muneo TOKIOKA (00)</v>
      </c>
      <c r="F647" t="s">
        <v>9405</v>
      </c>
      <c r="G647">
        <v>18</v>
      </c>
      <c r="H647">
        <v>492189</v>
      </c>
      <c r="I647" t="s">
        <v>1519</v>
      </c>
      <c r="J647" t="s">
        <v>117</v>
      </c>
      <c r="M647" t="s">
        <v>5851</v>
      </c>
      <c r="N647" t="s">
        <v>6205</v>
      </c>
      <c r="O647" t="s">
        <v>6206</v>
      </c>
      <c r="P647" t="str">
        <f t="shared" si="32"/>
        <v>00</v>
      </c>
      <c r="Q647" t="s">
        <v>8030</v>
      </c>
    </row>
    <row r="648" spans="1:17">
      <c r="A648">
        <v>656</v>
      </c>
      <c r="B648">
        <v>100000647</v>
      </c>
      <c r="C648" t="str">
        <f t="shared" si="30"/>
        <v>瓜生島　甫 (2)</v>
      </c>
      <c r="D648" t="s">
        <v>5854</v>
      </c>
      <c r="E648" t="str">
        <f t="shared" si="31"/>
        <v>Hajime URYUJIMA (00)</v>
      </c>
      <c r="F648" t="s">
        <v>9405</v>
      </c>
      <c r="G648">
        <v>27</v>
      </c>
      <c r="H648">
        <v>492189</v>
      </c>
      <c r="I648" t="s">
        <v>1519</v>
      </c>
      <c r="J648" t="s">
        <v>117</v>
      </c>
      <c r="M648" t="s">
        <v>5853</v>
      </c>
      <c r="N648" t="s">
        <v>6207</v>
      </c>
      <c r="O648" t="s">
        <v>4750</v>
      </c>
      <c r="P648" t="str">
        <f t="shared" si="32"/>
        <v>00</v>
      </c>
      <c r="Q648" t="s">
        <v>7708</v>
      </c>
    </row>
    <row r="649" spans="1:17">
      <c r="A649">
        <v>657</v>
      </c>
      <c r="B649">
        <v>100000648</v>
      </c>
      <c r="C649" t="str">
        <f t="shared" si="30"/>
        <v>中安　拓登 (2)</v>
      </c>
      <c r="D649" t="s">
        <v>5857</v>
      </c>
      <c r="E649" t="str">
        <f t="shared" si="31"/>
        <v>Takuto NAKAYASU (01)</v>
      </c>
      <c r="F649" t="s">
        <v>9405</v>
      </c>
      <c r="G649">
        <v>28</v>
      </c>
      <c r="H649">
        <v>492189</v>
      </c>
      <c r="I649" t="s">
        <v>1519</v>
      </c>
      <c r="J649" t="s">
        <v>117</v>
      </c>
      <c r="M649" t="s">
        <v>7143</v>
      </c>
      <c r="N649" t="s">
        <v>4967</v>
      </c>
      <c r="O649" t="s">
        <v>4600</v>
      </c>
      <c r="P649" t="str">
        <f t="shared" si="32"/>
        <v>01</v>
      </c>
      <c r="Q649" t="s">
        <v>7841</v>
      </c>
    </row>
    <row r="650" spans="1:17">
      <c r="A650">
        <v>658</v>
      </c>
      <c r="B650">
        <v>100000649</v>
      </c>
      <c r="C650" t="str">
        <f t="shared" si="30"/>
        <v>大森　舜太郎 (2)</v>
      </c>
      <c r="D650" t="s">
        <v>5856</v>
      </c>
      <c r="E650" t="str">
        <f t="shared" si="31"/>
        <v>Shuntaro OMORI (00)</v>
      </c>
      <c r="F650" t="s">
        <v>9405</v>
      </c>
      <c r="G650">
        <v>26</v>
      </c>
      <c r="H650">
        <v>492189</v>
      </c>
      <c r="I650" t="s">
        <v>1519</v>
      </c>
      <c r="J650" t="s">
        <v>117</v>
      </c>
      <c r="M650" t="s">
        <v>5855</v>
      </c>
      <c r="N650" t="s">
        <v>6208</v>
      </c>
      <c r="O650" t="s">
        <v>6209</v>
      </c>
      <c r="P650" t="str">
        <f t="shared" si="32"/>
        <v>00</v>
      </c>
      <c r="Q650" t="s">
        <v>7857</v>
      </c>
    </row>
    <row r="651" spans="1:17">
      <c r="A651">
        <v>659</v>
      </c>
      <c r="B651">
        <v>100000650</v>
      </c>
      <c r="C651" t="str">
        <f t="shared" si="30"/>
        <v>山口　大輔 (2)</v>
      </c>
      <c r="D651" t="s">
        <v>5859</v>
      </c>
      <c r="E651" t="str">
        <f t="shared" si="31"/>
        <v>Daisuke YAMAGUCHI (00)</v>
      </c>
      <c r="F651" t="s">
        <v>9405</v>
      </c>
      <c r="G651">
        <v>28</v>
      </c>
      <c r="H651">
        <v>492189</v>
      </c>
      <c r="I651" t="s">
        <v>1519</v>
      </c>
      <c r="J651" t="s">
        <v>117</v>
      </c>
      <c r="M651" t="s">
        <v>5858</v>
      </c>
      <c r="N651" t="s">
        <v>4173</v>
      </c>
      <c r="O651" t="s">
        <v>4608</v>
      </c>
      <c r="P651" t="str">
        <f t="shared" si="32"/>
        <v>00</v>
      </c>
      <c r="Q651" t="s">
        <v>8031</v>
      </c>
    </row>
    <row r="652" spans="1:17">
      <c r="A652">
        <v>660</v>
      </c>
      <c r="B652">
        <v>100000651</v>
      </c>
      <c r="C652" t="str">
        <f t="shared" si="30"/>
        <v>宮川　仁 (1)</v>
      </c>
      <c r="D652" t="s">
        <v>6481</v>
      </c>
      <c r="E652" t="str">
        <f t="shared" si="31"/>
        <v>Jin MIYSGAWA (02)</v>
      </c>
      <c r="F652" t="s">
        <v>9405</v>
      </c>
      <c r="G652">
        <v>25</v>
      </c>
      <c r="H652">
        <v>492189</v>
      </c>
      <c r="I652" t="s">
        <v>1519</v>
      </c>
      <c r="J652" t="s">
        <v>120</v>
      </c>
      <c r="M652" t="s">
        <v>7144</v>
      </c>
      <c r="N652" t="s">
        <v>8927</v>
      </c>
      <c r="O652" t="s">
        <v>4602</v>
      </c>
      <c r="P652" t="str">
        <f t="shared" si="32"/>
        <v>02</v>
      </c>
      <c r="Q652" t="s">
        <v>8032</v>
      </c>
    </row>
    <row r="653" spans="1:17">
      <c r="A653">
        <v>661</v>
      </c>
      <c r="B653">
        <v>100000652</v>
      </c>
      <c r="C653" t="str">
        <f t="shared" si="30"/>
        <v>大石　朝陽 (1)</v>
      </c>
      <c r="D653" t="s">
        <v>6482</v>
      </c>
      <c r="E653" t="str">
        <f t="shared" si="31"/>
        <v>Asahi OISHI (01)</v>
      </c>
      <c r="F653" t="s">
        <v>9405</v>
      </c>
      <c r="G653">
        <v>37</v>
      </c>
      <c r="H653">
        <v>492189</v>
      </c>
      <c r="I653" t="s">
        <v>1519</v>
      </c>
      <c r="J653" t="s">
        <v>120</v>
      </c>
      <c r="M653" t="s">
        <v>7145</v>
      </c>
      <c r="N653" t="s">
        <v>3727</v>
      </c>
      <c r="O653" t="s">
        <v>4594</v>
      </c>
      <c r="P653" t="str">
        <f t="shared" si="32"/>
        <v>01</v>
      </c>
      <c r="Q653" t="s">
        <v>8033</v>
      </c>
    </row>
    <row r="654" spans="1:17">
      <c r="A654">
        <v>662</v>
      </c>
      <c r="B654">
        <v>100000653</v>
      </c>
      <c r="C654" t="str">
        <f t="shared" si="30"/>
        <v>吉成　啓介 (1)</v>
      </c>
      <c r="D654" t="s">
        <v>6483</v>
      </c>
      <c r="E654" t="str">
        <f t="shared" si="31"/>
        <v>Keisuke YOSHINARI (01)</v>
      </c>
      <c r="F654" t="s">
        <v>9405</v>
      </c>
      <c r="G654">
        <v>36</v>
      </c>
      <c r="H654">
        <v>492189</v>
      </c>
      <c r="I654" t="s">
        <v>1519</v>
      </c>
      <c r="J654" t="s">
        <v>120</v>
      </c>
      <c r="M654" t="s">
        <v>7146</v>
      </c>
      <c r="N654" t="s">
        <v>8928</v>
      </c>
      <c r="O654" t="s">
        <v>4573</v>
      </c>
      <c r="P654" t="str">
        <f t="shared" si="32"/>
        <v>01</v>
      </c>
      <c r="Q654" t="s">
        <v>8034</v>
      </c>
    </row>
    <row r="655" spans="1:17">
      <c r="A655">
        <v>663</v>
      </c>
      <c r="B655">
        <v>100000654</v>
      </c>
      <c r="C655" t="str">
        <f t="shared" si="30"/>
        <v>山本　琴拍 (1)</v>
      </c>
      <c r="D655" t="s">
        <v>6484</v>
      </c>
      <c r="E655" t="str">
        <f t="shared" si="31"/>
        <v>Kohaku YAMAMOTO (02)</v>
      </c>
      <c r="F655" t="s">
        <v>9405</v>
      </c>
      <c r="G655">
        <v>28</v>
      </c>
      <c r="H655">
        <v>492189</v>
      </c>
      <c r="I655" t="s">
        <v>1519</v>
      </c>
      <c r="J655" t="s">
        <v>120</v>
      </c>
      <c r="M655" t="s">
        <v>7147</v>
      </c>
      <c r="N655" t="s">
        <v>3765</v>
      </c>
      <c r="O655" t="s">
        <v>8753</v>
      </c>
      <c r="P655" t="str">
        <f t="shared" si="32"/>
        <v>02</v>
      </c>
      <c r="Q655" t="s">
        <v>8035</v>
      </c>
    </row>
    <row r="656" spans="1:17">
      <c r="A656">
        <v>664</v>
      </c>
      <c r="B656">
        <v>100000655</v>
      </c>
      <c r="C656" t="str">
        <f t="shared" si="30"/>
        <v>佐々木　涼介 (1)</v>
      </c>
      <c r="D656" t="s">
        <v>6485</v>
      </c>
      <c r="E656" t="str">
        <f t="shared" si="31"/>
        <v>Ryosuke SASAKI (01)</v>
      </c>
      <c r="F656" t="s">
        <v>9405</v>
      </c>
      <c r="G656">
        <v>18</v>
      </c>
      <c r="H656">
        <v>492189</v>
      </c>
      <c r="I656" t="s">
        <v>1519</v>
      </c>
      <c r="J656" t="s">
        <v>120</v>
      </c>
      <c r="M656" t="s">
        <v>7148</v>
      </c>
      <c r="N656" t="s">
        <v>4572</v>
      </c>
      <c r="O656" t="s">
        <v>4703</v>
      </c>
      <c r="P656" t="str">
        <f t="shared" si="32"/>
        <v>01</v>
      </c>
      <c r="Q656" t="s">
        <v>8036</v>
      </c>
    </row>
    <row r="657" spans="1:17">
      <c r="A657">
        <v>665</v>
      </c>
      <c r="B657">
        <v>100000656</v>
      </c>
      <c r="C657" t="str">
        <f t="shared" si="30"/>
        <v>岸本　大樹 (1)</v>
      </c>
      <c r="D657" t="s">
        <v>6486</v>
      </c>
      <c r="E657" t="str">
        <f t="shared" si="31"/>
        <v>Daiki KISHIMOTO (02)</v>
      </c>
      <c r="F657" t="s">
        <v>9405</v>
      </c>
      <c r="G657">
        <v>36</v>
      </c>
      <c r="H657">
        <v>492189</v>
      </c>
      <c r="I657" t="s">
        <v>1519</v>
      </c>
      <c r="J657" t="s">
        <v>120</v>
      </c>
      <c r="M657" t="s">
        <v>7149</v>
      </c>
      <c r="N657" t="s">
        <v>4219</v>
      </c>
      <c r="O657" t="s">
        <v>4588</v>
      </c>
      <c r="P657" t="str">
        <f t="shared" si="32"/>
        <v>02</v>
      </c>
      <c r="Q657" t="s">
        <v>8037</v>
      </c>
    </row>
    <row r="658" spans="1:17">
      <c r="A658">
        <v>666</v>
      </c>
      <c r="B658">
        <v>100000657</v>
      </c>
      <c r="C658" t="str">
        <f t="shared" si="30"/>
        <v>鬼塚　秀斗 (1)</v>
      </c>
      <c r="D658" t="s">
        <v>6487</v>
      </c>
      <c r="E658" t="str">
        <f t="shared" si="31"/>
        <v>Shuto ONIZUKA (01)</v>
      </c>
      <c r="F658" t="s">
        <v>9405</v>
      </c>
      <c r="G658">
        <v>40</v>
      </c>
      <c r="H658">
        <v>492189</v>
      </c>
      <c r="I658" t="s">
        <v>1519</v>
      </c>
      <c r="J658" t="s">
        <v>120</v>
      </c>
      <c r="M658" t="s">
        <v>7150</v>
      </c>
      <c r="N658" t="s">
        <v>8929</v>
      </c>
      <c r="O658" t="s">
        <v>5232</v>
      </c>
      <c r="P658" t="str">
        <f t="shared" si="32"/>
        <v>01</v>
      </c>
      <c r="Q658" t="s">
        <v>8038</v>
      </c>
    </row>
    <row r="659" spans="1:17">
      <c r="A659">
        <v>667</v>
      </c>
      <c r="B659">
        <v>100000658</v>
      </c>
      <c r="C659" t="str">
        <f t="shared" si="30"/>
        <v>野上　千尋 (1)</v>
      </c>
      <c r="D659" t="s">
        <v>6488</v>
      </c>
      <c r="E659" t="str">
        <f t="shared" si="31"/>
        <v>Chihiro NOGAMI (01)</v>
      </c>
      <c r="F659" t="s">
        <v>9405</v>
      </c>
      <c r="G659">
        <v>35</v>
      </c>
      <c r="H659">
        <v>492189</v>
      </c>
      <c r="I659" t="s">
        <v>1519</v>
      </c>
      <c r="J659" t="s">
        <v>120</v>
      </c>
      <c r="M659" t="s">
        <v>7151</v>
      </c>
      <c r="N659" t="s">
        <v>5049</v>
      </c>
      <c r="O659" t="s">
        <v>4232</v>
      </c>
      <c r="P659" t="str">
        <f t="shared" si="32"/>
        <v>01</v>
      </c>
      <c r="Q659" t="s">
        <v>8039</v>
      </c>
    </row>
    <row r="660" spans="1:17">
      <c r="A660">
        <v>668</v>
      </c>
      <c r="B660">
        <v>100000659</v>
      </c>
      <c r="C660" t="str">
        <f t="shared" si="30"/>
        <v>永森　智也 (1)</v>
      </c>
      <c r="D660" t="s">
        <v>6489</v>
      </c>
      <c r="E660" t="str">
        <f t="shared" si="31"/>
        <v>Tomoya NAGAMORI (01)</v>
      </c>
      <c r="F660" t="s">
        <v>9405</v>
      </c>
      <c r="G660">
        <v>28</v>
      </c>
      <c r="H660">
        <v>492189</v>
      </c>
      <c r="I660" t="s">
        <v>1519</v>
      </c>
      <c r="J660" t="s">
        <v>120</v>
      </c>
      <c r="M660" t="s">
        <v>7152</v>
      </c>
      <c r="N660" t="s">
        <v>8930</v>
      </c>
      <c r="O660" t="s">
        <v>4673</v>
      </c>
      <c r="P660" t="str">
        <f t="shared" si="32"/>
        <v>01</v>
      </c>
      <c r="Q660" t="s">
        <v>8040</v>
      </c>
    </row>
    <row r="661" spans="1:17">
      <c r="A661">
        <v>669</v>
      </c>
      <c r="B661">
        <v>100000660</v>
      </c>
      <c r="C661" t="str">
        <f t="shared" si="30"/>
        <v>塚﨑　晃希 (1)</v>
      </c>
      <c r="D661" t="s">
        <v>6490</v>
      </c>
      <c r="E661" t="str">
        <f t="shared" si="31"/>
        <v>Koki TSUKAZAKI (01)</v>
      </c>
      <c r="F661" t="s">
        <v>9405</v>
      </c>
      <c r="G661">
        <v>27</v>
      </c>
      <c r="H661">
        <v>492189</v>
      </c>
      <c r="I661" t="s">
        <v>1519</v>
      </c>
      <c r="J661" t="s">
        <v>120</v>
      </c>
      <c r="M661" t="s">
        <v>7153</v>
      </c>
      <c r="N661" t="s">
        <v>8931</v>
      </c>
      <c r="O661" t="s">
        <v>4719</v>
      </c>
      <c r="P661" t="str">
        <f t="shared" si="32"/>
        <v>01</v>
      </c>
      <c r="Q661" t="s">
        <v>8041</v>
      </c>
    </row>
    <row r="662" spans="1:17">
      <c r="A662">
        <v>670</v>
      </c>
      <c r="B662">
        <v>100000661</v>
      </c>
      <c r="C662" t="str">
        <f t="shared" si="30"/>
        <v>西村　南 (1)</v>
      </c>
      <c r="D662" t="s">
        <v>6491</v>
      </c>
      <c r="E662" t="str">
        <f t="shared" si="31"/>
        <v>Minami NISHIMURA (01)</v>
      </c>
      <c r="F662" t="s">
        <v>9405</v>
      </c>
      <c r="G662">
        <v>26</v>
      </c>
      <c r="H662">
        <v>492189</v>
      </c>
      <c r="I662" t="s">
        <v>1519</v>
      </c>
      <c r="J662" t="s">
        <v>120</v>
      </c>
      <c r="M662" t="s">
        <v>7154</v>
      </c>
      <c r="N662" t="s">
        <v>3935</v>
      </c>
      <c r="O662" t="s">
        <v>3760</v>
      </c>
      <c r="P662" t="str">
        <f t="shared" si="32"/>
        <v>01</v>
      </c>
      <c r="Q662" t="s">
        <v>8042</v>
      </c>
    </row>
    <row r="663" spans="1:17">
      <c r="A663">
        <v>671</v>
      </c>
      <c r="B663">
        <v>100000662</v>
      </c>
      <c r="C663" t="str">
        <f t="shared" si="30"/>
        <v>三原　光生 (1)</v>
      </c>
      <c r="D663" t="s">
        <v>6492</v>
      </c>
      <c r="E663" t="str">
        <f t="shared" si="31"/>
        <v>Kosei MIHARA (02)</v>
      </c>
      <c r="F663" t="s">
        <v>9405</v>
      </c>
      <c r="G663">
        <v>26</v>
      </c>
      <c r="H663">
        <v>492189</v>
      </c>
      <c r="I663" t="s">
        <v>1519</v>
      </c>
      <c r="J663" t="s">
        <v>120</v>
      </c>
      <c r="M663" t="s">
        <v>7155</v>
      </c>
      <c r="N663" t="s">
        <v>5393</v>
      </c>
      <c r="O663" t="s">
        <v>5159</v>
      </c>
      <c r="P663" t="str">
        <f t="shared" si="32"/>
        <v>02</v>
      </c>
      <c r="Q663" t="s">
        <v>8043</v>
      </c>
    </row>
    <row r="664" spans="1:17">
      <c r="A664">
        <v>672</v>
      </c>
      <c r="B664">
        <v>100000663</v>
      </c>
      <c r="C664" t="str">
        <f t="shared" si="30"/>
        <v>野田　将太郎 (1)</v>
      </c>
      <c r="D664" t="s">
        <v>6493</v>
      </c>
      <c r="E664" t="str">
        <f t="shared" si="31"/>
        <v>Shotaro NODA (01)</v>
      </c>
      <c r="F664" t="s">
        <v>9405</v>
      </c>
      <c r="G664">
        <v>28</v>
      </c>
      <c r="H664">
        <v>492189</v>
      </c>
      <c r="I664" t="s">
        <v>1519</v>
      </c>
      <c r="J664" t="s">
        <v>120</v>
      </c>
      <c r="M664" t="s">
        <v>7156</v>
      </c>
      <c r="N664" t="s">
        <v>3983</v>
      </c>
      <c r="O664" t="s">
        <v>5057</v>
      </c>
      <c r="P664" t="str">
        <f t="shared" si="32"/>
        <v>01</v>
      </c>
      <c r="Q664" t="s">
        <v>8044</v>
      </c>
    </row>
    <row r="665" spans="1:17">
      <c r="A665">
        <v>673</v>
      </c>
      <c r="B665">
        <v>100000664</v>
      </c>
      <c r="C665" t="str">
        <f t="shared" si="30"/>
        <v>雀部　凌平 (1)</v>
      </c>
      <c r="D665" t="s">
        <v>6494</v>
      </c>
      <c r="E665" t="str">
        <f t="shared" si="31"/>
        <v>Ryohei SASABE (02)</v>
      </c>
      <c r="F665" t="s">
        <v>9405</v>
      </c>
      <c r="G665">
        <v>27</v>
      </c>
      <c r="H665">
        <v>492189</v>
      </c>
      <c r="I665" t="s">
        <v>1519</v>
      </c>
      <c r="J665" t="s">
        <v>120</v>
      </c>
      <c r="M665" t="s">
        <v>7157</v>
      </c>
      <c r="N665" t="s">
        <v>4881</v>
      </c>
      <c r="O665" t="s">
        <v>4906</v>
      </c>
      <c r="P665" t="str">
        <f t="shared" si="32"/>
        <v>02</v>
      </c>
      <c r="Q665" t="s">
        <v>8045</v>
      </c>
    </row>
    <row r="666" spans="1:17">
      <c r="A666">
        <v>674</v>
      </c>
      <c r="B666">
        <v>100000665</v>
      </c>
      <c r="C666" t="str">
        <f t="shared" si="30"/>
        <v>和田　一輝 (1)</v>
      </c>
      <c r="D666" t="s">
        <v>6495</v>
      </c>
      <c r="E666" t="str">
        <f t="shared" si="31"/>
        <v>Kazuki WADA (02)</v>
      </c>
      <c r="F666" t="s">
        <v>9405</v>
      </c>
      <c r="G666">
        <v>26</v>
      </c>
      <c r="H666">
        <v>492189</v>
      </c>
      <c r="I666" t="s">
        <v>1519</v>
      </c>
      <c r="J666" t="s">
        <v>120</v>
      </c>
      <c r="M666" t="s">
        <v>7158</v>
      </c>
      <c r="N666" t="s">
        <v>4510</v>
      </c>
      <c r="O666" t="s">
        <v>4122</v>
      </c>
      <c r="P666" t="str">
        <f t="shared" si="32"/>
        <v>02</v>
      </c>
      <c r="Q666" t="s">
        <v>8046</v>
      </c>
    </row>
    <row r="667" spans="1:17">
      <c r="A667">
        <v>675</v>
      </c>
      <c r="B667">
        <v>100000666</v>
      </c>
      <c r="C667" t="str">
        <f t="shared" si="30"/>
        <v>伊藤　聡志 (1)</v>
      </c>
      <c r="D667" t="s">
        <v>6496</v>
      </c>
      <c r="E667" t="str">
        <f t="shared" si="31"/>
        <v>Soshi ITO (01)</v>
      </c>
      <c r="F667" t="s">
        <v>9405</v>
      </c>
      <c r="G667">
        <v>37</v>
      </c>
      <c r="H667">
        <v>492189</v>
      </c>
      <c r="I667" t="s">
        <v>1519</v>
      </c>
      <c r="J667" t="s">
        <v>120</v>
      </c>
      <c r="M667" t="s">
        <v>7159</v>
      </c>
      <c r="N667" t="s">
        <v>4406</v>
      </c>
      <c r="O667" t="s">
        <v>5104</v>
      </c>
      <c r="P667" t="str">
        <f t="shared" si="32"/>
        <v>01</v>
      </c>
      <c r="Q667" t="s">
        <v>8047</v>
      </c>
    </row>
    <row r="668" spans="1:17">
      <c r="A668">
        <v>676</v>
      </c>
      <c r="B668">
        <v>100000667</v>
      </c>
      <c r="C668" t="str">
        <f t="shared" si="30"/>
        <v>中江　晴 (1)</v>
      </c>
      <c r="D668" t="s">
        <v>6497</v>
      </c>
      <c r="E668" t="str">
        <f t="shared" si="31"/>
        <v>Haru NAKAE (01)</v>
      </c>
      <c r="F668" t="s">
        <v>9405</v>
      </c>
      <c r="G668">
        <v>25</v>
      </c>
      <c r="H668">
        <v>492189</v>
      </c>
      <c r="I668" t="s">
        <v>1519</v>
      </c>
      <c r="J668" t="s">
        <v>120</v>
      </c>
      <c r="M668" t="s">
        <v>7160</v>
      </c>
      <c r="N668" t="s">
        <v>4998</v>
      </c>
      <c r="O668" t="s">
        <v>8754</v>
      </c>
      <c r="P668" t="str">
        <f t="shared" si="32"/>
        <v>01</v>
      </c>
      <c r="Q668" t="s">
        <v>8048</v>
      </c>
    </row>
    <row r="669" spans="1:17">
      <c r="A669">
        <v>677</v>
      </c>
      <c r="B669">
        <v>100000668</v>
      </c>
      <c r="C669" t="str">
        <f t="shared" si="30"/>
        <v>今東　拓巳 (1)</v>
      </c>
      <c r="D669" t="s">
        <v>6498</v>
      </c>
      <c r="E669" t="str">
        <f t="shared" si="31"/>
        <v>Takumi IMAHIGASHI (01)</v>
      </c>
      <c r="F669" t="s">
        <v>9405</v>
      </c>
      <c r="G669">
        <v>28</v>
      </c>
      <c r="H669">
        <v>492189</v>
      </c>
      <c r="I669" t="s">
        <v>1519</v>
      </c>
      <c r="J669" t="s">
        <v>120</v>
      </c>
      <c r="M669" t="s">
        <v>7161</v>
      </c>
      <c r="N669" t="s">
        <v>8932</v>
      </c>
      <c r="O669" t="s">
        <v>4504</v>
      </c>
      <c r="P669" t="str">
        <f t="shared" si="32"/>
        <v>01</v>
      </c>
      <c r="Q669" t="s">
        <v>7983</v>
      </c>
    </row>
    <row r="670" spans="1:17">
      <c r="A670">
        <v>678</v>
      </c>
      <c r="B670">
        <v>100000669</v>
      </c>
      <c r="C670" t="str">
        <f t="shared" si="30"/>
        <v>張田　大暉 (1)</v>
      </c>
      <c r="D670" t="s">
        <v>6499</v>
      </c>
      <c r="E670" t="str">
        <f t="shared" si="31"/>
        <v>Daiki HARITA (01)</v>
      </c>
      <c r="F670" t="s">
        <v>9405</v>
      </c>
      <c r="G670">
        <v>26</v>
      </c>
      <c r="H670">
        <v>492189</v>
      </c>
      <c r="I670" t="s">
        <v>1519</v>
      </c>
      <c r="J670" t="s">
        <v>120</v>
      </c>
      <c r="M670" t="s">
        <v>7162</v>
      </c>
      <c r="N670" t="s">
        <v>8933</v>
      </c>
      <c r="O670" t="s">
        <v>4588</v>
      </c>
      <c r="P670" t="str">
        <f t="shared" si="32"/>
        <v>01</v>
      </c>
      <c r="Q670" t="s">
        <v>8049</v>
      </c>
    </row>
    <row r="671" spans="1:17">
      <c r="A671">
        <v>679</v>
      </c>
      <c r="B671">
        <v>100000670</v>
      </c>
      <c r="C671" t="str">
        <f t="shared" si="30"/>
        <v>本井　義明 (5)</v>
      </c>
      <c r="D671" t="s">
        <v>580</v>
      </c>
      <c r="E671" t="str">
        <f t="shared" si="31"/>
        <v>Yoshiaki MOTOI (97)</v>
      </c>
      <c r="F671" t="s">
        <v>9405</v>
      </c>
      <c r="G671">
        <v>26</v>
      </c>
      <c r="H671">
        <v>492189</v>
      </c>
      <c r="I671" t="s">
        <v>1519</v>
      </c>
      <c r="J671" t="s">
        <v>107</v>
      </c>
      <c r="M671" t="s">
        <v>1804</v>
      </c>
      <c r="N671" t="s">
        <v>6178</v>
      </c>
      <c r="O671" t="s">
        <v>5400</v>
      </c>
      <c r="P671" t="str">
        <f t="shared" si="32"/>
        <v>97</v>
      </c>
      <c r="Q671" t="s">
        <v>8050</v>
      </c>
    </row>
    <row r="672" spans="1:17">
      <c r="A672">
        <v>680</v>
      </c>
      <c r="B672">
        <v>100000671</v>
      </c>
      <c r="C672" t="str">
        <f t="shared" si="30"/>
        <v>中辻　啓太 (4)</v>
      </c>
      <c r="D672" t="s">
        <v>656</v>
      </c>
      <c r="E672" t="str">
        <f t="shared" si="31"/>
        <v>Keita NAKATSUJI (98)</v>
      </c>
      <c r="F672" t="s">
        <v>9405</v>
      </c>
      <c r="G672">
        <v>27</v>
      </c>
      <c r="H672">
        <v>492218</v>
      </c>
      <c r="I672" t="s">
        <v>1522</v>
      </c>
      <c r="J672" t="s">
        <v>86</v>
      </c>
      <c r="M672" t="s">
        <v>1875</v>
      </c>
      <c r="N672" t="s">
        <v>3980</v>
      </c>
      <c r="O672" t="s">
        <v>4523</v>
      </c>
      <c r="P672" t="str">
        <f t="shared" si="32"/>
        <v>98</v>
      </c>
      <c r="Q672">
        <v>980827</v>
      </c>
    </row>
    <row r="673" spans="1:17">
      <c r="A673">
        <v>681</v>
      </c>
      <c r="B673">
        <v>100000672</v>
      </c>
      <c r="C673" t="str">
        <f t="shared" si="30"/>
        <v>榊　航佑 (4)</v>
      </c>
      <c r="D673" t="s">
        <v>657</v>
      </c>
      <c r="E673" t="str">
        <f t="shared" si="31"/>
        <v>Kosuke SAKAKI (98)</v>
      </c>
      <c r="F673" t="s">
        <v>9405</v>
      </c>
      <c r="G673">
        <v>17</v>
      </c>
      <c r="H673">
        <v>492218</v>
      </c>
      <c r="I673" t="s">
        <v>1522</v>
      </c>
      <c r="J673" t="s">
        <v>86</v>
      </c>
      <c r="M673" t="s">
        <v>1876</v>
      </c>
      <c r="N673" t="s">
        <v>4887</v>
      </c>
      <c r="O673" t="s">
        <v>4508</v>
      </c>
      <c r="P673" t="str">
        <f t="shared" si="32"/>
        <v>98</v>
      </c>
      <c r="Q673">
        <v>980930</v>
      </c>
    </row>
    <row r="674" spans="1:17">
      <c r="A674">
        <v>682</v>
      </c>
      <c r="B674">
        <v>100000673</v>
      </c>
      <c r="C674" t="str">
        <f t="shared" si="30"/>
        <v>黒木　智裕 (4)</v>
      </c>
      <c r="D674" t="s">
        <v>658</v>
      </c>
      <c r="E674" t="str">
        <f t="shared" si="31"/>
        <v>Tomohiro KUROKI (99)</v>
      </c>
      <c r="F674" t="s">
        <v>9405</v>
      </c>
      <c r="G674">
        <v>27</v>
      </c>
      <c r="H674">
        <v>492218</v>
      </c>
      <c r="I674" t="s">
        <v>1522</v>
      </c>
      <c r="J674" t="s">
        <v>86</v>
      </c>
      <c r="M674" t="s">
        <v>1877</v>
      </c>
      <c r="N674" t="s">
        <v>4777</v>
      </c>
      <c r="O674" t="s">
        <v>4723</v>
      </c>
      <c r="P674" t="str">
        <f t="shared" si="32"/>
        <v>99</v>
      </c>
      <c r="Q674">
        <v>990202</v>
      </c>
    </row>
    <row r="675" spans="1:17">
      <c r="A675">
        <v>683</v>
      </c>
      <c r="B675">
        <v>100000674</v>
      </c>
      <c r="C675" t="str">
        <f t="shared" si="30"/>
        <v>山中　悠人 (4)</v>
      </c>
      <c r="D675" t="s">
        <v>659</v>
      </c>
      <c r="E675" t="str">
        <f t="shared" si="31"/>
        <v>Yuto YAMANAKA (98)</v>
      </c>
      <c r="F675" t="s">
        <v>9405</v>
      </c>
      <c r="G675">
        <v>25</v>
      </c>
      <c r="H675">
        <v>492218</v>
      </c>
      <c r="I675" t="s">
        <v>1522</v>
      </c>
      <c r="J675" t="s">
        <v>86</v>
      </c>
      <c r="M675" t="s">
        <v>1878</v>
      </c>
      <c r="N675" t="s">
        <v>4181</v>
      </c>
      <c r="O675" t="s">
        <v>4530</v>
      </c>
      <c r="P675" t="str">
        <f t="shared" si="32"/>
        <v>98</v>
      </c>
      <c r="Q675">
        <v>981201</v>
      </c>
    </row>
    <row r="676" spans="1:17">
      <c r="A676">
        <v>684</v>
      </c>
      <c r="B676">
        <v>100000675</v>
      </c>
      <c r="C676" t="str">
        <f t="shared" si="30"/>
        <v>松谷　廉太郎 (4)</v>
      </c>
      <c r="D676" t="s">
        <v>660</v>
      </c>
      <c r="E676" t="str">
        <f t="shared" si="31"/>
        <v>Rentaro MATSUTANI (98)</v>
      </c>
      <c r="F676" t="s">
        <v>9405</v>
      </c>
      <c r="G676">
        <v>27</v>
      </c>
      <c r="H676">
        <v>492218</v>
      </c>
      <c r="I676" t="s">
        <v>1522</v>
      </c>
      <c r="J676" t="s">
        <v>86</v>
      </c>
      <c r="M676" t="s">
        <v>1879</v>
      </c>
      <c r="N676" t="s">
        <v>4888</v>
      </c>
      <c r="O676" t="s">
        <v>4889</v>
      </c>
      <c r="P676" t="str">
        <f t="shared" si="32"/>
        <v>98</v>
      </c>
      <c r="Q676">
        <v>980917</v>
      </c>
    </row>
    <row r="677" spans="1:17">
      <c r="A677">
        <v>685</v>
      </c>
      <c r="B677">
        <v>100000676</v>
      </c>
      <c r="C677" t="str">
        <f t="shared" si="30"/>
        <v>平田　佳祐 (4)</v>
      </c>
      <c r="D677" t="s">
        <v>661</v>
      </c>
      <c r="E677" t="str">
        <f t="shared" si="31"/>
        <v>Keisuke HIRATA (98)</v>
      </c>
      <c r="F677" t="s">
        <v>9405</v>
      </c>
      <c r="G677">
        <v>28</v>
      </c>
      <c r="H677">
        <v>492218</v>
      </c>
      <c r="I677" t="s">
        <v>1522</v>
      </c>
      <c r="J677" t="s">
        <v>86</v>
      </c>
      <c r="M677" t="s">
        <v>1880</v>
      </c>
      <c r="N677" t="s">
        <v>3960</v>
      </c>
      <c r="O677" t="s">
        <v>4573</v>
      </c>
      <c r="P677" t="str">
        <f t="shared" si="32"/>
        <v>98</v>
      </c>
      <c r="Q677">
        <v>980419</v>
      </c>
    </row>
    <row r="678" spans="1:17">
      <c r="A678">
        <v>686</v>
      </c>
      <c r="B678">
        <v>100000677</v>
      </c>
      <c r="C678" t="str">
        <f t="shared" si="30"/>
        <v>石森　海晴 (4)</v>
      </c>
      <c r="D678" t="s">
        <v>662</v>
      </c>
      <c r="E678" t="str">
        <f t="shared" si="31"/>
        <v>Kaisei ISHIMORI (98)</v>
      </c>
      <c r="F678" t="s">
        <v>9405</v>
      </c>
      <c r="G678">
        <v>28</v>
      </c>
      <c r="H678">
        <v>492218</v>
      </c>
      <c r="I678" t="s">
        <v>1522</v>
      </c>
      <c r="J678" t="s">
        <v>86</v>
      </c>
      <c r="M678" t="s">
        <v>1881</v>
      </c>
      <c r="N678" t="s">
        <v>4890</v>
      </c>
      <c r="O678" t="s">
        <v>4891</v>
      </c>
      <c r="P678" t="str">
        <f t="shared" si="32"/>
        <v>98</v>
      </c>
      <c r="Q678">
        <v>980427</v>
      </c>
    </row>
    <row r="679" spans="1:17">
      <c r="A679">
        <v>687</v>
      </c>
      <c r="B679">
        <v>100000678</v>
      </c>
      <c r="C679" t="str">
        <f t="shared" si="30"/>
        <v>相川　洋亮 (4)</v>
      </c>
      <c r="D679" t="s">
        <v>663</v>
      </c>
      <c r="E679" t="str">
        <f t="shared" si="31"/>
        <v>Yosuke AIKAWA (99)</v>
      </c>
      <c r="F679" t="s">
        <v>9405</v>
      </c>
      <c r="G679">
        <v>27</v>
      </c>
      <c r="H679">
        <v>492218</v>
      </c>
      <c r="I679" t="s">
        <v>1522</v>
      </c>
      <c r="J679" t="s">
        <v>86</v>
      </c>
      <c r="M679" t="s">
        <v>1882</v>
      </c>
      <c r="N679" t="s">
        <v>4892</v>
      </c>
      <c r="O679" t="s">
        <v>4893</v>
      </c>
      <c r="P679" t="str">
        <f t="shared" si="32"/>
        <v>99</v>
      </c>
      <c r="Q679">
        <v>990120</v>
      </c>
    </row>
    <row r="680" spans="1:17">
      <c r="A680">
        <v>688</v>
      </c>
      <c r="B680">
        <v>100000679</v>
      </c>
      <c r="C680" t="str">
        <f t="shared" si="30"/>
        <v>佐野　由羽 (4)</v>
      </c>
      <c r="D680" t="s">
        <v>664</v>
      </c>
      <c r="E680" t="str">
        <f t="shared" si="31"/>
        <v>Yu SANO (98)</v>
      </c>
      <c r="F680" t="s">
        <v>9405</v>
      </c>
      <c r="G680">
        <v>27</v>
      </c>
      <c r="H680">
        <v>492218</v>
      </c>
      <c r="I680" t="s">
        <v>1522</v>
      </c>
      <c r="J680" t="s">
        <v>86</v>
      </c>
      <c r="M680" t="s">
        <v>1883</v>
      </c>
      <c r="N680" t="s">
        <v>4070</v>
      </c>
      <c r="O680" t="s">
        <v>4520</v>
      </c>
      <c r="P680" t="str">
        <f t="shared" si="32"/>
        <v>98</v>
      </c>
      <c r="Q680">
        <v>981012</v>
      </c>
    </row>
    <row r="681" spans="1:17">
      <c r="A681">
        <v>689</v>
      </c>
      <c r="B681">
        <v>100000680</v>
      </c>
      <c r="C681" t="str">
        <f t="shared" si="30"/>
        <v>南雲　優作 (4)</v>
      </c>
      <c r="D681" t="s">
        <v>665</v>
      </c>
      <c r="E681" t="str">
        <f t="shared" si="31"/>
        <v>Yusaku NAGUMO (98)</v>
      </c>
      <c r="F681" t="s">
        <v>9405</v>
      </c>
      <c r="G681">
        <v>28</v>
      </c>
      <c r="H681">
        <v>492218</v>
      </c>
      <c r="I681" t="s">
        <v>1522</v>
      </c>
      <c r="J681" t="s">
        <v>86</v>
      </c>
      <c r="M681" t="s">
        <v>1884</v>
      </c>
      <c r="N681" t="s">
        <v>4894</v>
      </c>
      <c r="O681" t="s">
        <v>4895</v>
      </c>
      <c r="P681" t="str">
        <f t="shared" si="32"/>
        <v>98</v>
      </c>
      <c r="Q681">
        <v>980807</v>
      </c>
    </row>
    <row r="682" spans="1:17">
      <c r="A682">
        <v>690</v>
      </c>
      <c r="B682">
        <v>100000681</v>
      </c>
      <c r="C682" t="str">
        <f t="shared" si="30"/>
        <v>小田　文哉 (4)</v>
      </c>
      <c r="D682" t="s">
        <v>666</v>
      </c>
      <c r="E682" t="str">
        <f t="shared" si="31"/>
        <v>Fumiya ODA (98)</v>
      </c>
      <c r="F682" t="s">
        <v>9405</v>
      </c>
      <c r="G682">
        <v>27</v>
      </c>
      <c r="H682">
        <v>492218</v>
      </c>
      <c r="I682" t="s">
        <v>1522</v>
      </c>
      <c r="J682" t="s">
        <v>86</v>
      </c>
      <c r="M682" t="s">
        <v>1885</v>
      </c>
      <c r="N682" t="s">
        <v>3966</v>
      </c>
      <c r="O682" t="s">
        <v>4686</v>
      </c>
      <c r="P682" t="str">
        <f t="shared" si="32"/>
        <v>98</v>
      </c>
      <c r="Q682">
        <v>980609</v>
      </c>
    </row>
    <row r="683" spans="1:17">
      <c r="A683">
        <v>691</v>
      </c>
      <c r="B683">
        <v>100000682</v>
      </c>
      <c r="C683" t="str">
        <f t="shared" si="30"/>
        <v>渡邉　大雅 (4)</v>
      </c>
      <c r="D683" t="s">
        <v>667</v>
      </c>
      <c r="E683" t="str">
        <f t="shared" si="31"/>
        <v>Taiga WATANABE (99)</v>
      </c>
      <c r="F683" t="s">
        <v>9405</v>
      </c>
      <c r="G683">
        <v>27</v>
      </c>
      <c r="H683">
        <v>492218</v>
      </c>
      <c r="I683" t="s">
        <v>1522</v>
      </c>
      <c r="J683" t="s">
        <v>86</v>
      </c>
      <c r="M683" t="s">
        <v>1886</v>
      </c>
      <c r="N683" t="s">
        <v>3774</v>
      </c>
      <c r="O683" t="s">
        <v>4620</v>
      </c>
      <c r="P683" t="str">
        <f t="shared" si="32"/>
        <v>99</v>
      </c>
      <c r="Q683">
        <v>990201</v>
      </c>
    </row>
    <row r="684" spans="1:17">
      <c r="A684">
        <v>692</v>
      </c>
      <c r="B684">
        <v>100000683</v>
      </c>
      <c r="C684" t="str">
        <f t="shared" si="30"/>
        <v>平本　晋二郎 (4)</v>
      </c>
      <c r="D684" t="s">
        <v>668</v>
      </c>
      <c r="E684" t="str">
        <f t="shared" si="31"/>
        <v>Shinjiro HIRAMOTO (98)</v>
      </c>
      <c r="F684" t="s">
        <v>9405</v>
      </c>
      <c r="G684">
        <v>33</v>
      </c>
      <c r="H684">
        <v>492218</v>
      </c>
      <c r="I684" t="s">
        <v>1522</v>
      </c>
      <c r="J684" t="s">
        <v>86</v>
      </c>
      <c r="M684" t="s">
        <v>1887</v>
      </c>
      <c r="N684" t="s">
        <v>4288</v>
      </c>
      <c r="O684" t="s">
        <v>4896</v>
      </c>
      <c r="P684" t="str">
        <f t="shared" si="32"/>
        <v>98</v>
      </c>
      <c r="Q684">
        <v>980718</v>
      </c>
    </row>
    <row r="685" spans="1:17">
      <c r="A685">
        <v>693</v>
      </c>
      <c r="B685">
        <v>100000684</v>
      </c>
      <c r="C685" t="str">
        <f t="shared" si="30"/>
        <v>林　和樹 (4)</v>
      </c>
      <c r="D685" t="s">
        <v>669</v>
      </c>
      <c r="E685" t="str">
        <f t="shared" si="31"/>
        <v>Kazuki HAYASHI (98)</v>
      </c>
      <c r="F685" t="s">
        <v>9405</v>
      </c>
      <c r="G685">
        <v>27</v>
      </c>
      <c r="H685">
        <v>492218</v>
      </c>
      <c r="I685" t="s">
        <v>1522</v>
      </c>
      <c r="J685" t="s">
        <v>86</v>
      </c>
      <c r="M685" t="s">
        <v>1888</v>
      </c>
      <c r="N685" t="s">
        <v>4069</v>
      </c>
      <c r="O685" t="s">
        <v>4122</v>
      </c>
      <c r="P685" t="str">
        <f t="shared" si="32"/>
        <v>98</v>
      </c>
      <c r="Q685">
        <v>980520</v>
      </c>
    </row>
    <row r="686" spans="1:17">
      <c r="A686">
        <v>694</v>
      </c>
      <c r="B686">
        <v>100000685</v>
      </c>
      <c r="C686" t="str">
        <f t="shared" si="30"/>
        <v>木下　澪 (4)</v>
      </c>
      <c r="D686" t="s">
        <v>670</v>
      </c>
      <c r="E686" t="str">
        <f t="shared" si="31"/>
        <v>Rei KINOSHITA (98)</v>
      </c>
      <c r="F686" t="s">
        <v>9405</v>
      </c>
      <c r="G686">
        <v>27</v>
      </c>
      <c r="H686">
        <v>492218</v>
      </c>
      <c r="I686" t="s">
        <v>1522</v>
      </c>
      <c r="J686" t="s">
        <v>86</v>
      </c>
      <c r="M686" t="s">
        <v>1889</v>
      </c>
      <c r="N686" t="s">
        <v>3789</v>
      </c>
      <c r="O686" t="s">
        <v>4079</v>
      </c>
      <c r="P686" t="str">
        <f t="shared" si="32"/>
        <v>98</v>
      </c>
      <c r="Q686">
        <v>980816</v>
      </c>
    </row>
    <row r="687" spans="1:17">
      <c r="A687">
        <v>695</v>
      </c>
      <c r="B687">
        <v>100000686</v>
      </c>
      <c r="C687" t="str">
        <f t="shared" si="30"/>
        <v>古川　拓実 (4)</v>
      </c>
      <c r="D687" t="s">
        <v>671</v>
      </c>
      <c r="E687" t="str">
        <f t="shared" si="31"/>
        <v>Takumi FURUKAWA (98)</v>
      </c>
      <c r="F687" t="s">
        <v>9405</v>
      </c>
      <c r="G687">
        <v>27</v>
      </c>
      <c r="H687">
        <v>492218</v>
      </c>
      <c r="I687" t="s">
        <v>1522</v>
      </c>
      <c r="J687" t="s">
        <v>86</v>
      </c>
      <c r="M687" t="s">
        <v>1890</v>
      </c>
      <c r="N687" t="s">
        <v>4751</v>
      </c>
      <c r="O687" t="s">
        <v>4504</v>
      </c>
      <c r="P687" t="str">
        <f t="shared" si="32"/>
        <v>98</v>
      </c>
      <c r="Q687">
        <v>980805</v>
      </c>
    </row>
    <row r="688" spans="1:17">
      <c r="A688">
        <v>696</v>
      </c>
      <c r="B688">
        <v>100000687</v>
      </c>
      <c r="C688" t="str">
        <f t="shared" si="30"/>
        <v>井田　浩平 (4)</v>
      </c>
      <c r="D688" t="s">
        <v>672</v>
      </c>
      <c r="E688" t="str">
        <f t="shared" si="31"/>
        <v>Kohei IDA (98)</v>
      </c>
      <c r="F688" t="s">
        <v>9405</v>
      </c>
      <c r="G688">
        <v>30</v>
      </c>
      <c r="H688">
        <v>492218</v>
      </c>
      <c r="I688" t="s">
        <v>1522</v>
      </c>
      <c r="J688" t="s">
        <v>86</v>
      </c>
      <c r="M688" t="s">
        <v>1891</v>
      </c>
      <c r="N688" t="s">
        <v>4151</v>
      </c>
      <c r="O688" t="s">
        <v>4683</v>
      </c>
      <c r="P688" t="str">
        <f t="shared" si="32"/>
        <v>98</v>
      </c>
      <c r="Q688">
        <v>980512</v>
      </c>
    </row>
    <row r="689" spans="1:17">
      <c r="A689">
        <v>697</v>
      </c>
      <c r="B689">
        <v>100000688</v>
      </c>
      <c r="C689" t="str">
        <f t="shared" si="30"/>
        <v>松本　大輝 (4)</v>
      </c>
      <c r="D689" t="s">
        <v>673</v>
      </c>
      <c r="E689" t="str">
        <f t="shared" si="31"/>
        <v>Daiki MATSUMOTO (98)</v>
      </c>
      <c r="F689" t="s">
        <v>9405</v>
      </c>
      <c r="G689">
        <v>29</v>
      </c>
      <c r="H689">
        <v>492218</v>
      </c>
      <c r="I689" t="s">
        <v>1522</v>
      </c>
      <c r="J689" t="s">
        <v>86</v>
      </c>
      <c r="M689" t="s">
        <v>1892</v>
      </c>
      <c r="N689" t="s">
        <v>3783</v>
      </c>
      <c r="O689" t="s">
        <v>4588</v>
      </c>
      <c r="P689" t="str">
        <f t="shared" si="32"/>
        <v>98</v>
      </c>
      <c r="Q689">
        <v>980823</v>
      </c>
    </row>
    <row r="690" spans="1:17">
      <c r="A690">
        <v>698</v>
      </c>
      <c r="B690">
        <v>100000689</v>
      </c>
      <c r="C690" t="str">
        <f t="shared" si="30"/>
        <v>河村　春幸 (4)</v>
      </c>
      <c r="D690" t="s">
        <v>674</v>
      </c>
      <c r="E690" t="str">
        <f t="shared" si="31"/>
        <v>Haruyuki KAWAMURA (99)</v>
      </c>
      <c r="F690" t="s">
        <v>9405</v>
      </c>
      <c r="G690">
        <v>27</v>
      </c>
      <c r="H690">
        <v>492218</v>
      </c>
      <c r="I690" t="s">
        <v>1522</v>
      </c>
      <c r="J690" t="s">
        <v>86</v>
      </c>
      <c r="M690" t="s">
        <v>1893</v>
      </c>
      <c r="N690" t="s">
        <v>4141</v>
      </c>
      <c r="O690" t="s">
        <v>4897</v>
      </c>
      <c r="P690" t="str">
        <f t="shared" si="32"/>
        <v>99</v>
      </c>
      <c r="Q690">
        <v>990313</v>
      </c>
    </row>
    <row r="691" spans="1:17">
      <c r="A691">
        <v>699</v>
      </c>
      <c r="B691">
        <v>100000690</v>
      </c>
      <c r="C691" t="str">
        <f t="shared" si="30"/>
        <v>池田　佳暉 (4)</v>
      </c>
      <c r="D691" t="s">
        <v>675</v>
      </c>
      <c r="E691" t="str">
        <f t="shared" si="31"/>
        <v>Yoshiki IKEDA (98)</v>
      </c>
      <c r="F691" t="s">
        <v>9405</v>
      </c>
      <c r="G691">
        <v>27</v>
      </c>
      <c r="H691">
        <v>492218</v>
      </c>
      <c r="I691" t="s">
        <v>1522</v>
      </c>
      <c r="J691" t="s">
        <v>86</v>
      </c>
      <c r="M691" t="s">
        <v>1894</v>
      </c>
      <c r="N691" t="s">
        <v>3891</v>
      </c>
      <c r="O691" t="s">
        <v>4546</v>
      </c>
      <c r="P691" t="str">
        <f t="shared" si="32"/>
        <v>98</v>
      </c>
      <c r="Q691">
        <v>980706</v>
      </c>
    </row>
    <row r="692" spans="1:17">
      <c r="A692">
        <v>700</v>
      </c>
      <c r="B692">
        <v>100000691</v>
      </c>
      <c r="C692" t="str">
        <f t="shared" si="30"/>
        <v>山本　隼世 (4)</v>
      </c>
      <c r="D692" t="s">
        <v>676</v>
      </c>
      <c r="E692" t="str">
        <f t="shared" si="31"/>
        <v>Hayase YAMAMOTO (98)</v>
      </c>
      <c r="F692" t="s">
        <v>9405</v>
      </c>
      <c r="G692">
        <v>28</v>
      </c>
      <c r="H692">
        <v>492218</v>
      </c>
      <c r="I692" t="s">
        <v>1522</v>
      </c>
      <c r="J692" t="s">
        <v>86</v>
      </c>
      <c r="M692" t="s">
        <v>1895</v>
      </c>
      <c r="N692" t="s">
        <v>3765</v>
      </c>
      <c r="O692" t="s">
        <v>4898</v>
      </c>
      <c r="P692" t="str">
        <f t="shared" si="32"/>
        <v>98</v>
      </c>
      <c r="Q692">
        <v>980602</v>
      </c>
    </row>
    <row r="693" spans="1:17">
      <c r="A693">
        <v>701</v>
      </c>
      <c r="B693">
        <v>100000692</v>
      </c>
      <c r="C693" t="str">
        <f t="shared" si="30"/>
        <v>谷口　史 (4)</v>
      </c>
      <c r="D693" t="s">
        <v>677</v>
      </c>
      <c r="E693" t="str">
        <f t="shared" si="31"/>
        <v>Fuhito TANIGUCHI (99)</v>
      </c>
      <c r="F693" t="s">
        <v>9405</v>
      </c>
      <c r="G693">
        <v>27</v>
      </c>
      <c r="H693">
        <v>492218</v>
      </c>
      <c r="I693" t="s">
        <v>1522</v>
      </c>
      <c r="J693" t="s">
        <v>86</v>
      </c>
      <c r="M693" t="s">
        <v>1896</v>
      </c>
      <c r="N693" t="s">
        <v>3721</v>
      </c>
      <c r="O693" t="s">
        <v>4899</v>
      </c>
      <c r="P693" t="str">
        <f t="shared" si="32"/>
        <v>99</v>
      </c>
      <c r="Q693">
        <v>990327</v>
      </c>
    </row>
    <row r="694" spans="1:17">
      <c r="A694">
        <v>702</v>
      </c>
      <c r="B694">
        <v>100000693</v>
      </c>
      <c r="C694" t="str">
        <f t="shared" si="30"/>
        <v>山村　優語 (4)</v>
      </c>
      <c r="D694" t="s">
        <v>678</v>
      </c>
      <c r="E694" t="str">
        <f t="shared" si="31"/>
        <v>Yugo YAMAMURA (98)</v>
      </c>
      <c r="F694" t="s">
        <v>9405</v>
      </c>
      <c r="G694">
        <v>27</v>
      </c>
      <c r="H694">
        <v>492218</v>
      </c>
      <c r="I694" t="s">
        <v>1522</v>
      </c>
      <c r="J694" t="s">
        <v>86</v>
      </c>
      <c r="M694" t="s">
        <v>1897</v>
      </c>
      <c r="N694" t="s">
        <v>4900</v>
      </c>
      <c r="O694" t="s">
        <v>4535</v>
      </c>
      <c r="P694" t="str">
        <f t="shared" si="32"/>
        <v>98</v>
      </c>
      <c r="Q694">
        <v>980115</v>
      </c>
    </row>
    <row r="695" spans="1:17">
      <c r="A695">
        <v>703</v>
      </c>
      <c r="B695">
        <v>100000694</v>
      </c>
      <c r="C695" t="str">
        <f t="shared" si="30"/>
        <v>大村　侃太 (4)</v>
      </c>
      <c r="D695" t="s">
        <v>679</v>
      </c>
      <c r="E695" t="str">
        <f t="shared" si="31"/>
        <v>Kanta OMURA (98)</v>
      </c>
      <c r="F695" t="s">
        <v>9405</v>
      </c>
      <c r="G695">
        <v>21</v>
      </c>
      <c r="H695">
        <v>492218</v>
      </c>
      <c r="I695" t="s">
        <v>1522</v>
      </c>
      <c r="J695" t="s">
        <v>86</v>
      </c>
      <c r="M695" t="s">
        <v>1898</v>
      </c>
      <c r="N695" t="s">
        <v>3947</v>
      </c>
      <c r="O695" t="s">
        <v>4696</v>
      </c>
      <c r="P695" t="str">
        <f t="shared" si="32"/>
        <v>98</v>
      </c>
      <c r="Q695">
        <v>980521</v>
      </c>
    </row>
    <row r="696" spans="1:17">
      <c r="A696">
        <v>704</v>
      </c>
      <c r="B696">
        <v>100000695</v>
      </c>
      <c r="C696" t="str">
        <f t="shared" si="30"/>
        <v>小高　雄太 (4)</v>
      </c>
      <c r="D696" t="s">
        <v>680</v>
      </c>
      <c r="E696" t="str">
        <f t="shared" si="31"/>
        <v>Yuta KODAKA (98)</v>
      </c>
      <c r="F696" t="s">
        <v>9405</v>
      </c>
      <c r="G696">
        <v>29</v>
      </c>
      <c r="H696">
        <v>492218</v>
      </c>
      <c r="I696" t="s">
        <v>1522</v>
      </c>
      <c r="J696" t="s">
        <v>86</v>
      </c>
      <c r="M696" t="s">
        <v>1899</v>
      </c>
      <c r="N696" t="s">
        <v>4901</v>
      </c>
      <c r="O696" t="s">
        <v>4498</v>
      </c>
      <c r="P696" t="str">
        <f t="shared" si="32"/>
        <v>98</v>
      </c>
      <c r="Q696">
        <v>981229</v>
      </c>
    </row>
    <row r="697" spans="1:17">
      <c r="A697">
        <v>705</v>
      </c>
      <c r="B697">
        <v>100000696</v>
      </c>
      <c r="C697" t="str">
        <f t="shared" si="30"/>
        <v>増田　直樹 (3)</v>
      </c>
      <c r="D697" t="s">
        <v>681</v>
      </c>
      <c r="E697" t="str">
        <f t="shared" si="31"/>
        <v>Naoki MASUDA (99)</v>
      </c>
      <c r="F697" t="s">
        <v>9405</v>
      </c>
      <c r="G697">
        <v>29</v>
      </c>
      <c r="H697">
        <v>492218</v>
      </c>
      <c r="I697" t="s">
        <v>1522</v>
      </c>
      <c r="J697" t="s">
        <v>108</v>
      </c>
      <c r="M697" t="s">
        <v>1900</v>
      </c>
      <c r="N697" t="s">
        <v>3729</v>
      </c>
      <c r="O697" t="s">
        <v>4565</v>
      </c>
      <c r="P697" t="str">
        <f t="shared" si="32"/>
        <v>99</v>
      </c>
      <c r="Q697">
        <v>990512</v>
      </c>
    </row>
    <row r="698" spans="1:17">
      <c r="A698">
        <v>706</v>
      </c>
      <c r="B698">
        <v>100000697</v>
      </c>
      <c r="C698" t="str">
        <f t="shared" si="30"/>
        <v>滝本　勇仁 (3)</v>
      </c>
      <c r="D698" t="s">
        <v>682</v>
      </c>
      <c r="E698" t="str">
        <f t="shared" si="31"/>
        <v>Yuto TAKIMOTO (99)</v>
      </c>
      <c r="F698" t="s">
        <v>9405</v>
      </c>
      <c r="G698">
        <v>27</v>
      </c>
      <c r="H698">
        <v>492218</v>
      </c>
      <c r="I698" t="s">
        <v>1522</v>
      </c>
      <c r="J698" t="s">
        <v>108</v>
      </c>
      <c r="M698" t="s">
        <v>1901</v>
      </c>
      <c r="N698" t="s">
        <v>4902</v>
      </c>
      <c r="O698" t="s">
        <v>4530</v>
      </c>
      <c r="P698" t="str">
        <f t="shared" si="32"/>
        <v>99</v>
      </c>
      <c r="Q698">
        <v>991003</v>
      </c>
    </row>
    <row r="699" spans="1:17">
      <c r="A699">
        <v>707</v>
      </c>
      <c r="B699">
        <v>100000698</v>
      </c>
      <c r="C699" t="str">
        <f t="shared" si="30"/>
        <v>木村　翔太 (3)</v>
      </c>
      <c r="D699" t="s">
        <v>683</v>
      </c>
      <c r="E699" t="str">
        <f t="shared" si="31"/>
        <v>Shota KIMURA (99)</v>
      </c>
      <c r="F699" t="s">
        <v>9405</v>
      </c>
      <c r="G699">
        <v>28</v>
      </c>
      <c r="H699">
        <v>492218</v>
      </c>
      <c r="I699" t="s">
        <v>1522</v>
      </c>
      <c r="J699" t="s">
        <v>108</v>
      </c>
      <c r="M699" t="s">
        <v>1902</v>
      </c>
      <c r="N699" t="s">
        <v>4125</v>
      </c>
      <c r="O699" t="s">
        <v>4820</v>
      </c>
      <c r="P699" t="str">
        <f t="shared" si="32"/>
        <v>99</v>
      </c>
      <c r="Q699">
        <v>990828</v>
      </c>
    </row>
    <row r="700" spans="1:17">
      <c r="A700">
        <v>708</v>
      </c>
      <c r="B700">
        <v>100000699</v>
      </c>
      <c r="C700" t="str">
        <f t="shared" si="30"/>
        <v>松本　悠 (3)</v>
      </c>
      <c r="D700" t="s">
        <v>684</v>
      </c>
      <c r="E700" t="str">
        <f t="shared" si="31"/>
        <v>Yu MATSUMOTO (99)</v>
      </c>
      <c r="F700" t="s">
        <v>9405</v>
      </c>
      <c r="G700">
        <v>27</v>
      </c>
      <c r="H700">
        <v>492218</v>
      </c>
      <c r="I700" t="s">
        <v>1522</v>
      </c>
      <c r="J700" t="s">
        <v>108</v>
      </c>
      <c r="M700" t="s">
        <v>1903</v>
      </c>
      <c r="N700" t="s">
        <v>3783</v>
      </c>
      <c r="O700" t="s">
        <v>4520</v>
      </c>
      <c r="P700" t="str">
        <f t="shared" si="32"/>
        <v>99</v>
      </c>
      <c r="Q700">
        <v>990629</v>
      </c>
    </row>
    <row r="701" spans="1:17">
      <c r="A701">
        <v>709</v>
      </c>
      <c r="B701">
        <v>100000700</v>
      </c>
      <c r="C701" t="str">
        <f t="shared" si="30"/>
        <v>筒井　涼太 (3)</v>
      </c>
      <c r="D701" t="s">
        <v>685</v>
      </c>
      <c r="E701" t="str">
        <f t="shared" si="31"/>
        <v>Ryota TSUTSUI (99)</v>
      </c>
      <c r="F701" t="s">
        <v>9405</v>
      </c>
      <c r="G701">
        <v>28</v>
      </c>
      <c r="H701">
        <v>492218</v>
      </c>
      <c r="I701" t="s">
        <v>1522</v>
      </c>
      <c r="J701" t="s">
        <v>108</v>
      </c>
      <c r="M701" t="s">
        <v>1904</v>
      </c>
      <c r="N701" t="s">
        <v>4903</v>
      </c>
      <c r="O701" t="s">
        <v>4560</v>
      </c>
      <c r="P701" t="str">
        <f t="shared" si="32"/>
        <v>99</v>
      </c>
      <c r="Q701">
        <v>990414</v>
      </c>
    </row>
    <row r="702" spans="1:17">
      <c r="A702">
        <v>710</v>
      </c>
      <c r="B702">
        <v>100000701</v>
      </c>
      <c r="C702" t="str">
        <f t="shared" si="30"/>
        <v>前田　颯真 (3)</v>
      </c>
      <c r="D702" t="s">
        <v>686</v>
      </c>
      <c r="E702" t="str">
        <f t="shared" si="31"/>
        <v>Soma MAEDA (00)</v>
      </c>
      <c r="F702" t="s">
        <v>9405</v>
      </c>
      <c r="G702">
        <v>27</v>
      </c>
      <c r="H702">
        <v>492218</v>
      </c>
      <c r="I702" t="s">
        <v>1522</v>
      </c>
      <c r="J702" t="s">
        <v>108</v>
      </c>
      <c r="M702" t="s">
        <v>1905</v>
      </c>
      <c r="N702" t="s">
        <v>3809</v>
      </c>
      <c r="O702" t="s">
        <v>4798</v>
      </c>
      <c r="P702" t="str">
        <f t="shared" si="32"/>
        <v>00</v>
      </c>
      <c r="Q702" t="s">
        <v>8051</v>
      </c>
    </row>
    <row r="703" spans="1:17">
      <c r="A703">
        <v>711</v>
      </c>
      <c r="B703">
        <v>100000702</v>
      </c>
      <c r="C703" t="str">
        <f t="shared" si="30"/>
        <v>岸森　仁志 (4)</v>
      </c>
      <c r="D703" t="s">
        <v>687</v>
      </c>
      <c r="E703" t="str">
        <f t="shared" si="31"/>
        <v>Hitoshi KISHIMORI (97)</v>
      </c>
      <c r="F703" t="s">
        <v>9405</v>
      </c>
      <c r="G703">
        <v>29</v>
      </c>
      <c r="H703">
        <v>492218</v>
      </c>
      <c r="I703" t="s">
        <v>1522</v>
      </c>
      <c r="J703" t="s">
        <v>86</v>
      </c>
      <c r="M703" t="s">
        <v>1906</v>
      </c>
      <c r="N703" t="s">
        <v>4904</v>
      </c>
      <c r="O703" t="s">
        <v>4665</v>
      </c>
      <c r="P703" t="str">
        <f t="shared" si="32"/>
        <v>97</v>
      </c>
      <c r="Q703">
        <v>970408</v>
      </c>
    </row>
    <row r="704" spans="1:17">
      <c r="A704">
        <v>712</v>
      </c>
      <c r="B704">
        <v>100000703</v>
      </c>
      <c r="C704" t="str">
        <f t="shared" si="30"/>
        <v>坊池　一真 (3)</v>
      </c>
      <c r="D704" t="s">
        <v>688</v>
      </c>
      <c r="E704" t="str">
        <f t="shared" si="31"/>
        <v>Kazuma BOIKE (00)</v>
      </c>
      <c r="F704" t="s">
        <v>9405</v>
      </c>
      <c r="G704">
        <v>27</v>
      </c>
      <c r="H704">
        <v>492218</v>
      </c>
      <c r="I704" t="s">
        <v>1522</v>
      </c>
      <c r="J704" t="s">
        <v>108</v>
      </c>
      <c r="M704" t="s">
        <v>1907</v>
      </c>
      <c r="N704" t="s">
        <v>4905</v>
      </c>
      <c r="O704" t="s">
        <v>4604</v>
      </c>
      <c r="P704" t="str">
        <f t="shared" si="32"/>
        <v>00</v>
      </c>
      <c r="Q704" t="s">
        <v>8052</v>
      </c>
    </row>
    <row r="705" spans="1:17">
      <c r="A705">
        <v>713</v>
      </c>
      <c r="B705">
        <v>100000704</v>
      </c>
      <c r="C705" t="str">
        <f t="shared" si="30"/>
        <v>本多　諒平 (3)</v>
      </c>
      <c r="D705" t="s">
        <v>1909</v>
      </c>
      <c r="E705" t="str">
        <f t="shared" si="31"/>
        <v>Ryohei HONDA (99)</v>
      </c>
      <c r="F705" t="s">
        <v>9405</v>
      </c>
      <c r="G705">
        <v>27</v>
      </c>
      <c r="H705">
        <v>492218</v>
      </c>
      <c r="I705" t="s">
        <v>1522</v>
      </c>
      <c r="J705" t="s">
        <v>108</v>
      </c>
      <c r="M705" t="s">
        <v>1908</v>
      </c>
      <c r="N705" t="s">
        <v>4762</v>
      </c>
      <c r="O705" t="s">
        <v>4906</v>
      </c>
      <c r="P705" t="str">
        <f t="shared" si="32"/>
        <v>99</v>
      </c>
      <c r="Q705">
        <v>990811</v>
      </c>
    </row>
    <row r="706" spans="1:17">
      <c r="A706">
        <v>714</v>
      </c>
      <c r="B706">
        <v>100000705</v>
      </c>
      <c r="C706" t="str">
        <f t="shared" ref="C706:C769" si="33">M706&amp;" "&amp;"("&amp;J706&amp;")"</f>
        <v>東野　耕大 (3)</v>
      </c>
      <c r="D706" t="s">
        <v>1911</v>
      </c>
      <c r="E706" t="str">
        <f t="shared" si="31"/>
        <v>Kota HIGASHINO (99)</v>
      </c>
      <c r="F706" t="s">
        <v>9405</v>
      </c>
      <c r="G706">
        <v>28</v>
      </c>
      <c r="H706">
        <v>492218</v>
      </c>
      <c r="I706" t="s">
        <v>1522</v>
      </c>
      <c r="J706" t="s">
        <v>108</v>
      </c>
      <c r="M706" t="s">
        <v>1910</v>
      </c>
      <c r="N706" t="s">
        <v>4907</v>
      </c>
      <c r="O706" t="s">
        <v>4776</v>
      </c>
      <c r="P706" t="str">
        <f t="shared" si="32"/>
        <v>99</v>
      </c>
      <c r="Q706">
        <v>991216</v>
      </c>
    </row>
    <row r="707" spans="1:17">
      <c r="A707">
        <v>715</v>
      </c>
      <c r="B707">
        <v>100000706</v>
      </c>
      <c r="C707" t="str">
        <f t="shared" si="33"/>
        <v>北原　颯真 (3)</v>
      </c>
      <c r="D707" t="s">
        <v>1913</v>
      </c>
      <c r="E707" t="str">
        <f t="shared" ref="E707:E770" si="34">O707&amp;" "&amp;N707&amp;" "&amp;"("&amp;P707&amp;")"</f>
        <v>Soma KITAHARA (99)</v>
      </c>
      <c r="F707" t="s">
        <v>9405</v>
      </c>
      <c r="G707">
        <v>28</v>
      </c>
      <c r="H707">
        <v>492218</v>
      </c>
      <c r="I707" t="s">
        <v>1522</v>
      </c>
      <c r="J707" t="s">
        <v>108</v>
      </c>
      <c r="M707" t="s">
        <v>1912</v>
      </c>
      <c r="N707" t="s">
        <v>4908</v>
      </c>
      <c r="O707" t="s">
        <v>4798</v>
      </c>
      <c r="P707" t="str">
        <f t="shared" ref="P707:P770" si="35">LEFT(Q707,2)</f>
        <v>99</v>
      </c>
      <c r="Q707">
        <v>991007</v>
      </c>
    </row>
    <row r="708" spans="1:17">
      <c r="A708">
        <v>716</v>
      </c>
      <c r="B708">
        <v>100000707</v>
      </c>
      <c r="C708" t="str">
        <f t="shared" si="33"/>
        <v>木村　貴博 (3)</v>
      </c>
      <c r="D708" t="s">
        <v>2782</v>
      </c>
      <c r="E708" t="str">
        <f t="shared" si="34"/>
        <v>Takahiro KIMURA (99)</v>
      </c>
      <c r="F708" t="s">
        <v>9405</v>
      </c>
      <c r="G708">
        <v>27</v>
      </c>
      <c r="H708">
        <v>492218</v>
      </c>
      <c r="I708" t="s">
        <v>1522</v>
      </c>
      <c r="J708" t="s">
        <v>108</v>
      </c>
      <c r="M708" t="s">
        <v>2781</v>
      </c>
      <c r="N708" t="s">
        <v>4125</v>
      </c>
      <c r="O708" t="s">
        <v>4599</v>
      </c>
      <c r="P708" t="str">
        <f t="shared" si="35"/>
        <v>99</v>
      </c>
      <c r="Q708">
        <v>990525</v>
      </c>
    </row>
    <row r="709" spans="1:17">
      <c r="A709">
        <v>717</v>
      </c>
      <c r="B709">
        <v>100000708</v>
      </c>
      <c r="C709" t="str">
        <f t="shared" si="33"/>
        <v>小川　弘晃 (3)</v>
      </c>
      <c r="D709" t="s">
        <v>2784</v>
      </c>
      <c r="E709" t="str">
        <f t="shared" si="34"/>
        <v>Hiroaki OGAWA (98)</v>
      </c>
      <c r="F709" t="s">
        <v>9405</v>
      </c>
      <c r="G709">
        <v>29</v>
      </c>
      <c r="H709">
        <v>492218</v>
      </c>
      <c r="I709" t="s">
        <v>1522</v>
      </c>
      <c r="J709" t="s">
        <v>108</v>
      </c>
      <c r="M709" t="s">
        <v>2783</v>
      </c>
      <c r="N709" t="s">
        <v>3752</v>
      </c>
      <c r="O709" t="s">
        <v>4512</v>
      </c>
      <c r="P709" t="str">
        <f t="shared" si="35"/>
        <v>98</v>
      </c>
      <c r="Q709">
        <v>981011</v>
      </c>
    </row>
    <row r="710" spans="1:17">
      <c r="A710">
        <v>718</v>
      </c>
      <c r="B710">
        <v>100000709</v>
      </c>
      <c r="C710" t="str">
        <f t="shared" si="33"/>
        <v>吉岡　航平 (3)</v>
      </c>
      <c r="D710" t="s">
        <v>2786</v>
      </c>
      <c r="E710" t="str">
        <f t="shared" si="34"/>
        <v>Kohei YOSHIOKA (99)</v>
      </c>
      <c r="F710" t="s">
        <v>9405</v>
      </c>
      <c r="G710">
        <v>29</v>
      </c>
      <c r="H710">
        <v>492218</v>
      </c>
      <c r="I710" t="s">
        <v>1522</v>
      </c>
      <c r="J710" t="s">
        <v>108</v>
      </c>
      <c r="M710" t="s">
        <v>2785</v>
      </c>
      <c r="N710" t="s">
        <v>4077</v>
      </c>
      <c r="O710" t="s">
        <v>4683</v>
      </c>
      <c r="P710" t="str">
        <f t="shared" si="35"/>
        <v>99</v>
      </c>
      <c r="Q710">
        <v>990816</v>
      </c>
    </row>
    <row r="711" spans="1:17">
      <c r="A711">
        <v>719</v>
      </c>
      <c r="B711">
        <v>100000710</v>
      </c>
      <c r="C711" t="str">
        <f t="shared" si="33"/>
        <v>村上　拓哉 (3)</v>
      </c>
      <c r="D711" t="s">
        <v>2788</v>
      </c>
      <c r="E711" t="str">
        <f t="shared" si="34"/>
        <v>Takuya MURAKAMI (98)</v>
      </c>
      <c r="F711" t="s">
        <v>9405</v>
      </c>
      <c r="G711">
        <v>27</v>
      </c>
      <c r="H711">
        <v>492218</v>
      </c>
      <c r="I711" t="s">
        <v>1522</v>
      </c>
      <c r="J711" t="s">
        <v>108</v>
      </c>
      <c r="M711" t="s">
        <v>2787</v>
      </c>
      <c r="N711" t="s">
        <v>3993</v>
      </c>
      <c r="O711" t="s">
        <v>4532</v>
      </c>
      <c r="P711" t="str">
        <f t="shared" si="35"/>
        <v>98</v>
      </c>
      <c r="Q711">
        <v>980630</v>
      </c>
    </row>
    <row r="712" spans="1:17">
      <c r="A712">
        <v>720</v>
      </c>
      <c r="B712">
        <v>100000711</v>
      </c>
      <c r="C712" t="str">
        <f t="shared" si="33"/>
        <v>齋藤　知治 (3)</v>
      </c>
      <c r="D712" t="s">
        <v>2790</v>
      </c>
      <c r="E712" t="str">
        <f t="shared" si="34"/>
        <v>Chiharu SAITO (99)</v>
      </c>
      <c r="F712" t="s">
        <v>9405</v>
      </c>
      <c r="G712">
        <v>27</v>
      </c>
      <c r="H712">
        <v>492218</v>
      </c>
      <c r="I712" t="s">
        <v>1522</v>
      </c>
      <c r="J712" t="s">
        <v>108</v>
      </c>
      <c r="M712" t="s">
        <v>2789</v>
      </c>
      <c r="N712" t="s">
        <v>3869</v>
      </c>
      <c r="O712" t="s">
        <v>4212</v>
      </c>
      <c r="P712" t="str">
        <f t="shared" si="35"/>
        <v>99</v>
      </c>
      <c r="Q712">
        <v>991127</v>
      </c>
    </row>
    <row r="713" spans="1:17">
      <c r="A713">
        <v>721</v>
      </c>
      <c r="B713">
        <v>100000712</v>
      </c>
      <c r="C713" t="str">
        <f t="shared" si="33"/>
        <v>大村　陽輝 (3)</v>
      </c>
      <c r="D713" t="s">
        <v>2792</v>
      </c>
      <c r="E713" t="str">
        <f t="shared" si="34"/>
        <v>Haruki OMURA (99)</v>
      </c>
      <c r="F713" t="s">
        <v>9405</v>
      </c>
      <c r="G713">
        <v>28</v>
      </c>
      <c r="H713">
        <v>492218</v>
      </c>
      <c r="I713" t="s">
        <v>1522</v>
      </c>
      <c r="J713" t="s">
        <v>108</v>
      </c>
      <c r="M713" t="s">
        <v>2791</v>
      </c>
      <c r="N713" t="s">
        <v>3947</v>
      </c>
      <c r="O713" t="s">
        <v>4654</v>
      </c>
      <c r="P713" t="str">
        <f t="shared" si="35"/>
        <v>99</v>
      </c>
      <c r="Q713">
        <v>990702</v>
      </c>
    </row>
    <row r="714" spans="1:17">
      <c r="A714">
        <v>722</v>
      </c>
      <c r="B714">
        <v>100000713</v>
      </c>
      <c r="C714" t="str">
        <f t="shared" si="33"/>
        <v>宇野　秀明 (3)</v>
      </c>
      <c r="D714" t="s">
        <v>2794</v>
      </c>
      <c r="E714" t="str">
        <f t="shared" si="34"/>
        <v>Hideaki UNO (99)</v>
      </c>
      <c r="F714" t="s">
        <v>9405</v>
      </c>
      <c r="G714">
        <v>27</v>
      </c>
      <c r="H714">
        <v>492218</v>
      </c>
      <c r="I714" t="s">
        <v>1522</v>
      </c>
      <c r="J714" t="s">
        <v>108</v>
      </c>
      <c r="M714" t="s">
        <v>2793</v>
      </c>
      <c r="N714" t="s">
        <v>4909</v>
      </c>
      <c r="O714" t="s">
        <v>4910</v>
      </c>
      <c r="P714" t="str">
        <f t="shared" si="35"/>
        <v>99</v>
      </c>
      <c r="Q714">
        <v>990409</v>
      </c>
    </row>
    <row r="715" spans="1:17">
      <c r="A715">
        <v>723</v>
      </c>
      <c r="B715">
        <v>100000714</v>
      </c>
      <c r="C715" t="str">
        <f t="shared" si="33"/>
        <v>土橋　英悟 (3)</v>
      </c>
      <c r="D715" t="s">
        <v>2796</v>
      </c>
      <c r="E715" t="str">
        <f t="shared" si="34"/>
        <v>Eigo TSUCHIHASHI (00)</v>
      </c>
      <c r="F715" t="s">
        <v>9405</v>
      </c>
      <c r="G715">
        <v>27</v>
      </c>
      <c r="H715">
        <v>492218</v>
      </c>
      <c r="I715" t="s">
        <v>1522</v>
      </c>
      <c r="J715" t="s">
        <v>108</v>
      </c>
      <c r="M715" t="s">
        <v>2795</v>
      </c>
      <c r="N715" t="s">
        <v>4911</v>
      </c>
      <c r="O715" t="s">
        <v>4912</v>
      </c>
      <c r="P715" t="str">
        <f t="shared" si="35"/>
        <v>00</v>
      </c>
      <c r="Q715" t="s">
        <v>8051</v>
      </c>
    </row>
    <row r="716" spans="1:17">
      <c r="A716">
        <v>724</v>
      </c>
      <c r="B716">
        <v>100000715</v>
      </c>
      <c r="C716" t="str">
        <f t="shared" si="33"/>
        <v>久山　康成 (3)</v>
      </c>
      <c r="D716" t="s">
        <v>2798</v>
      </c>
      <c r="E716" t="str">
        <f t="shared" si="34"/>
        <v>Yasunari KUYAMA (00)</v>
      </c>
      <c r="F716" t="s">
        <v>9405</v>
      </c>
      <c r="G716">
        <v>28</v>
      </c>
      <c r="H716">
        <v>492218</v>
      </c>
      <c r="I716" t="s">
        <v>1522</v>
      </c>
      <c r="J716" t="s">
        <v>108</v>
      </c>
      <c r="M716" t="s">
        <v>2797</v>
      </c>
      <c r="N716" t="s">
        <v>4913</v>
      </c>
      <c r="O716" t="s">
        <v>4914</v>
      </c>
      <c r="P716" t="str">
        <f t="shared" si="35"/>
        <v>00</v>
      </c>
      <c r="Q716" t="s">
        <v>8053</v>
      </c>
    </row>
    <row r="717" spans="1:17">
      <c r="A717">
        <v>725</v>
      </c>
      <c r="B717">
        <v>100000716</v>
      </c>
      <c r="C717" t="str">
        <f t="shared" si="33"/>
        <v>斉藤　風雅 (3)</v>
      </c>
      <c r="D717" t="s">
        <v>2800</v>
      </c>
      <c r="E717" t="str">
        <f t="shared" si="34"/>
        <v>Fuga SAITO (99)</v>
      </c>
      <c r="F717" t="s">
        <v>9405</v>
      </c>
      <c r="G717">
        <v>26</v>
      </c>
      <c r="H717">
        <v>492218</v>
      </c>
      <c r="I717" t="s">
        <v>1522</v>
      </c>
      <c r="J717" t="s">
        <v>108</v>
      </c>
      <c r="M717" t="s">
        <v>2799</v>
      </c>
      <c r="N717" t="s">
        <v>3869</v>
      </c>
      <c r="O717" t="s">
        <v>4915</v>
      </c>
      <c r="P717" t="str">
        <f t="shared" si="35"/>
        <v>99</v>
      </c>
      <c r="Q717">
        <v>990402</v>
      </c>
    </row>
    <row r="718" spans="1:17">
      <c r="A718">
        <v>726</v>
      </c>
      <c r="B718">
        <v>100000717</v>
      </c>
      <c r="C718" t="str">
        <f t="shared" si="33"/>
        <v>今井　尚欣 (3)</v>
      </c>
      <c r="D718" t="s">
        <v>2928</v>
      </c>
      <c r="E718" t="str">
        <f t="shared" si="34"/>
        <v>Naoki IMAI (99)</v>
      </c>
      <c r="F718" t="s">
        <v>9405</v>
      </c>
      <c r="G718">
        <v>27</v>
      </c>
      <c r="H718">
        <v>492218</v>
      </c>
      <c r="I718" t="s">
        <v>1522</v>
      </c>
      <c r="J718" t="s">
        <v>108</v>
      </c>
      <c r="M718" t="s">
        <v>2927</v>
      </c>
      <c r="N718" t="s">
        <v>4133</v>
      </c>
      <c r="O718" t="s">
        <v>4565</v>
      </c>
      <c r="P718" t="str">
        <f t="shared" si="35"/>
        <v>99</v>
      </c>
      <c r="Q718">
        <v>990504</v>
      </c>
    </row>
    <row r="719" spans="1:17">
      <c r="A719">
        <v>727</v>
      </c>
      <c r="B719">
        <v>100000718</v>
      </c>
      <c r="C719" t="str">
        <f t="shared" si="33"/>
        <v>岐保　翔斗 (3)</v>
      </c>
      <c r="D719" t="s">
        <v>2930</v>
      </c>
      <c r="E719" t="str">
        <f t="shared" si="34"/>
        <v>Shoto GIBO (00)</v>
      </c>
      <c r="F719" t="s">
        <v>9405</v>
      </c>
      <c r="G719">
        <v>27</v>
      </c>
      <c r="H719">
        <v>492218</v>
      </c>
      <c r="I719" t="s">
        <v>1522</v>
      </c>
      <c r="J719" t="s">
        <v>108</v>
      </c>
      <c r="M719" t="s">
        <v>2929</v>
      </c>
      <c r="N719" t="s">
        <v>4916</v>
      </c>
      <c r="O719" t="s">
        <v>4917</v>
      </c>
      <c r="P719" t="str">
        <f t="shared" si="35"/>
        <v>00</v>
      </c>
      <c r="Q719" t="s">
        <v>8020</v>
      </c>
    </row>
    <row r="720" spans="1:17">
      <c r="A720">
        <v>728</v>
      </c>
      <c r="B720">
        <v>100000719</v>
      </c>
      <c r="C720" t="str">
        <f t="shared" si="33"/>
        <v>岩谷　悠 (3)</v>
      </c>
      <c r="D720" t="s">
        <v>3078</v>
      </c>
      <c r="E720" t="str">
        <f t="shared" si="34"/>
        <v>Yu IWATANI (99)</v>
      </c>
      <c r="F720" t="s">
        <v>9405</v>
      </c>
      <c r="G720">
        <v>27</v>
      </c>
      <c r="H720">
        <v>492218</v>
      </c>
      <c r="I720" t="s">
        <v>1522</v>
      </c>
      <c r="J720" t="s">
        <v>108</v>
      </c>
      <c r="M720" t="s">
        <v>3077</v>
      </c>
      <c r="N720" t="s">
        <v>4919</v>
      </c>
      <c r="O720" t="s">
        <v>4520</v>
      </c>
      <c r="P720" t="str">
        <f t="shared" si="35"/>
        <v>99</v>
      </c>
      <c r="Q720">
        <v>990730</v>
      </c>
    </row>
    <row r="721" spans="1:17">
      <c r="A721">
        <v>729</v>
      </c>
      <c r="B721">
        <v>100000720</v>
      </c>
      <c r="C721" t="str">
        <f t="shared" si="33"/>
        <v>山内　皓太 (3)</v>
      </c>
      <c r="D721" t="s">
        <v>3087</v>
      </c>
      <c r="E721" t="str">
        <f t="shared" si="34"/>
        <v>Kota YAMAUCHI (99)</v>
      </c>
      <c r="F721" t="s">
        <v>9405</v>
      </c>
      <c r="G721">
        <v>25</v>
      </c>
      <c r="H721">
        <v>492218</v>
      </c>
      <c r="I721" t="s">
        <v>1522</v>
      </c>
      <c r="J721" t="s">
        <v>108</v>
      </c>
      <c r="M721" t="s">
        <v>3086</v>
      </c>
      <c r="N721" t="s">
        <v>4756</v>
      </c>
      <c r="O721" t="s">
        <v>4776</v>
      </c>
      <c r="P721" t="str">
        <f t="shared" si="35"/>
        <v>99</v>
      </c>
      <c r="Q721">
        <v>991128</v>
      </c>
    </row>
    <row r="722" spans="1:17">
      <c r="A722">
        <v>730</v>
      </c>
      <c r="B722">
        <v>100000721</v>
      </c>
      <c r="C722" t="str">
        <f t="shared" si="33"/>
        <v>宮　稜人 (3)</v>
      </c>
      <c r="D722" t="s">
        <v>5960</v>
      </c>
      <c r="E722" t="str">
        <f t="shared" si="34"/>
        <v>Ryoto MIYA (99)</v>
      </c>
      <c r="F722" t="s">
        <v>9405</v>
      </c>
      <c r="G722">
        <v>27</v>
      </c>
      <c r="H722">
        <v>492218</v>
      </c>
      <c r="I722" t="s">
        <v>1522</v>
      </c>
      <c r="J722" t="s">
        <v>108</v>
      </c>
      <c r="M722" t="s">
        <v>5959</v>
      </c>
      <c r="N722" t="s">
        <v>4920</v>
      </c>
      <c r="O722" t="s">
        <v>4539</v>
      </c>
      <c r="P722" t="str">
        <f t="shared" si="35"/>
        <v>99</v>
      </c>
      <c r="Q722">
        <v>991008</v>
      </c>
    </row>
    <row r="723" spans="1:17">
      <c r="A723">
        <v>731</v>
      </c>
      <c r="B723">
        <v>100000722</v>
      </c>
      <c r="C723" t="str">
        <f t="shared" si="33"/>
        <v>穴井　晴稀 (3)</v>
      </c>
      <c r="D723" t="s">
        <v>5962</v>
      </c>
      <c r="E723" t="str">
        <f t="shared" si="34"/>
        <v>Haruki ANAI (99)</v>
      </c>
      <c r="F723" t="s">
        <v>9405</v>
      </c>
      <c r="G723">
        <v>27</v>
      </c>
      <c r="H723">
        <v>492218</v>
      </c>
      <c r="I723" t="s">
        <v>1522</v>
      </c>
      <c r="J723" t="s">
        <v>108</v>
      </c>
      <c r="M723" t="s">
        <v>5961</v>
      </c>
      <c r="N723" t="s">
        <v>4921</v>
      </c>
      <c r="O723" t="s">
        <v>4654</v>
      </c>
      <c r="P723" t="str">
        <f t="shared" si="35"/>
        <v>99</v>
      </c>
      <c r="Q723">
        <v>990517</v>
      </c>
    </row>
    <row r="724" spans="1:17">
      <c r="A724">
        <v>732</v>
      </c>
      <c r="B724">
        <v>100000723</v>
      </c>
      <c r="C724" t="str">
        <f t="shared" si="33"/>
        <v>阪本　育 (2)</v>
      </c>
      <c r="D724" t="s">
        <v>5964</v>
      </c>
      <c r="E724" t="str">
        <f t="shared" si="34"/>
        <v>Iku SAKAMOTO (00)</v>
      </c>
      <c r="F724" t="s">
        <v>9405</v>
      </c>
      <c r="G724">
        <v>27</v>
      </c>
      <c r="H724">
        <v>492218</v>
      </c>
      <c r="I724" t="s">
        <v>1522</v>
      </c>
      <c r="J724" t="s">
        <v>117</v>
      </c>
      <c r="M724" t="s">
        <v>5963</v>
      </c>
      <c r="N724" t="s">
        <v>4319</v>
      </c>
      <c r="O724" t="s">
        <v>4922</v>
      </c>
      <c r="P724" t="str">
        <f t="shared" si="35"/>
        <v>00</v>
      </c>
      <c r="Q724" t="s">
        <v>8054</v>
      </c>
    </row>
    <row r="725" spans="1:17">
      <c r="A725">
        <v>733</v>
      </c>
      <c r="B725">
        <v>100000724</v>
      </c>
      <c r="C725" t="str">
        <f t="shared" si="33"/>
        <v>嶋谷　鐘二郎 (2)</v>
      </c>
      <c r="D725" t="s">
        <v>5966</v>
      </c>
      <c r="E725" t="str">
        <f t="shared" si="34"/>
        <v>Shojiro SHIMATANI (00)</v>
      </c>
      <c r="F725" t="s">
        <v>9405</v>
      </c>
      <c r="G725">
        <v>27</v>
      </c>
      <c r="H725">
        <v>492218</v>
      </c>
      <c r="I725" t="s">
        <v>1522</v>
      </c>
      <c r="J725" t="s">
        <v>117</v>
      </c>
      <c r="M725" t="s">
        <v>5965</v>
      </c>
      <c r="N725" t="s">
        <v>4923</v>
      </c>
      <c r="O725" t="s">
        <v>4924</v>
      </c>
      <c r="P725" t="str">
        <f t="shared" si="35"/>
        <v>00</v>
      </c>
      <c r="Q725" t="s">
        <v>8055</v>
      </c>
    </row>
    <row r="726" spans="1:17">
      <c r="A726">
        <v>734</v>
      </c>
      <c r="B726">
        <v>100000725</v>
      </c>
      <c r="C726" t="str">
        <f t="shared" si="33"/>
        <v>市林　佳育 (2)</v>
      </c>
      <c r="D726" t="s">
        <v>5968</v>
      </c>
      <c r="E726" t="str">
        <f t="shared" si="34"/>
        <v>Kai ICHIBAYASHI (01)</v>
      </c>
      <c r="F726" t="s">
        <v>9405</v>
      </c>
      <c r="G726">
        <v>27</v>
      </c>
      <c r="H726">
        <v>492218</v>
      </c>
      <c r="I726" t="s">
        <v>1522</v>
      </c>
      <c r="J726" t="s">
        <v>117</v>
      </c>
      <c r="M726" t="s">
        <v>5967</v>
      </c>
      <c r="N726" t="s">
        <v>4925</v>
      </c>
      <c r="O726" t="s">
        <v>4612</v>
      </c>
      <c r="P726" t="str">
        <f t="shared" si="35"/>
        <v>01</v>
      </c>
      <c r="Q726" t="s">
        <v>8056</v>
      </c>
    </row>
    <row r="727" spans="1:17">
      <c r="A727">
        <v>735</v>
      </c>
      <c r="B727">
        <v>100000726</v>
      </c>
      <c r="C727" t="str">
        <f t="shared" si="33"/>
        <v>橋本　颯太 (2)</v>
      </c>
      <c r="D727" t="s">
        <v>5970</v>
      </c>
      <c r="E727" t="str">
        <f t="shared" si="34"/>
        <v>Sota HASHIMOTO (00)</v>
      </c>
      <c r="F727" t="s">
        <v>9405</v>
      </c>
      <c r="G727">
        <v>27</v>
      </c>
      <c r="H727">
        <v>492218</v>
      </c>
      <c r="I727" t="s">
        <v>1522</v>
      </c>
      <c r="J727" t="s">
        <v>117</v>
      </c>
      <c r="M727" t="s">
        <v>5969</v>
      </c>
      <c r="N727" t="s">
        <v>4024</v>
      </c>
      <c r="O727" t="s">
        <v>4784</v>
      </c>
      <c r="P727" t="str">
        <f t="shared" si="35"/>
        <v>00</v>
      </c>
      <c r="Q727" t="s">
        <v>7868</v>
      </c>
    </row>
    <row r="728" spans="1:17">
      <c r="A728">
        <v>736</v>
      </c>
      <c r="B728">
        <v>100000727</v>
      </c>
      <c r="C728" t="str">
        <f t="shared" si="33"/>
        <v>内海　祐樹 (2)</v>
      </c>
      <c r="D728" t="s">
        <v>5972</v>
      </c>
      <c r="E728" t="str">
        <f t="shared" si="34"/>
        <v>Yuki UTSUMI (00)</v>
      </c>
      <c r="F728" t="s">
        <v>9405</v>
      </c>
      <c r="G728">
        <v>29</v>
      </c>
      <c r="H728">
        <v>492218</v>
      </c>
      <c r="I728" t="s">
        <v>1522</v>
      </c>
      <c r="J728" t="s">
        <v>117</v>
      </c>
      <c r="M728" t="s">
        <v>5971</v>
      </c>
      <c r="N728" t="s">
        <v>4926</v>
      </c>
      <c r="O728" t="s">
        <v>3848</v>
      </c>
      <c r="P728" t="str">
        <f t="shared" si="35"/>
        <v>00</v>
      </c>
      <c r="Q728" t="s">
        <v>8057</v>
      </c>
    </row>
    <row r="729" spans="1:17">
      <c r="A729">
        <v>737</v>
      </c>
      <c r="B729">
        <v>100000728</v>
      </c>
      <c r="C729" t="str">
        <f t="shared" si="33"/>
        <v>松本　駿 (2)</v>
      </c>
      <c r="D729" t="s">
        <v>5974</v>
      </c>
      <c r="E729" t="str">
        <f t="shared" si="34"/>
        <v>Shun MATSUMOTO (00)</v>
      </c>
      <c r="F729" t="s">
        <v>9405</v>
      </c>
      <c r="G729">
        <v>29</v>
      </c>
      <c r="H729">
        <v>492218</v>
      </c>
      <c r="I729" t="s">
        <v>1522</v>
      </c>
      <c r="J729" t="s">
        <v>117</v>
      </c>
      <c r="M729" t="s">
        <v>5973</v>
      </c>
      <c r="N729" t="s">
        <v>3783</v>
      </c>
      <c r="O729" t="s">
        <v>4879</v>
      </c>
      <c r="P729" t="str">
        <f t="shared" si="35"/>
        <v>00</v>
      </c>
      <c r="Q729" t="s">
        <v>8058</v>
      </c>
    </row>
    <row r="730" spans="1:17">
      <c r="A730">
        <v>738</v>
      </c>
      <c r="B730">
        <v>100000729</v>
      </c>
      <c r="C730" t="str">
        <f t="shared" si="33"/>
        <v>藤田　智也 (2)</v>
      </c>
      <c r="D730" t="s">
        <v>5976</v>
      </c>
      <c r="E730" t="str">
        <f t="shared" si="34"/>
        <v>Tomoya FUJITA (01)</v>
      </c>
      <c r="F730" t="s">
        <v>9405</v>
      </c>
      <c r="G730">
        <v>27</v>
      </c>
      <c r="H730">
        <v>492218</v>
      </c>
      <c r="I730" t="s">
        <v>1522</v>
      </c>
      <c r="J730" t="s">
        <v>117</v>
      </c>
      <c r="M730" t="s">
        <v>5975</v>
      </c>
      <c r="N730" t="s">
        <v>3756</v>
      </c>
      <c r="O730" t="s">
        <v>4673</v>
      </c>
      <c r="P730" t="str">
        <f t="shared" si="35"/>
        <v>01</v>
      </c>
      <c r="Q730" t="s">
        <v>7711</v>
      </c>
    </row>
    <row r="731" spans="1:17">
      <c r="A731">
        <v>739</v>
      </c>
      <c r="B731">
        <v>100000730</v>
      </c>
      <c r="C731" t="str">
        <f t="shared" si="33"/>
        <v>大髙　肇 (2)</v>
      </c>
      <c r="D731" t="s">
        <v>5978</v>
      </c>
      <c r="E731" t="str">
        <f t="shared" si="34"/>
        <v>Hajime OTAKA (00)</v>
      </c>
      <c r="F731" t="s">
        <v>9405</v>
      </c>
      <c r="G731">
        <v>27</v>
      </c>
      <c r="H731">
        <v>492218</v>
      </c>
      <c r="I731" t="s">
        <v>1522</v>
      </c>
      <c r="J731" t="s">
        <v>117</v>
      </c>
      <c r="M731" t="s">
        <v>5977</v>
      </c>
      <c r="N731" t="s">
        <v>4927</v>
      </c>
      <c r="O731" t="s">
        <v>4750</v>
      </c>
      <c r="P731" t="str">
        <f t="shared" si="35"/>
        <v>00</v>
      </c>
      <c r="Q731" t="s">
        <v>7770</v>
      </c>
    </row>
    <row r="732" spans="1:17">
      <c r="A732">
        <v>740</v>
      </c>
      <c r="B732">
        <v>100000731</v>
      </c>
      <c r="C732" t="str">
        <f t="shared" si="33"/>
        <v>森　祐介 (2)</v>
      </c>
      <c r="D732" t="s">
        <v>2588</v>
      </c>
      <c r="E732" t="str">
        <f t="shared" si="34"/>
        <v>Yusuke MORI (00)</v>
      </c>
      <c r="F732" t="s">
        <v>9405</v>
      </c>
      <c r="G732">
        <v>27</v>
      </c>
      <c r="H732">
        <v>492218</v>
      </c>
      <c r="I732" t="s">
        <v>1522</v>
      </c>
      <c r="J732" t="s">
        <v>117</v>
      </c>
      <c r="M732" t="s">
        <v>2587</v>
      </c>
      <c r="N732" t="s">
        <v>4255</v>
      </c>
      <c r="O732" t="s">
        <v>4509</v>
      </c>
      <c r="P732" t="str">
        <f t="shared" si="35"/>
        <v>00</v>
      </c>
      <c r="Q732" t="s">
        <v>7935</v>
      </c>
    </row>
    <row r="733" spans="1:17">
      <c r="A733">
        <v>741</v>
      </c>
      <c r="B733">
        <v>100000732</v>
      </c>
      <c r="C733" t="str">
        <f t="shared" si="33"/>
        <v>野志　彪海 (2)</v>
      </c>
      <c r="D733" t="s">
        <v>6500</v>
      </c>
      <c r="E733" t="str">
        <f t="shared" si="34"/>
        <v>Hyuga NOSHI (01)</v>
      </c>
      <c r="F733" t="s">
        <v>9405</v>
      </c>
      <c r="G733">
        <v>29</v>
      </c>
      <c r="H733">
        <v>492218</v>
      </c>
      <c r="I733" t="s">
        <v>1522</v>
      </c>
      <c r="J733" t="s">
        <v>117</v>
      </c>
      <c r="M733" t="s">
        <v>7163</v>
      </c>
      <c r="N733" t="s">
        <v>3847</v>
      </c>
      <c r="O733" t="s">
        <v>5256</v>
      </c>
      <c r="P733" t="str">
        <f t="shared" si="35"/>
        <v>01</v>
      </c>
      <c r="Q733" t="s">
        <v>8059</v>
      </c>
    </row>
    <row r="734" spans="1:17">
      <c r="A734">
        <v>742</v>
      </c>
      <c r="B734">
        <v>100000733</v>
      </c>
      <c r="C734" t="str">
        <f t="shared" si="33"/>
        <v>中村　竜也 (2)</v>
      </c>
      <c r="D734" t="s">
        <v>6501</v>
      </c>
      <c r="E734" t="str">
        <f t="shared" si="34"/>
        <v>Tatsuya NAKAMURA (00)</v>
      </c>
      <c r="F734" t="s">
        <v>9405</v>
      </c>
      <c r="G734">
        <v>27</v>
      </c>
      <c r="H734">
        <v>492218</v>
      </c>
      <c r="I734" t="s">
        <v>1522</v>
      </c>
      <c r="J734" t="s">
        <v>117</v>
      </c>
      <c r="M734" t="s">
        <v>7164</v>
      </c>
      <c r="N734" t="s">
        <v>3844</v>
      </c>
      <c r="O734" t="s">
        <v>4701</v>
      </c>
      <c r="P734" t="str">
        <f t="shared" si="35"/>
        <v>00</v>
      </c>
      <c r="Q734" t="s">
        <v>8060</v>
      </c>
    </row>
    <row r="735" spans="1:17">
      <c r="A735">
        <v>743</v>
      </c>
      <c r="B735">
        <v>100000734</v>
      </c>
      <c r="C735" t="str">
        <f t="shared" si="33"/>
        <v>高木　大和 (2)</v>
      </c>
      <c r="D735" t="s">
        <v>6502</v>
      </c>
      <c r="E735" t="str">
        <f t="shared" si="34"/>
        <v>Yamato TAKAGI (00)</v>
      </c>
      <c r="F735" t="s">
        <v>9405</v>
      </c>
      <c r="G735">
        <v>26</v>
      </c>
      <c r="H735">
        <v>492218</v>
      </c>
      <c r="I735" t="s">
        <v>1522</v>
      </c>
      <c r="J735" t="s">
        <v>117</v>
      </c>
      <c r="M735" t="s">
        <v>7165</v>
      </c>
      <c r="N735" t="s">
        <v>4102</v>
      </c>
      <c r="O735" t="s">
        <v>4823</v>
      </c>
      <c r="P735" t="str">
        <f t="shared" si="35"/>
        <v>00</v>
      </c>
      <c r="Q735" t="s">
        <v>7950</v>
      </c>
    </row>
    <row r="736" spans="1:17">
      <c r="A736">
        <v>744</v>
      </c>
      <c r="B736">
        <v>100000735</v>
      </c>
      <c r="C736" t="str">
        <f t="shared" si="33"/>
        <v>角田　龍 (2)</v>
      </c>
      <c r="D736" t="s">
        <v>6503</v>
      </c>
      <c r="E736" t="str">
        <f t="shared" si="34"/>
        <v>Ryo KAKUDA (00)</v>
      </c>
      <c r="F736" t="s">
        <v>9405</v>
      </c>
      <c r="G736">
        <v>29</v>
      </c>
      <c r="H736">
        <v>492218</v>
      </c>
      <c r="I736" t="s">
        <v>1522</v>
      </c>
      <c r="J736" t="s">
        <v>117</v>
      </c>
      <c r="M736" t="s">
        <v>7166</v>
      </c>
      <c r="N736" t="s">
        <v>8934</v>
      </c>
      <c r="O736" t="s">
        <v>3915</v>
      </c>
      <c r="P736" t="str">
        <f t="shared" si="35"/>
        <v>00</v>
      </c>
      <c r="Q736" t="s">
        <v>8057</v>
      </c>
    </row>
    <row r="737" spans="1:17">
      <c r="A737">
        <v>745</v>
      </c>
      <c r="B737">
        <v>100000736</v>
      </c>
      <c r="C737" t="str">
        <f t="shared" si="33"/>
        <v>小澤　暖人 (2)</v>
      </c>
      <c r="D737" t="s">
        <v>6504</v>
      </c>
      <c r="E737" t="str">
        <f t="shared" si="34"/>
        <v>Haruto KOZAWA (00)</v>
      </c>
      <c r="F737" t="s">
        <v>9405</v>
      </c>
      <c r="G737">
        <v>27</v>
      </c>
      <c r="H737">
        <v>492218</v>
      </c>
      <c r="I737" t="s">
        <v>1522</v>
      </c>
      <c r="J737" t="s">
        <v>117</v>
      </c>
      <c r="M737" t="s">
        <v>7167</v>
      </c>
      <c r="N737" t="s">
        <v>8935</v>
      </c>
      <c r="O737" t="s">
        <v>4813</v>
      </c>
      <c r="P737" t="str">
        <f t="shared" si="35"/>
        <v>00</v>
      </c>
      <c r="Q737" t="s">
        <v>7729</v>
      </c>
    </row>
    <row r="738" spans="1:17">
      <c r="A738">
        <v>746</v>
      </c>
      <c r="B738">
        <v>100000737</v>
      </c>
      <c r="C738" t="str">
        <f t="shared" si="33"/>
        <v>山本　義達 (2)</v>
      </c>
      <c r="D738" t="s">
        <v>6505</v>
      </c>
      <c r="E738" t="str">
        <f t="shared" si="34"/>
        <v>Yoshitatsu YAMAMOTO (00)</v>
      </c>
      <c r="F738" t="s">
        <v>9405</v>
      </c>
      <c r="G738">
        <v>27</v>
      </c>
      <c r="H738">
        <v>492218</v>
      </c>
      <c r="I738" t="s">
        <v>1522</v>
      </c>
      <c r="J738" t="s">
        <v>117</v>
      </c>
      <c r="M738" t="s">
        <v>7168</v>
      </c>
      <c r="N738" t="s">
        <v>3765</v>
      </c>
      <c r="O738" t="s">
        <v>8755</v>
      </c>
      <c r="P738" t="str">
        <f t="shared" si="35"/>
        <v>00</v>
      </c>
      <c r="Q738" t="s">
        <v>7715</v>
      </c>
    </row>
    <row r="739" spans="1:17">
      <c r="A739">
        <v>747</v>
      </c>
      <c r="B739">
        <v>100000738</v>
      </c>
      <c r="C739" t="str">
        <f t="shared" si="33"/>
        <v>土本　大誠 (2)</v>
      </c>
      <c r="D739" t="s">
        <v>6506</v>
      </c>
      <c r="E739" t="str">
        <f t="shared" si="34"/>
        <v>Taisei TSUCHIMOTO (00)</v>
      </c>
      <c r="F739" t="s">
        <v>9405</v>
      </c>
      <c r="G739">
        <v>28</v>
      </c>
      <c r="H739">
        <v>492218</v>
      </c>
      <c r="I739" t="s">
        <v>1522</v>
      </c>
      <c r="J739" t="s">
        <v>117</v>
      </c>
      <c r="M739" t="s">
        <v>7169</v>
      </c>
      <c r="N739" t="s">
        <v>4369</v>
      </c>
      <c r="O739" t="s">
        <v>4605</v>
      </c>
      <c r="P739" t="str">
        <f t="shared" si="35"/>
        <v>00</v>
      </c>
      <c r="Q739" t="s">
        <v>7769</v>
      </c>
    </row>
    <row r="740" spans="1:17">
      <c r="A740">
        <v>748</v>
      </c>
      <c r="B740">
        <v>100000739</v>
      </c>
      <c r="C740" t="str">
        <f t="shared" si="33"/>
        <v>久保田　英樹 (2)</v>
      </c>
      <c r="D740" t="s">
        <v>6507</v>
      </c>
      <c r="E740" t="str">
        <f t="shared" si="34"/>
        <v>Hideki KUBOTA (00)</v>
      </c>
      <c r="F740" t="s">
        <v>9405</v>
      </c>
      <c r="G740">
        <v>27</v>
      </c>
      <c r="H740">
        <v>492218</v>
      </c>
      <c r="I740" t="s">
        <v>1522</v>
      </c>
      <c r="J740" t="s">
        <v>117</v>
      </c>
      <c r="M740" t="s">
        <v>7170</v>
      </c>
      <c r="N740" t="s">
        <v>6177</v>
      </c>
      <c r="O740" t="s">
        <v>8756</v>
      </c>
      <c r="P740" t="str">
        <f t="shared" si="35"/>
        <v>00</v>
      </c>
      <c r="Q740" t="s">
        <v>8061</v>
      </c>
    </row>
    <row r="741" spans="1:17">
      <c r="A741">
        <v>749</v>
      </c>
      <c r="B741">
        <v>100000740</v>
      </c>
      <c r="C741" t="str">
        <f t="shared" si="33"/>
        <v>藤原　悠帆 (2)</v>
      </c>
      <c r="D741" t="s">
        <v>6508</v>
      </c>
      <c r="E741" t="str">
        <f t="shared" si="34"/>
        <v>Yuho FUJIWARA (00)</v>
      </c>
      <c r="F741" t="s">
        <v>9405</v>
      </c>
      <c r="G741">
        <v>28</v>
      </c>
      <c r="H741">
        <v>492218</v>
      </c>
      <c r="I741" t="s">
        <v>1522</v>
      </c>
      <c r="J741" t="s">
        <v>117</v>
      </c>
      <c r="M741" t="s">
        <v>7171</v>
      </c>
      <c r="N741" t="s">
        <v>3737</v>
      </c>
      <c r="O741" t="s">
        <v>3820</v>
      </c>
      <c r="P741" t="str">
        <f t="shared" si="35"/>
        <v>00</v>
      </c>
      <c r="Q741" t="s">
        <v>7713</v>
      </c>
    </row>
    <row r="742" spans="1:17">
      <c r="A742">
        <v>750</v>
      </c>
      <c r="B742">
        <v>100000741</v>
      </c>
      <c r="C742" t="str">
        <f t="shared" si="33"/>
        <v>原　義人 (2)</v>
      </c>
      <c r="D742" t="s">
        <v>6509</v>
      </c>
      <c r="E742" t="str">
        <f t="shared" si="34"/>
        <v>Yoshito HARA (00)</v>
      </c>
      <c r="F742" t="s">
        <v>9405</v>
      </c>
      <c r="G742">
        <v>28</v>
      </c>
      <c r="H742">
        <v>492218</v>
      </c>
      <c r="I742" t="s">
        <v>1522</v>
      </c>
      <c r="J742" t="s">
        <v>117</v>
      </c>
      <c r="M742" t="s">
        <v>7172</v>
      </c>
      <c r="N742" t="s">
        <v>5021</v>
      </c>
      <c r="O742" t="s">
        <v>8757</v>
      </c>
      <c r="P742" t="str">
        <f t="shared" si="35"/>
        <v>00</v>
      </c>
      <c r="Q742" t="s">
        <v>7932</v>
      </c>
    </row>
    <row r="743" spans="1:17">
      <c r="A743">
        <v>751</v>
      </c>
      <c r="B743">
        <v>100000742</v>
      </c>
      <c r="C743" t="str">
        <f t="shared" si="33"/>
        <v>谷川　啓斗 (2)</v>
      </c>
      <c r="D743" t="s">
        <v>6510</v>
      </c>
      <c r="E743" t="str">
        <f t="shared" si="34"/>
        <v>Hiroto TANIGAWA (00)</v>
      </c>
      <c r="F743" t="s">
        <v>9405</v>
      </c>
      <c r="G743">
        <v>29</v>
      </c>
      <c r="H743">
        <v>492218</v>
      </c>
      <c r="I743" t="s">
        <v>1522</v>
      </c>
      <c r="J743" t="s">
        <v>117</v>
      </c>
      <c r="M743" t="s">
        <v>7173</v>
      </c>
      <c r="N743" t="s">
        <v>4482</v>
      </c>
      <c r="O743" t="s">
        <v>4499</v>
      </c>
      <c r="P743" t="str">
        <f t="shared" si="35"/>
        <v>00</v>
      </c>
      <c r="Q743" t="s">
        <v>7826</v>
      </c>
    </row>
    <row r="744" spans="1:17">
      <c r="A744">
        <v>752</v>
      </c>
      <c r="B744">
        <v>100000743</v>
      </c>
      <c r="C744" t="str">
        <f t="shared" si="33"/>
        <v>名原　大樹 (2)</v>
      </c>
      <c r="D744" t="s">
        <v>6511</v>
      </c>
      <c r="E744" t="str">
        <f t="shared" si="34"/>
        <v>Daiki NABARA (00)</v>
      </c>
      <c r="F744" t="s">
        <v>9405</v>
      </c>
      <c r="G744">
        <v>14</v>
      </c>
      <c r="H744">
        <v>492218</v>
      </c>
      <c r="I744" t="s">
        <v>1522</v>
      </c>
      <c r="J744" t="s">
        <v>117</v>
      </c>
      <c r="M744" t="s">
        <v>7174</v>
      </c>
      <c r="N744" t="s">
        <v>8936</v>
      </c>
      <c r="O744" t="s">
        <v>4588</v>
      </c>
      <c r="P744" t="str">
        <f t="shared" si="35"/>
        <v>00</v>
      </c>
      <c r="Q744" t="s">
        <v>7945</v>
      </c>
    </row>
    <row r="745" spans="1:17">
      <c r="A745">
        <v>753</v>
      </c>
      <c r="B745">
        <v>100000744</v>
      </c>
      <c r="C745" t="str">
        <f t="shared" si="33"/>
        <v>柘植　康生 (2)</v>
      </c>
      <c r="D745" t="s">
        <v>6512</v>
      </c>
      <c r="E745" t="str">
        <f t="shared" si="34"/>
        <v>Kosei TSUGE (00)</v>
      </c>
      <c r="F745" t="s">
        <v>9405</v>
      </c>
      <c r="G745">
        <v>23</v>
      </c>
      <c r="H745">
        <v>492218</v>
      </c>
      <c r="I745" t="s">
        <v>1522</v>
      </c>
      <c r="J745" t="s">
        <v>117</v>
      </c>
      <c r="M745" t="s">
        <v>7175</v>
      </c>
      <c r="N745" t="s">
        <v>8937</v>
      </c>
      <c r="O745" t="s">
        <v>5159</v>
      </c>
      <c r="P745" t="str">
        <f t="shared" si="35"/>
        <v>00</v>
      </c>
      <c r="Q745" t="s">
        <v>8062</v>
      </c>
    </row>
    <row r="746" spans="1:17">
      <c r="A746">
        <v>754</v>
      </c>
      <c r="B746">
        <v>100000745</v>
      </c>
      <c r="C746" t="str">
        <f t="shared" si="33"/>
        <v>佐々木　健人 (2)</v>
      </c>
      <c r="D746" t="s">
        <v>6513</v>
      </c>
      <c r="E746" t="str">
        <f t="shared" si="34"/>
        <v>Kento SASAKI (01)</v>
      </c>
      <c r="F746" t="s">
        <v>9405</v>
      </c>
      <c r="G746">
        <v>29</v>
      </c>
      <c r="H746">
        <v>492218</v>
      </c>
      <c r="I746" t="s">
        <v>1522</v>
      </c>
      <c r="J746" t="s">
        <v>117</v>
      </c>
      <c r="M746" t="s">
        <v>7176</v>
      </c>
      <c r="N746" t="s">
        <v>4572</v>
      </c>
      <c r="O746" t="s">
        <v>4643</v>
      </c>
      <c r="P746" t="str">
        <f t="shared" si="35"/>
        <v>01</v>
      </c>
      <c r="Q746" t="s">
        <v>8063</v>
      </c>
    </row>
    <row r="747" spans="1:17">
      <c r="A747">
        <v>755</v>
      </c>
      <c r="B747">
        <v>100000746</v>
      </c>
      <c r="C747" t="str">
        <f t="shared" si="33"/>
        <v>大前　開洋 (2)</v>
      </c>
      <c r="D747" t="s">
        <v>6514</v>
      </c>
      <c r="E747" t="str">
        <f t="shared" si="34"/>
        <v>Kaiyo OMAE (01)</v>
      </c>
      <c r="F747" t="s">
        <v>9405</v>
      </c>
      <c r="G747">
        <v>30</v>
      </c>
      <c r="H747">
        <v>492218</v>
      </c>
      <c r="I747" t="s">
        <v>1522</v>
      </c>
      <c r="J747" t="s">
        <v>117</v>
      </c>
      <c r="M747" t="s">
        <v>7177</v>
      </c>
      <c r="N747" t="s">
        <v>5270</v>
      </c>
      <c r="O747" t="s">
        <v>8758</v>
      </c>
      <c r="P747" t="str">
        <f t="shared" si="35"/>
        <v>01</v>
      </c>
      <c r="Q747" t="s">
        <v>8064</v>
      </c>
    </row>
    <row r="748" spans="1:17">
      <c r="A748">
        <v>756</v>
      </c>
      <c r="B748">
        <v>100000747</v>
      </c>
      <c r="C748" t="str">
        <f t="shared" si="33"/>
        <v>川久保　達矢 (2)</v>
      </c>
      <c r="D748" t="s">
        <v>6515</v>
      </c>
      <c r="E748" t="str">
        <f t="shared" si="34"/>
        <v>Tatsuya KAWAKUBO (01)</v>
      </c>
      <c r="F748" t="s">
        <v>9405</v>
      </c>
      <c r="G748">
        <v>17</v>
      </c>
      <c r="H748">
        <v>492218</v>
      </c>
      <c r="I748" t="s">
        <v>1522</v>
      </c>
      <c r="J748" t="s">
        <v>117</v>
      </c>
      <c r="M748" t="s">
        <v>7178</v>
      </c>
      <c r="N748" t="s">
        <v>8938</v>
      </c>
      <c r="O748" t="s">
        <v>4701</v>
      </c>
      <c r="P748" t="str">
        <f t="shared" si="35"/>
        <v>01</v>
      </c>
      <c r="Q748" t="s">
        <v>8065</v>
      </c>
    </row>
    <row r="749" spans="1:17">
      <c r="A749">
        <v>757</v>
      </c>
      <c r="B749">
        <v>100000748</v>
      </c>
      <c r="C749" t="str">
        <f t="shared" si="33"/>
        <v>大戸　隆正 (2)</v>
      </c>
      <c r="D749" t="s">
        <v>6516</v>
      </c>
      <c r="E749" t="str">
        <f t="shared" si="34"/>
        <v>Ryusei OTO (00)</v>
      </c>
      <c r="F749" t="s">
        <v>9405</v>
      </c>
      <c r="G749">
        <v>26</v>
      </c>
      <c r="H749">
        <v>492218</v>
      </c>
      <c r="I749" t="s">
        <v>1522</v>
      </c>
      <c r="J749" t="s">
        <v>117</v>
      </c>
      <c r="M749" t="s">
        <v>7179</v>
      </c>
      <c r="N749" t="s">
        <v>8939</v>
      </c>
      <c r="O749" t="s">
        <v>4545</v>
      </c>
      <c r="P749" t="str">
        <f t="shared" si="35"/>
        <v>00</v>
      </c>
      <c r="Q749" t="s">
        <v>8066</v>
      </c>
    </row>
    <row r="750" spans="1:17">
      <c r="A750">
        <v>758</v>
      </c>
      <c r="B750">
        <v>100000749</v>
      </c>
      <c r="C750" t="str">
        <f t="shared" si="33"/>
        <v>谷　慶悟 (3)</v>
      </c>
      <c r="D750" t="s">
        <v>6517</v>
      </c>
      <c r="E750" t="str">
        <f t="shared" si="34"/>
        <v>Keigo TANI (99)</v>
      </c>
      <c r="F750" t="s">
        <v>9405</v>
      </c>
      <c r="G750">
        <v>25</v>
      </c>
      <c r="H750">
        <v>492218</v>
      </c>
      <c r="I750" t="s">
        <v>1522</v>
      </c>
      <c r="J750" t="s">
        <v>108</v>
      </c>
      <c r="M750" t="s">
        <v>7180</v>
      </c>
      <c r="N750" t="s">
        <v>4536</v>
      </c>
      <c r="O750" t="s">
        <v>4966</v>
      </c>
      <c r="P750" t="str">
        <f t="shared" si="35"/>
        <v>99</v>
      </c>
      <c r="Q750" t="s">
        <v>8067</v>
      </c>
    </row>
    <row r="751" spans="1:17">
      <c r="A751">
        <v>759</v>
      </c>
      <c r="B751">
        <v>100000750</v>
      </c>
      <c r="C751" t="str">
        <f t="shared" si="33"/>
        <v>上村　悠斗 (2)</v>
      </c>
      <c r="D751" t="s">
        <v>6518</v>
      </c>
      <c r="E751" t="str">
        <f t="shared" si="34"/>
        <v>Yuto UEMURA (00)</v>
      </c>
      <c r="F751" t="s">
        <v>9405</v>
      </c>
      <c r="G751">
        <v>29</v>
      </c>
      <c r="H751">
        <v>492218</v>
      </c>
      <c r="I751" t="s">
        <v>1522</v>
      </c>
      <c r="J751" t="s">
        <v>117</v>
      </c>
      <c r="M751" t="s">
        <v>7181</v>
      </c>
      <c r="N751" t="s">
        <v>4500</v>
      </c>
      <c r="O751" t="s">
        <v>4530</v>
      </c>
      <c r="P751" t="str">
        <f t="shared" si="35"/>
        <v>00</v>
      </c>
      <c r="Q751" t="s">
        <v>8068</v>
      </c>
    </row>
    <row r="752" spans="1:17">
      <c r="A752">
        <v>760</v>
      </c>
      <c r="B752">
        <v>100000751</v>
      </c>
      <c r="C752" t="str">
        <f t="shared" si="33"/>
        <v>伊藤　仁 (1)</v>
      </c>
      <c r="D752" t="s">
        <v>6519</v>
      </c>
      <c r="E752" t="str">
        <f t="shared" si="34"/>
        <v>Hiroshi ITO (01)</v>
      </c>
      <c r="F752" t="s">
        <v>9405</v>
      </c>
      <c r="G752">
        <v>27</v>
      </c>
      <c r="H752">
        <v>492218</v>
      </c>
      <c r="I752" t="s">
        <v>1522</v>
      </c>
      <c r="J752" t="s">
        <v>120</v>
      </c>
      <c r="M752" t="s">
        <v>7182</v>
      </c>
      <c r="N752" t="s">
        <v>4406</v>
      </c>
      <c r="O752" t="s">
        <v>6181</v>
      </c>
      <c r="P752" t="str">
        <f t="shared" si="35"/>
        <v>01</v>
      </c>
      <c r="Q752" t="s">
        <v>8069</v>
      </c>
    </row>
    <row r="753" spans="1:17">
      <c r="A753">
        <v>761</v>
      </c>
      <c r="B753">
        <v>100000752</v>
      </c>
      <c r="C753" t="str">
        <f t="shared" si="33"/>
        <v>亀田　仁一郎 (1)</v>
      </c>
      <c r="D753" t="s">
        <v>6520</v>
      </c>
      <c r="E753" t="str">
        <f t="shared" si="34"/>
        <v>Jinichiro KAMEDA (01)</v>
      </c>
      <c r="F753" t="s">
        <v>9405</v>
      </c>
      <c r="G753">
        <v>28</v>
      </c>
      <c r="H753">
        <v>492218</v>
      </c>
      <c r="I753" t="s">
        <v>1522</v>
      </c>
      <c r="J753" t="s">
        <v>120</v>
      </c>
      <c r="M753" t="s">
        <v>7183</v>
      </c>
      <c r="N753" t="s">
        <v>5269</v>
      </c>
      <c r="O753" t="s">
        <v>8759</v>
      </c>
      <c r="P753" t="str">
        <f t="shared" si="35"/>
        <v>01</v>
      </c>
      <c r="Q753" t="s">
        <v>8070</v>
      </c>
    </row>
    <row r="754" spans="1:17">
      <c r="A754">
        <v>762</v>
      </c>
      <c r="B754">
        <v>100000753</v>
      </c>
      <c r="C754" t="str">
        <f t="shared" si="33"/>
        <v>増田　潮音 (1)</v>
      </c>
      <c r="D754" t="s">
        <v>6521</v>
      </c>
      <c r="E754" t="str">
        <f t="shared" si="34"/>
        <v>Shion MASUDA (01)</v>
      </c>
      <c r="F754" t="s">
        <v>9405</v>
      </c>
      <c r="G754">
        <v>28</v>
      </c>
      <c r="H754">
        <v>492218</v>
      </c>
      <c r="I754" t="s">
        <v>1522</v>
      </c>
      <c r="J754" t="s">
        <v>120</v>
      </c>
      <c r="M754" t="s">
        <v>7184</v>
      </c>
      <c r="N754" t="s">
        <v>3729</v>
      </c>
      <c r="O754" t="s">
        <v>4447</v>
      </c>
      <c r="P754" t="str">
        <f t="shared" si="35"/>
        <v>01</v>
      </c>
      <c r="Q754" t="s">
        <v>8071</v>
      </c>
    </row>
    <row r="755" spans="1:17">
      <c r="A755">
        <v>763</v>
      </c>
      <c r="B755">
        <v>100000754</v>
      </c>
      <c r="C755" t="str">
        <f t="shared" si="33"/>
        <v>宮内　和哉 (1)</v>
      </c>
      <c r="D755" t="s">
        <v>6522</v>
      </c>
      <c r="E755" t="str">
        <f t="shared" si="34"/>
        <v>Kazuya MIYAUCHI (01)</v>
      </c>
      <c r="F755" t="s">
        <v>9405</v>
      </c>
      <c r="G755">
        <v>27</v>
      </c>
      <c r="H755">
        <v>492218</v>
      </c>
      <c r="I755" t="s">
        <v>1522</v>
      </c>
      <c r="J755" t="s">
        <v>120</v>
      </c>
      <c r="M755" t="s">
        <v>7185</v>
      </c>
      <c r="N755" t="s">
        <v>5111</v>
      </c>
      <c r="O755" t="s">
        <v>4586</v>
      </c>
      <c r="P755" t="str">
        <f t="shared" si="35"/>
        <v>01</v>
      </c>
      <c r="Q755" t="s">
        <v>8072</v>
      </c>
    </row>
    <row r="756" spans="1:17">
      <c r="A756">
        <v>764</v>
      </c>
      <c r="B756">
        <v>100000755</v>
      </c>
      <c r="C756" t="str">
        <f t="shared" si="33"/>
        <v>藤井　恒輝 (1)</v>
      </c>
      <c r="D756" t="s">
        <v>6523</v>
      </c>
      <c r="E756" t="str">
        <f t="shared" si="34"/>
        <v>Koki FUJII (01)</v>
      </c>
      <c r="F756" t="s">
        <v>9405</v>
      </c>
      <c r="G756">
        <v>27</v>
      </c>
      <c r="H756">
        <v>492218</v>
      </c>
      <c r="I756" t="s">
        <v>1522</v>
      </c>
      <c r="J756" t="s">
        <v>120</v>
      </c>
      <c r="M756" t="s">
        <v>7186</v>
      </c>
      <c r="N756" t="s">
        <v>3825</v>
      </c>
      <c r="O756" t="s">
        <v>4719</v>
      </c>
      <c r="P756" t="str">
        <f t="shared" si="35"/>
        <v>01</v>
      </c>
      <c r="Q756" t="s">
        <v>8073</v>
      </c>
    </row>
    <row r="757" spans="1:17">
      <c r="A757">
        <v>765</v>
      </c>
      <c r="B757">
        <v>100000756</v>
      </c>
      <c r="C757" t="str">
        <f t="shared" si="33"/>
        <v>坂東　日向 (1)</v>
      </c>
      <c r="D757" t="s">
        <v>6524</v>
      </c>
      <c r="E757" t="str">
        <f t="shared" si="34"/>
        <v>Hyuga BANDO (01)</v>
      </c>
      <c r="F757" t="s">
        <v>9405</v>
      </c>
      <c r="G757">
        <v>27</v>
      </c>
      <c r="H757">
        <v>492218</v>
      </c>
      <c r="I757" t="s">
        <v>1522</v>
      </c>
      <c r="J757" t="s">
        <v>120</v>
      </c>
      <c r="M757" t="s">
        <v>7187</v>
      </c>
      <c r="N757" t="s">
        <v>5381</v>
      </c>
      <c r="O757" t="s">
        <v>5256</v>
      </c>
      <c r="P757" t="str">
        <f t="shared" si="35"/>
        <v>01</v>
      </c>
      <c r="Q757" t="s">
        <v>8074</v>
      </c>
    </row>
    <row r="758" spans="1:17">
      <c r="A758">
        <v>766</v>
      </c>
      <c r="B758">
        <v>100000757</v>
      </c>
      <c r="C758" t="str">
        <f t="shared" si="33"/>
        <v>藤戸　涼達 (1)</v>
      </c>
      <c r="D758" t="s">
        <v>6525</v>
      </c>
      <c r="E758" t="str">
        <f t="shared" si="34"/>
        <v>Ryotatsu FUJITO (01)</v>
      </c>
      <c r="F758" t="s">
        <v>9405</v>
      </c>
      <c r="G758">
        <v>27</v>
      </c>
      <c r="H758">
        <v>492218</v>
      </c>
      <c r="I758" t="s">
        <v>1522</v>
      </c>
      <c r="J758" t="s">
        <v>120</v>
      </c>
      <c r="M758" t="s">
        <v>7188</v>
      </c>
      <c r="N758" t="s">
        <v>8940</v>
      </c>
      <c r="O758" t="s">
        <v>8760</v>
      </c>
      <c r="P758" t="str">
        <f t="shared" si="35"/>
        <v>01</v>
      </c>
      <c r="Q758" t="s">
        <v>8048</v>
      </c>
    </row>
    <row r="759" spans="1:17">
      <c r="A759">
        <v>767</v>
      </c>
      <c r="B759">
        <v>100000758</v>
      </c>
      <c r="C759" t="str">
        <f t="shared" si="33"/>
        <v>寺田　裕真 (1)</v>
      </c>
      <c r="D759" t="s">
        <v>6526</v>
      </c>
      <c r="E759" t="str">
        <f t="shared" si="34"/>
        <v>Yuma TERADA (01)</v>
      </c>
      <c r="F759" t="s">
        <v>9405</v>
      </c>
      <c r="G759">
        <v>27</v>
      </c>
      <c r="H759">
        <v>492218</v>
      </c>
      <c r="I759" t="s">
        <v>1522</v>
      </c>
      <c r="J759" t="s">
        <v>120</v>
      </c>
      <c r="M759" t="s">
        <v>7189</v>
      </c>
      <c r="N759" t="s">
        <v>4337</v>
      </c>
      <c r="O759" t="s">
        <v>4527</v>
      </c>
      <c r="P759" t="str">
        <f t="shared" si="35"/>
        <v>01</v>
      </c>
      <c r="Q759" t="s">
        <v>8075</v>
      </c>
    </row>
    <row r="760" spans="1:17">
      <c r="A760">
        <v>768</v>
      </c>
      <c r="B760">
        <v>100000759</v>
      </c>
      <c r="C760" t="str">
        <f t="shared" si="33"/>
        <v>大野　佳太朗 (1)</v>
      </c>
      <c r="D760" t="s">
        <v>6527</v>
      </c>
      <c r="E760" t="str">
        <f t="shared" si="34"/>
        <v>Keitaro ONO (02)</v>
      </c>
      <c r="F760" t="s">
        <v>9405</v>
      </c>
      <c r="G760">
        <v>27</v>
      </c>
      <c r="H760">
        <v>492218</v>
      </c>
      <c r="I760" t="s">
        <v>1522</v>
      </c>
      <c r="J760" t="s">
        <v>120</v>
      </c>
      <c r="M760" t="s">
        <v>7190</v>
      </c>
      <c r="N760" t="s">
        <v>4710</v>
      </c>
      <c r="O760" t="s">
        <v>4507</v>
      </c>
      <c r="P760" t="str">
        <f t="shared" si="35"/>
        <v>02</v>
      </c>
      <c r="Q760" t="s">
        <v>8076</v>
      </c>
    </row>
    <row r="761" spans="1:17">
      <c r="A761">
        <v>769</v>
      </c>
      <c r="B761">
        <v>100000760</v>
      </c>
      <c r="C761" t="str">
        <f t="shared" si="33"/>
        <v>岡部　元紀 (2)</v>
      </c>
      <c r="D761" t="s">
        <v>6528</v>
      </c>
      <c r="E761" t="str">
        <f t="shared" si="34"/>
        <v>Motoki OKABE (01)</v>
      </c>
      <c r="F761" t="s">
        <v>9405</v>
      </c>
      <c r="G761">
        <v>29</v>
      </c>
      <c r="H761">
        <v>492218</v>
      </c>
      <c r="I761" t="s">
        <v>1522</v>
      </c>
      <c r="J761" t="s">
        <v>117</v>
      </c>
      <c r="M761" t="s">
        <v>7191</v>
      </c>
      <c r="N761" t="s">
        <v>3817</v>
      </c>
      <c r="O761" t="s">
        <v>4700</v>
      </c>
      <c r="P761" t="str">
        <f t="shared" si="35"/>
        <v>01</v>
      </c>
      <c r="Q761" t="s">
        <v>8077</v>
      </c>
    </row>
    <row r="762" spans="1:17">
      <c r="A762">
        <v>770</v>
      </c>
      <c r="B762">
        <v>100000761</v>
      </c>
      <c r="C762" t="str">
        <f t="shared" si="33"/>
        <v>石田　健人 (2)</v>
      </c>
      <c r="D762" t="s">
        <v>6529</v>
      </c>
      <c r="E762" t="str">
        <f t="shared" si="34"/>
        <v>Kento ISHIDA (00)</v>
      </c>
      <c r="F762" t="s">
        <v>9405</v>
      </c>
      <c r="G762">
        <v>27</v>
      </c>
      <c r="H762">
        <v>492218</v>
      </c>
      <c r="I762" t="s">
        <v>1522</v>
      </c>
      <c r="J762" t="s">
        <v>117</v>
      </c>
      <c r="M762" t="s">
        <v>7192</v>
      </c>
      <c r="N762" t="s">
        <v>4574</v>
      </c>
      <c r="O762" t="s">
        <v>4643</v>
      </c>
      <c r="P762" t="str">
        <f t="shared" si="35"/>
        <v>00</v>
      </c>
      <c r="Q762" t="s">
        <v>8078</v>
      </c>
    </row>
    <row r="763" spans="1:17">
      <c r="A763">
        <v>771</v>
      </c>
      <c r="B763">
        <v>100000762</v>
      </c>
      <c r="C763" t="str">
        <f t="shared" si="33"/>
        <v>扇澤　剛志 (M4)</v>
      </c>
      <c r="D763" t="s">
        <v>3023</v>
      </c>
      <c r="E763" t="str">
        <f t="shared" si="34"/>
        <v>Tsuyoshi OGIZAWA (93)</v>
      </c>
      <c r="F763" t="s">
        <v>9405</v>
      </c>
      <c r="G763">
        <v>26</v>
      </c>
      <c r="H763">
        <v>490048</v>
      </c>
      <c r="I763" t="s">
        <v>1517</v>
      </c>
      <c r="J763" t="s">
        <v>6937</v>
      </c>
      <c r="M763" t="s">
        <v>3022</v>
      </c>
      <c r="N763" t="s">
        <v>8941</v>
      </c>
      <c r="O763" t="s">
        <v>4598</v>
      </c>
      <c r="P763" t="str">
        <f t="shared" si="35"/>
        <v>93</v>
      </c>
      <c r="Q763" t="s">
        <v>8079</v>
      </c>
    </row>
    <row r="764" spans="1:17">
      <c r="A764">
        <v>772</v>
      </c>
      <c r="B764">
        <v>100000763</v>
      </c>
      <c r="C764" t="str">
        <f t="shared" si="33"/>
        <v>渡邊　康介 (M2)</v>
      </c>
      <c r="D764" t="s">
        <v>546</v>
      </c>
      <c r="E764" t="str">
        <f t="shared" si="34"/>
        <v>Kosuke WATANABE (96)</v>
      </c>
      <c r="F764" t="s">
        <v>9405</v>
      </c>
      <c r="G764">
        <v>26</v>
      </c>
      <c r="H764">
        <v>490048</v>
      </c>
      <c r="I764" t="s">
        <v>1517</v>
      </c>
      <c r="J764" t="s">
        <v>130</v>
      </c>
      <c r="M764" t="s">
        <v>1776</v>
      </c>
      <c r="N764" t="s">
        <v>3774</v>
      </c>
      <c r="O764" t="s">
        <v>4508</v>
      </c>
      <c r="P764" t="str">
        <f t="shared" si="35"/>
        <v>96</v>
      </c>
      <c r="Q764" t="s">
        <v>8080</v>
      </c>
    </row>
    <row r="765" spans="1:17">
      <c r="A765">
        <v>773</v>
      </c>
      <c r="B765">
        <v>100000764</v>
      </c>
      <c r="C765" t="str">
        <f t="shared" si="33"/>
        <v>五十嵐　隆皓 (M1)</v>
      </c>
      <c r="D765" t="s">
        <v>544</v>
      </c>
      <c r="E765" t="str">
        <f t="shared" si="34"/>
        <v>Takaaki IGARASHI (96)</v>
      </c>
      <c r="F765" t="s">
        <v>9405</v>
      </c>
      <c r="G765">
        <v>10</v>
      </c>
      <c r="H765">
        <v>490048</v>
      </c>
      <c r="I765" t="s">
        <v>1517</v>
      </c>
      <c r="J765" t="s">
        <v>104</v>
      </c>
      <c r="M765" t="s">
        <v>7193</v>
      </c>
      <c r="N765" t="s">
        <v>5267</v>
      </c>
      <c r="O765" t="s">
        <v>4619</v>
      </c>
      <c r="P765" t="str">
        <f t="shared" si="35"/>
        <v>96</v>
      </c>
      <c r="Q765" t="s">
        <v>8081</v>
      </c>
    </row>
    <row r="766" spans="1:17">
      <c r="A766">
        <v>774</v>
      </c>
      <c r="B766">
        <v>100000765</v>
      </c>
      <c r="C766" t="str">
        <f t="shared" si="33"/>
        <v>安藤　滉一 (M2)</v>
      </c>
      <c r="D766" t="s">
        <v>545</v>
      </c>
      <c r="E766" t="str">
        <f t="shared" si="34"/>
        <v>Koichi ANDO (95)</v>
      </c>
      <c r="F766" t="s">
        <v>9405</v>
      </c>
      <c r="G766">
        <v>26</v>
      </c>
      <c r="H766">
        <v>490048</v>
      </c>
      <c r="I766" t="s">
        <v>1517</v>
      </c>
      <c r="J766" t="s">
        <v>130</v>
      </c>
      <c r="M766" t="s">
        <v>1775</v>
      </c>
      <c r="N766" t="s">
        <v>3996</v>
      </c>
      <c r="O766" t="s">
        <v>4885</v>
      </c>
      <c r="P766" t="str">
        <f t="shared" si="35"/>
        <v>95</v>
      </c>
      <c r="Q766" t="s">
        <v>8082</v>
      </c>
    </row>
    <row r="767" spans="1:17">
      <c r="A767">
        <v>775</v>
      </c>
      <c r="B767">
        <v>100000766</v>
      </c>
      <c r="C767" t="str">
        <f t="shared" si="33"/>
        <v>長谷川　大智 (M2)</v>
      </c>
      <c r="D767" t="s">
        <v>547</v>
      </c>
      <c r="E767" t="str">
        <f t="shared" si="34"/>
        <v>Daichi HASEGAWA (96)</v>
      </c>
      <c r="F767" t="s">
        <v>9405</v>
      </c>
      <c r="G767">
        <v>26</v>
      </c>
      <c r="H767">
        <v>490048</v>
      </c>
      <c r="I767" t="s">
        <v>1517</v>
      </c>
      <c r="J767" t="s">
        <v>130</v>
      </c>
      <c r="M767" t="s">
        <v>1777</v>
      </c>
      <c r="N767" t="s">
        <v>4412</v>
      </c>
      <c r="O767" t="s">
        <v>4522</v>
      </c>
      <c r="P767" t="str">
        <f t="shared" si="35"/>
        <v>96</v>
      </c>
      <c r="Q767" t="s">
        <v>8083</v>
      </c>
    </row>
    <row r="768" spans="1:17">
      <c r="A768">
        <v>776</v>
      </c>
      <c r="B768">
        <v>100000767</v>
      </c>
      <c r="C768" t="str">
        <f t="shared" si="33"/>
        <v>川井　拓哉 (M2)</v>
      </c>
      <c r="D768" t="s">
        <v>548</v>
      </c>
      <c r="E768" t="str">
        <f t="shared" si="34"/>
        <v>Takuya KAWAI (95)</v>
      </c>
      <c r="F768" t="s">
        <v>9405</v>
      </c>
      <c r="G768">
        <v>28</v>
      </c>
      <c r="H768">
        <v>490048</v>
      </c>
      <c r="I768" t="s">
        <v>1517</v>
      </c>
      <c r="J768" t="s">
        <v>130</v>
      </c>
      <c r="M768" t="s">
        <v>1778</v>
      </c>
      <c r="N768" t="s">
        <v>4269</v>
      </c>
      <c r="O768" t="s">
        <v>4532</v>
      </c>
      <c r="P768" t="str">
        <f t="shared" si="35"/>
        <v>95</v>
      </c>
      <c r="Q768" t="s">
        <v>8084</v>
      </c>
    </row>
    <row r="769" spans="1:17">
      <c r="A769">
        <v>777</v>
      </c>
      <c r="B769">
        <v>100000768</v>
      </c>
      <c r="C769" t="str">
        <f t="shared" si="33"/>
        <v>岩松　尚杜 (M2)</v>
      </c>
      <c r="D769" t="s">
        <v>6530</v>
      </c>
      <c r="E769" t="str">
        <f t="shared" si="34"/>
        <v>Naoto IWAMATSU (95)</v>
      </c>
      <c r="F769" t="s">
        <v>9405</v>
      </c>
      <c r="G769">
        <v>29</v>
      </c>
      <c r="H769">
        <v>490048</v>
      </c>
      <c r="I769" t="s">
        <v>1517</v>
      </c>
      <c r="J769" t="s">
        <v>130</v>
      </c>
      <c r="M769" t="s">
        <v>7194</v>
      </c>
      <c r="N769" t="s">
        <v>8942</v>
      </c>
      <c r="O769" t="s">
        <v>5240</v>
      </c>
      <c r="P769" t="str">
        <f t="shared" si="35"/>
        <v>95</v>
      </c>
      <c r="Q769" t="s">
        <v>8085</v>
      </c>
    </row>
    <row r="770" spans="1:17">
      <c r="A770">
        <v>778</v>
      </c>
      <c r="B770">
        <v>100000769</v>
      </c>
      <c r="C770" t="str">
        <f t="shared" ref="C770:C833" si="36">M770&amp;" "&amp;"("&amp;J770&amp;")"</f>
        <v>相澤　航 (M1)</v>
      </c>
      <c r="D770" t="s">
        <v>549</v>
      </c>
      <c r="E770" t="str">
        <f t="shared" si="34"/>
        <v>Wataru AIZAWA (96)</v>
      </c>
      <c r="F770" t="s">
        <v>9405</v>
      </c>
      <c r="G770">
        <v>15</v>
      </c>
      <c r="H770">
        <v>490048</v>
      </c>
      <c r="I770" t="s">
        <v>1517</v>
      </c>
      <c r="J770" t="s">
        <v>104</v>
      </c>
      <c r="M770" t="s">
        <v>1779</v>
      </c>
      <c r="N770" t="s">
        <v>4931</v>
      </c>
      <c r="O770" t="s">
        <v>4684</v>
      </c>
      <c r="P770" t="str">
        <f t="shared" si="35"/>
        <v>96</v>
      </c>
      <c r="Q770" t="s">
        <v>8086</v>
      </c>
    </row>
    <row r="771" spans="1:17">
      <c r="A771">
        <v>779</v>
      </c>
      <c r="B771">
        <v>100000770</v>
      </c>
      <c r="C771" t="str">
        <f t="shared" si="36"/>
        <v>小原　幹太 (M1)</v>
      </c>
      <c r="D771" t="s">
        <v>550</v>
      </c>
      <c r="E771" t="str">
        <f t="shared" ref="E771:E834" si="37">O771&amp;" "&amp;N771&amp;" "&amp;"("&amp;P771&amp;")"</f>
        <v>Kanta OHARA (98)</v>
      </c>
      <c r="F771" t="s">
        <v>9405</v>
      </c>
      <c r="G771">
        <v>30</v>
      </c>
      <c r="H771">
        <v>490048</v>
      </c>
      <c r="I771" t="s">
        <v>1517</v>
      </c>
      <c r="J771" t="s">
        <v>104</v>
      </c>
      <c r="M771" t="s">
        <v>1780</v>
      </c>
      <c r="N771" t="s">
        <v>4474</v>
      </c>
      <c r="O771" t="s">
        <v>4696</v>
      </c>
      <c r="P771" t="str">
        <f t="shared" ref="P771:P834" si="38">LEFT(Q771,2)</f>
        <v>98</v>
      </c>
      <c r="Q771" t="s">
        <v>8087</v>
      </c>
    </row>
    <row r="772" spans="1:17">
      <c r="A772">
        <v>780</v>
      </c>
      <c r="B772">
        <v>100000771</v>
      </c>
      <c r="C772" t="str">
        <f t="shared" si="36"/>
        <v>潮崎　羽 (5)</v>
      </c>
      <c r="D772" t="s">
        <v>551</v>
      </c>
      <c r="E772" t="str">
        <f t="shared" si="37"/>
        <v>Tsubasa SHIOZAKI (97)</v>
      </c>
      <c r="F772" t="s">
        <v>9405</v>
      </c>
      <c r="G772">
        <v>27</v>
      </c>
      <c r="H772">
        <v>490048</v>
      </c>
      <c r="I772" t="s">
        <v>1517</v>
      </c>
      <c r="J772" t="s">
        <v>107</v>
      </c>
      <c r="M772" t="s">
        <v>7195</v>
      </c>
      <c r="N772" t="s">
        <v>5268</v>
      </c>
      <c r="O772" t="s">
        <v>4430</v>
      </c>
      <c r="P772" t="str">
        <f t="shared" si="38"/>
        <v>97</v>
      </c>
      <c r="Q772" t="s">
        <v>8088</v>
      </c>
    </row>
    <row r="773" spans="1:17">
      <c r="A773">
        <v>781</v>
      </c>
      <c r="B773">
        <v>100000772</v>
      </c>
      <c r="C773" t="str">
        <f t="shared" si="36"/>
        <v>原田　麟太郎 (M1)</v>
      </c>
      <c r="D773" t="s">
        <v>552</v>
      </c>
      <c r="E773" t="str">
        <f t="shared" si="37"/>
        <v>Rintaro HARADA (97)</v>
      </c>
      <c r="F773" t="s">
        <v>9405</v>
      </c>
      <c r="G773">
        <v>26</v>
      </c>
      <c r="H773">
        <v>490048</v>
      </c>
      <c r="I773" t="s">
        <v>1517</v>
      </c>
      <c r="J773" t="s">
        <v>104</v>
      </c>
      <c r="M773" t="s">
        <v>1781</v>
      </c>
      <c r="N773" t="s">
        <v>3876</v>
      </c>
      <c r="O773" t="s">
        <v>5206</v>
      </c>
      <c r="P773" t="str">
        <f t="shared" si="38"/>
        <v>97</v>
      </c>
      <c r="Q773" t="s">
        <v>8089</v>
      </c>
    </row>
    <row r="774" spans="1:17">
      <c r="A774">
        <v>782</v>
      </c>
      <c r="B774">
        <v>100000773</v>
      </c>
      <c r="C774" t="str">
        <f t="shared" si="36"/>
        <v>本居　和弘 (5)</v>
      </c>
      <c r="D774" t="s">
        <v>553</v>
      </c>
      <c r="E774" t="str">
        <f t="shared" si="37"/>
        <v>Kazuhiro MOTOHRI (97)</v>
      </c>
      <c r="F774" t="s">
        <v>9405</v>
      </c>
      <c r="G774">
        <v>27</v>
      </c>
      <c r="H774">
        <v>490048</v>
      </c>
      <c r="I774" t="s">
        <v>1517</v>
      </c>
      <c r="J774" t="s">
        <v>107</v>
      </c>
      <c r="M774" t="s">
        <v>1782</v>
      </c>
      <c r="N774" t="s">
        <v>8943</v>
      </c>
      <c r="O774" t="s">
        <v>5116</v>
      </c>
      <c r="P774" t="str">
        <f t="shared" si="38"/>
        <v>97</v>
      </c>
      <c r="Q774" t="s">
        <v>8090</v>
      </c>
    </row>
    <row r="775" spans="1:17">
      <c r="A775">
        <v>783</v>
      </c>
      <c r="B775">
        <v>100000774</v>
      </c>
      <c r="C775" t="str">
        <f t="shared" si="36"/>
        <v>土屋　維智彦 (M1)</v>
      </c>
      <c r="D775" t="s">
        <v>554</v>
      </c>
      <c r="E775" t="str">
        <f t="shared" si="37"/>
        <v>Ichihiko TSUCHIYA (96)</v>
      </c>
      <c r="F775" t="s">
        <v>9405</v>
      </c>
      <c r="G775">
        <v>26</v>
      </c>
      <c r="H775">
        <v>490048</v>
      </c>
      <c r="I775" t="s">
        <v>1517</v>
      </c>
      <c r="J775" t="s">
        <v>104</v>
      </c>
      <c r="M775" t="s">
        <v>5939</v>
      </c>
      <c r="N775" t="s">
        <v>5271</v>
      </c>
      <c r="O775" t="s">
        <v>5272</v>
      </c>
      <c r="P775" t="str">
        <f t="shared" si="38"/>
        <v>96</v>
      </c>
      <c r="Q775" t="s">
        <v>8091</v>
      </c>
    </row>
    <row r="776" spans="1:17">
      <c r="A776">
        <v>784</v>
      </c>
      <c r="B776">
        <v>100000775</v>
      </c>
      <c r="C776" t="str">
        <f t="shared" si="36"/>
        <v>松井　そら (M1)</v>
      </c>
      <c r="D776" t="s">
        <v>555</v>
      </c>
      <c r="E776" t="str">
        <f t="shared" si="37"/>
        <v>Sora MATSUI (96)</v>
      </c>
      <c r="F776" t="s">
        <v>9405</v>
      </c>
      <c r="G776">
        <v>26</v>
      </c>
      <c r="H776">
        <v>490048</v>
      </c>
      <c r="I776" t="s">
        <v>1517</v>
      </c>
      <c r="J776" t="s">
        <v>104</v>
      </c>
      <c r="M776" t="s">
        <v>5940</v>
      </c>
      <c r="N776" t="s">
        <v>3749</v>
      </c>
      <c r="O776" t="s">
        <v>3743</v>
      </c>
      <c r="P776" t="str">
        <f t="shared" si="38"/>
        <v>96</v>
      </c>
      <c r="Q776" t="s">
        <v>8092</v>
      </c>
    </row>
    <row r="777" spans="1:17">
      <c r="A777">
        <v>785</v>
      </c>
      <c r="B777">
        <v>100000776</v>
      </c>
      <c r="C777" t="str">
        <f t="shared" si="36"/>
        <v>三神　惇志 (M1)</v>
      </c>
      <c r="D777" t="s">
        <v>556</v>
      </c>
      <c r="E777" t="str">
        <f t="shared" si="37"/>
        <v>Atsushi MIKAMI (96)</v>
      </c>
      <c r="F777" t="s">
        <v>9405</v>
      </c>
      <c r="G777">
        <v>19</v>
      </c>
      <c r="H777">
        <v>490048</v>
      </c>
      <c r="I777" t="s">
        <v>1517</v>
      </c>
      <c r="J777" t="s">
        <v>104</v>
      </c>
      <c r="M777" t="s">
        <v>1783</v>
      </c>
      <c r="N777" t="s">
        <v>5274</v>
      </c>
      <c r="O777" t="s">
        <v>4808</v>
      </c>
      <c r="P777" t="str">
        <f t="shared" si="38"/>
        <v>96</v>
      </c>
      <c r="Q777" t="s">
        <v>8093</v>
      </c>
    </row>
    <row r="778" spans="1:17">
      <c r="A778">
        <v>786</v>
      </c>
      <c r="B778">
        <v>100000777</v>
      </c>
      <c r="C778" t="str">
        <f t="shared" si="36"/>
        <v>吉川　広祐 (M1)</v>
      </c>
      <c r="D778" t="s">
        <v>557</v>
      </c>
      <c r="E778" t="str">
        <f t="shared" si="37"/>
        <v>Kosuke YOSHIKAWA (97)</v>
      </c>
      <c r="F778" t="s">
        <v>9405</v>
      </c>
      <c r="G778">
        <v>16</v>
      </c>
      <c r="H778">
        <v>490048</v>
      </c>
      <c r="I778" t="s">
        <v>1517</v>
      </c>
      <c r="J778" t="s">
        <v>104</v>
      </c>
      <c r="M778" t="s">
        <v>5941</v>
      </c>
      <c r="N778" t="s">
        <v>4844</v>
      </c>
      <c r="O778" t="s">
        <v>4508</v>
      </c>
      <c r="P778" t="str">
        <f t="shared" si="38"/>
        <v>97</v>
      </c>
      <c r="Q778" t="s">
        <v>8094</v>
      </c>
    </row>
    <row r="779" spans="1:17">
      <c r="A779">
        <v>787</v>
      </c>
      <c r="B779">
        <v>100000778</v>
      </c>
      <c r="C779" t="str">
        <f t="shared" si="36"/>
        <v>小谷　哲 (M1)</v>
      </c>
      <c r="D779" t="s">
        <v>558</v>
      </c>
      <c r="E779" t="str">
        <f t="shared" si="37"/>
        <v>Tetsu KOTANI (97)</v>
      </c>
      <c r="F779" t="s">
        <v>9405</v>
      </c>
      <c r="G779">
        <v>13</v>
      </c>
      <c r="H779">
        <v>490048</v>
      </c>
      <c r="I779" t="s">
        <v>1517</v>
      </c>
      <c r="J779" t="s">
        <v>104</v>
      </c>
      <c r="M779" t="s">
        <v>5942</v>
      </c>
      <c r="N779" t="s">
        <v>4675</v>
      </c>
      <c r="O779" t="s">
        <v>5275</v>
      </c>
      <c r="P779" t="str">
        <f t="shared" si="38"/>
        <v>97</v>
      </c>
      <c r="Q779" t="s">
        <v>8095</v>
      </c>
    </row>
    <row r="780" spans="1:17">
      <c r="A780">
        <v>788</v>
      </c>
      <c r="B780">
        <v>100000779</v>
      </c>
      <c r="C780" t="str">
        <f t="shared" si="36"/>
        <v>水野　廉也 (M1)</v>
      </c>
      <c r="D780" t="s">
        <v>559</v>
      </c>
      <c r="E780" t="str">
        <f t="shared" si="37"/>
        <v>Renya MIZUNO (97)</v>
      </c>
      <c r="F780" t="s">
        <v>9405</v>
      </c>
      <c r="G780">
        <v>27</v>
      </c>
      <c r="H780">
        <v>490048</v>
      </c>
      <c r="I780" t="s">
        <v>1517</v>
      </c>
      <c r="J780" t="s">
        <v>104</v>
      </c>
      <c r="M780" t="s">
        <v>5943</v>
      </c>
      <c r="N780" t="s">
        <v>4609</v>
      </c>
      <c r="O780" t="s">
        <v>5276</v>
      </c>
      <c r="P780" t="str">
        <f t="shared" si="38"/>
        <v>97</v>
      </c>
      <c r="Q780" t="s">
        <v>8096</v>
      </c>
    </row>
    <row r="781" spans="1:17">
      <c r="A781">
        <v>789</v>
      </c>
      <c r="B781">
        <v>100000780</v>
      </c>
      <c r="C781" t="str">
        <f t="shared" si="36"/>
        <v>田中　智也 (M1)</v>
      </c>
      <c r="D781" t="s">
        <v>560</v>
      </c>
      <c r="E781" t="str">
        <f t="shared" si="37"/>
        <v>Tomoya TANAKA (96)</v>
      </c>
      <c r="F781" t="s">
        <v>9405</v>
      </c>
      <c r="G781">
        <v>29</v>
      </c>
      <c r="H781">
        <v>490048</v>
      </c>
      <c r="I781" t="s">
        <v>1517</v>
      </c>
      <c r="J781" t="s">
        <v>104</v>
      </c>
      <c r="M781" t="s">
        <v>1784</v>
      </c>
      <c r="N781" t="s">
        <v>3823</v>
      </c>
      <c r="O781" t="s">
        <v>4673</v>
      </c>
      <c r="P781" t="str">
        <f t="shared" si="38"/>
        <v>96</v>
      </c>
      <c r="Q781" t="s">
        <v>8097</v>
      </c>
    </row>
    <row r="782" spans="1:17">
      <c r="A782">
        <v>790</v>
      </c>
      <c r="B782">
        <v>100000781</v>
      </c>
      <c r="C782" t="str">
        <f t="shared" si="36"/>
        <v>加藤　寿昂 (4)</v>
      </c>
      <c r="D782" t="s">
        <v>561</v>
      </c>
      <c r="E782" t="str">
        <f t="shared" si="37"/>
        <v>Toshiaki KATO (98)</v>
      </c>
      <c r="F782" t="s">
        <v>9405</v>
      </c>
      <c r="G782">
        <v>17</v>
      </c>
      <c r="H782">
        <v>490048</v>
      </c>
      <c r="I782" t="s">
        <v>1517</v>
      </c>
      <c r="J782" t="s">
        <v>86</v>
      </c>
      <c r="M782" t="s">
        <v>1785</v>
      </c>
      <c r="N782" t="s">
        <v>4348</v>
      </c>
      <c r="O782" t="s">
        <v>5277</v>
      </c>
      <c r="P782" t="str">
        <f t="shared" si="38"/>
        <v>98</v>
      </c>
      <c r="Q782" t="s">
        <v>8098</v>
      </c>
    </row>
    <row r="783" spans="1:17">
      <c r="A783">
        <v>791</v>
      </c>
      <c r="B783">
        <v>100000782</v>
      </c>
      <c r="C783" t="str">
        <f t="shared" si="36"/>
        <v>木村　佑 (4)</v>
      </c>
      <c r="D783" t="s">
        <v>562</v>
      </c>
      <c r="E783" t="str">
        <f t="shared" si="37"/>
        <v>Tasuku KIMURA (98)</v>
      </c>
      <c r="F783" t="s">
        <v>9405</v>
      </c>
      <c r="G783" t="s">
        <v>1584</v>
      </c>
      <c r="H783">
        <v>490048</v>
      </c>
      <c r="I783" t="s">
        <v>1517</v>
      </c>
      <c r="J783" t="s">
        <v>86</v>
      </c>
      <c r="M783" t="s">
        <v>1786</v>
      </c>
      <c r="N783" t="s">
        <v>4125</v>
      </c>
      <c r="O783" t="s">
        <v>5202</v>
      </c>
      <c r="P783" t="str">
        <f t="shared" si="38"/>
        <v>98</v>
      </c>
      <c r="Q783" t="s">
        <v>8099</v>
      </c>
    </row>
    <row r="784" spans="1:17">
      <c r="A784">
        <v>792</v>
      </c>
      <c r="B784">
        <v>100000783</v>
      </c>
      <c r="C784" t="str">
        <f t="shared" si="36"/>
        <v>浅井　良 (4)</v>
      </c>
      <c r="D784" t="s">
        <v>563</v>
      </c>
      <c r="E784" t="str">
        <f t="shared" si="37"/>
        <v>Ryo ASAI (97)</v>
      </c>
      <c r="F784" t="s">
        <v>9405</v>
      </c>
      <c r="G784">
        <v>23</v>
      </c>
      <c r="H784">
        <v>490048</v>
      </c>
      <c r="I784" t="s">
        <v>1517</v>
      </c>
      <c r="J784" t="s">
        <v>86</v>
      </c>
      <c r="M784" t="s">
        <v>1787</v>
      </c>
      <c r="N784" t="s">
        <v>5278</v>
      </c>
      <c r="O784" t="s">
        <v>3915</v>
      </c>
      <c r="P784" t="str">
        <f t="shared" si="38"/>
        <v>97</v>
      </c>
      <c r="Q784" t="s">
        <v>8100</v>
      </c>
    </row>
    <row r="785" spans="1:17">
      <c r="A785">
        <v>793</v>
      </c>
      <c r="B785">
        <v>100000784</v>
      </c>
      <c r="C785" t="str">
        <f t="shared" si="36"/>
        <v>芦田　開 (4)</v>
      </c>
      <c r="D785" t="s">
        <v>564</v>
      </c>
      <c r="E785" t="str">
        <f t="shared" si="37"/>
        <v>Kai ASHIDA (98)</v>
      </c>
      <c r="F785" t="s">
        <v>9405</v>
      </c>
      <c r="G785">
        <v>26</v>
      </c>
      <c r="H785">
        <v>490048</v>
      </c>
      <c r="I785" t="s">
        <v>1517</v>
      </c>
      <c r="J785" t="s">
        <v>86</v>
      </c>
      <c r="M785" t="s">
        <v>1788</v>
      </c>
      <c r="N785" t="s">
        <v>4850</v>
      </c>
      <c r="O785" t="s">
        <v>4612</v>
      </c>
      <c r="P785" t="str">
        <f t="shared" si="38"/>
        <v>98</v>
      </c>
      <c r="Q785" t="s">
        <v>8008</v>
      </c>
    </row>
    <row r="786" spans="1:17">
      <c r="A786">
        <v>794</v>
      </c>
      <c r="B786">
        <v>100000785</v>
      </c>
      <c r="C786" t="str">
        <f t="shared" si="36"/>
        <v>飯田　駿介 (4)</v>
      </c>
      <c r="D786" t="s">
        <v>565</v>
      </c>
      <c r="E786" t="str">
        <f t="shared" si="37"/>
        <v>Shunsuke IIDA (98)</v>
      </c>
      <c r="F786" t="s">
        <v>9405</v>
      </c>
      <c r="G786">
        <v>13</v>
      </c>
      <c r="H786">
        <v>490048</v>
      </c>
      <c r="I786" t="s">
        <v>1517</v>
      </c>
      <c r="J786" t="s">
        <v>86</v>
      </c>
      <c r="M786" t="s">
        <v>1789</v>
      </c>
      <c r="N786" t="s">
        <v>4190</v>
      </c>
      <c r="O786" t="s">
        <v>4788</v>
      </c>
      <c r="P786" t="str">
        <f t="shared" si="38"/>
        <v>98</v>
      </c>
      <c r="Q786" t="s">
        <v>8101</v>
      </c>
    </row>
    <row r="787" spans="1:17">
      <c r="A787">
        <v>795</v>
      </c>
      <c r="B787">
        <v>100000786</v>
      </c>
      <c r="C787" t="str">
        <f t="shared" si="36"/>
        <v>宇佐美　岳良 (4)</v>
      </c>
      <c r="D787" t="s">
        <v>566</v>
      </c>
      <c r="E787" t="str">
        <f t="shared" si="37"/>
        <v>Takara USAMI (97)</v>
      </c>
      <c r="F787" t="s">
        <v>9405</v>
      </c>
      <c r="G787">
        <v>24</v>
      </c>
      <c r="H787">
        <v>490048</v>
      </c>
      <c r="I787" t="s">
        <v>1517</v>
      </c>
      <c r="J787" t="s">
        <v>86</v>
      </c>
      <c r="M787" t="s">
        <v>1790</v>
      </c>
      <c r="N787" t="s">
        <v>5279</v>
      </c>
      <c r="O787" t="s">
        <v>5280</v>
      </c>
      <c r="P787" t="str">
        <f t="shared" si="38"/>
        <v>97</v>
      </c>
      <c r="Q787" t="s">
        <v>8102</v>
      </c>
    </row>
    <row r="788" spans="1:17">
      <c r="A788">
        <v>796</v>
      </c>
      <c r="B788">
        <v>100000787</v>
      </c>
      <c r="C788" t="str">
        <f t="shared" si="36"/>
        <v>岡本　郁翔 (4)</v>
      </c>
      <c r="D788" t="s">
        <v>567</v>
      </c>
      <c r="E788" t="str">
        <f t="shared" si="37"/>
        <v>Ikuto OKAMOTO (98)</v>
      </c>
      <c r="F788" t="s">
        <v>9405</v>
      </c>
      <c r="G788">
        <v>27</v>
      </c>
      <c r="H788">
        <v>490048</v>
      </c>
      <c r="I788" t="s">
        <v>1517</v>
      </c>
      <c r="J788" t="s">
        <v>86</v>
      </c>
      <c r="M788" t="s">
        <v>1791</v>
      </c>
      <c r="N788" t="s">
        <v>4041</v>
      </c>
      <c r="O788" t="s">
        <v>5281</v>
      </c>
      <c r="P788" t="str">
        <f t="shared" si="38"/>
        <v>98</v>
      </c>
      <c r="Q788" t="s">
        <v>7881</v>
      </c>
    </row>
    <row r="789" spans="1:17">
      <c r="A789">
        <v>797</v>
      </c>
      <c r="B789">
        <v>100000788</v>
      </c>
      <c r="C789" t="str">
        <f t="shared" si="36"/>
        <v>梶原　隆真 (4)</v>
      </c>
      <c r="D789" t="s">
        <v>568</v>
      </c>
      <c r="E789" t="str">
        <f t="shared" si="37"/>
        <v>Takamasa KAJIWARA (98)</v>
      </c>
      <c r="F789" t="s">
        <v>9405</v>
      </c>
      <c r="G789">
        <v>26</v>
      </c>
      <c r="H789">
        <v>490048</v>
      </c>
      <c r="I789" t="s">
        <v>1517</v>
      </c>
      <c r="J789" t="s">
        <v>86</v>
      </c>
      <c r="M789" t="s">
        <v>1792</v>
      </c>
      <c r="N789" t="s">
        <v>5282</v>
      </c>
      <c r="O789" t="s">
        <v>4553</v>
      </c>
      <c r="P789" t="str">
        <f t="shared" si="38"/>
        <v>98</v>
      </c>
      <c r="Q789" t="s">
        <v>7798</v>
      </c>
    </row>
    <row r="790" spans="1:17">
      <c r="A790">
        <v>798</v>
      </c>
      <c r="B790">
        <v>100000789</v>
      </c>
      <c r="C790" t="str">
        <f t="shared" si="36"/>
        <v>清原　陸 (4)</v>
      </c>
      <c r="D790" t="s">
        <v>569</v>
      </c>
      <c r="E790" t="str">
        <f t="shared" si="37"/>
        <v>Riku KIYOHARA (97)</v>
      </c>
      <c r="F790" t="s">
        <v>9405</v>
      </c>
      <c r="G790">
        <v>27</v>
      </c>
      <c r="H790">
        <v>490048</v>
      </c>
      <c r="I790" t="s">
        <v>1517</v>
      </c>
      <c r="J790" t="s">
        <v>86</v>
      </c>
      <c r="M790" t="s">
        <v>1793</v>
      </c>
      <c r="N790" t="s">
        <v>5283</v>
      </c>
      <c r="O790" t="s">
        <v>4582</v>
      </c>
      <c r="P790" t="str">
        <f t="shared" si="38"/>
        <v>97</v>
      </c>
      <c r="Q790" t="s">
        <v>8103</v>
      </c>
    </row>
    <row r="791" spans="1:17">
      <c r="A791">
        <v>799</v>
      </c>
      <c r="B791">
        <v>100000790</v>
      </c>
      <c r="C791" t="str">
        <f t="shared" si="36"/>
        <v>澤田　剛 (4)</v>
      </c>
      <c r="D791" t="s">
        <v>570</v>
      </c>
      <c r="E791" t="str">
        <f t="shared" si="37"/>
        <v>Tsuyoshi SAWADA (96)</v>
      </c>
      <c r="F791" t="s">
        <v>9405</v>
      </c>
      <c r="G791">
        <v>14</v>
      </c>
      <c r="H791">
        <v>490048</v>
      </c>
      <c r="I791" t="s">
        <v>1517</v>
      </c>
      <c r="J791" t="s">
        <v>86</v>
      </c>
      <c r="M791" t="s">
        <v>1794</v>
      </c>
      <c r="N791" t="s">
        <v>4405</v>
      </c>
      <c r="O791" t="s">
        <v>4598</v>
      </c>
      <c r="P791" t="str">
        <f t="shared" si="38"/>
        <v>96</v>
      </c>
      <c r="Q791" t="s">
        <v>8104</v>
      </c>
    </row>
    <row r="792" spans="1:17">
      <c r="A792">
        <v>800</v>
      </c>
      <c r="B792">
        <v>100000791</v>
      </c>
      <c r="C792" t="str">
        <f t="shared" si="36"/>
        <v>津吉　順平 (4)</v>
      </c>
      <c r="D792" t="s">
        <v>571</v>
      </c>
      <c r="E792" t="str">
        <f t="shared" si="37"/>
        <v>Jumpei TSUYOSHI (98)</v>
      </c>
      <c r="F792" t="s">
        <v>9405</v>
      </c>
      <c r="G792">
        <v>26</v>
      </c>
      <c r="H792">
        <v>490048</v>
      </c>
      <c r="I792" t="s">
        <v>1517</v>
      </c>
      <c r="J792" t="s">
        <v>86</v>
      </c>
      <c r="M792" t="s">
        <v>1795</v>
      </c>
      <c r="N792" t="s">
        <v>5284</v>
      </c>
      <c r="O792" t="s">
        <v>4830</v>
      </c>
      <c r="P792" t="str">
        <f t="shared" si="38"/>
        <v>98</v>
      </c>
      <c r="Q792" t="s">
        <v>7661</v>
      </c>
    </row>
    <row r="793" spans="1:17">
      <c r="A793">
        <v>801</v>
      </c>
      <c r="B793">
        <v>100000792</v>
      </c>
      <c r="C793" t="str">
        <f t="shared" si="36"/>
        <v>長谷川　隼 (4)</v>
      </c>
      <c r="D793" t="s">
        <v>572</v>
      </c>
      <c r="E793" t="str">
        <f t="shared" si="37"/>
        <v>Shun HASEGAWA (97)</v>
      </c>
      <c r="F793" t="s">
        <v>9405</v>
      </c>
      <c r="G793">
        <v>13</v>
      </c>
      <c r="H793">
        <v>490048</v>
      </c>
      <c r="I793" t="s">
        <v>1517</v>
      </c>
      <c r="J793" t="s">
        <v>86</v>
      </c>
      <c r="M793" t="s">
        <v>1796</v>
      </c>
      <c r="N793" t="s">
        <v>4412</v>
      </c>
      <c r="O793" t="s">
        <v>4879</v>
      </c>
      <c r="P793" t="str">
        <f t="shared" si="38"/>
        <v>97</v>
      </c>
      <c r="Q793" t="s">
        <v>8105</v>
      </c>
    </row>
    <row r="794" spans="1:17">
      <c r="A794">
        <v>802</v>
      </c>
      <c r="B794">
        <v>100000793</v>
      </c>
      <c r="C794" t="str">
        <f t="shared" si="36"/>
        <v>久田　雅人 (4)</v>
      </c>
      <c r="D794" t="s">
        <v>573</v>
      </c>
      <c r="E794" t="str">
        <f t="shared" si="37"/>
        <v>Masato HISADA (98)</v>
      </c>
      <c r="F794" t="s">
        <v>9405</v>
      </c>
      <c r="G794">
        <v>23</v>
      </c>
      <c r="H794">
        <v>490048</v>
      </c>
      <c r="I794" t="s">
        <v>1517</v>
      </c>
      <c r="J794" t="s">
        <v>86</v>
      </c>
      <c r="M794" t="s">
        <v>1797</v>
      </c>
      <c r="N794" t="s">
        <v>5285</v>
      </c>
      <c r="O794" t="s">
        <v>4666</v>
      </c>
      <c r="P794" t="str">
        <f t="shared" si="38"/>
        <v>98</v>
      </c>
      <c r="Q794" t="s">
        <v>8106</v>
      </c>
    </row>
    <row r="795" spans="1:17">
      <c r="A795">
        <v>803</v>
      </c>
      <c r="B795">
        <v>100000794</v>
      </c>
      <c r="C795" t="str">
        <f t="shared" si="36"/>
        <v>平野　亘 (4)</v>
      </c>
      <c r="D795" t="s">
        <v>574</v>
      </c>
      <c r="E795" t="str">
        <f t="shared" si="37"/>
        <v>Wataru HIRANO (97)</v>
      </c>
      <c r="F795" t="s">
        <v>9405</v>
      </c>
      <c r="G795" t="s">
        <v>1583</v>
      </c>
      <c r="H795">
        <v>490048</v>
      </c>
      <c r="I795" t="s">
        <v>1517</v>
      </c>
      <c r="J795" t="s">
        <v>86</v>
      </c>
      <c r="M795" t="s">
        <v>1798</v>
      </c>
      <c r="N795" t="s">
        <v>3807</v>
      </c>
      <c r="O795" t="s">
        <v>4684</v>
      </c>
      <c r="P795" t="str">
        <f t="shared" si="38"/>
        <v>97</v>
      </c>
      <c r="Q795" t="s">
        <v>8107</v>
      </c>
    </row>
    <row r="796" spans="1:17">
      <c r="A796">
        <v>804</v>
      </c>
      <c r="B796">
        <v>100000795</v>
      </c>
      <c r="C796" t="str">
        <f t="shared" si="36"/>
        <v>藤田　歩 (4)</v>
      </c>
      <c r="D796" t="s">
        <v>575</v>
      </c>
      <c r="E796" t="str">
        <f t="shared" si="37"/>
        <v>Ayumu FUJITA (97)</v>
      </c>
      <c r="F796" t="s">
        <v>9405</v>
      </c>
      <c r="G796">
        <v>26</v>
      </c>
      <c r="H796">
        <v>490048</v>
      </c>
      <c r="I796" t="s">
        <v>1517</v>
      </c>
      <c r="J796" t="s">
        <v>86</v>
      </c>
      <c r="M796" t="s">
        <v>1799</v>
      </c>
      <c r="N796" t="s">
        <v>3756</v>
      </c>
      <c r="O796" t="s">
        <v>5031</v>
      </c>
      <c r="P796" t="str">
        <f t="shared" si="38"/>
        <v>97</v>
      </c>
      <c r="Q796" t="s">
        <v>8108</v>
      </c>
    </row>
    <row r="797" spans="1:17">
      <c r="A797">
        <v>805</v>
      </c>
      <c r="B797">
        <v>100000796</v>
      </c>
      <c r="C797" t="str">
        <f t="shared" si="36"/>
        <v>堀葉　俊春 (4)</v>
      </c>
      <c r="D797" t="s">
        <v>576</v>
      </c>
      <c r="E797" t="str">
        <f t="shared" si="37"/>
        <v>Toshiharu HORIBA (97)</v>
      </c>
      <c r="F797" t="s">
        <v>9405</v>
      </c>
      <c r="G797">
        <v>27</v>
      </c>
      <c r="H797">
        <v>490048</v>
      </c>
      <c r="I797" t="s">
        <v>1517</v>
      </c>
      <c r="J797" t="s">
        <v>86</v>
      </c>
      <c r="M797" t="s">
        <v>1800</v>
      </c>
      <c r="N797" t="s">
        <v>5286</v>
      </c>
      <c r="O797" t="s">
        <v>5287</v>
      </c>
      <c r="P797" t="str">
        <f t="shared" si="38"/>
        <v>97</v>
      </c>
      <c r="Q797" t="s">
        <v>8109</v>
      </c>
    </row>
    <row r="798" spans="1:17">
      <c r="A798">
        <v>806</v>
      </c>
      <c r="B798">
        <v>100000797</v>
      </c>
      <c r="C798" t="str">
        <f t="shared" si="36"/>
        <v>増尾　浩旗 (4)</v>
      </c>
      <c r="D798" t="s">
        <v>577</v>
      </c>
      <c r="E798" t="str">
        <f t="shared" si="37"/>
        <v>Koki MASUO (97)</v>
      </c>
      <c r="F798" t="s">
        <v>9405</v>
      </c>
      <c r="G798">
        <v>23</v>
      </c>
      <c r="H798">
        <v>490048</v>
      </c>
      <c r="I798" t="s">
        <v>1517</v>
      </c>
      <c r="J798" t="s">
        <v>86</v>
      </c>
      <c r="M798" t="s">
        <v>1801</v>
      </c>
      <c r="N798" t="s">
        <v>5288</v>
      </c>
      <c r="O798" t="s">
        <v>4719</v>
      </c>
      <c r="P798" t="str">
        <f t="shared" si="38"/>
        <v>97</v>
      </c>
      <c r="Q798" t="s">
        <v>8110</v>
      </c>
    </row>
    <row r="799" spans="1:17">
      <c r="A799">
        <v>807</v>
      </c>
      <c r="B799">
        <v>100000798</v>
      </c>
      <c r="C799" t="str">
        <f t="shared" si="36"/>
        <v>前田　裕也 (4)</v>
      </c>
      <c r="D799" t="s">
        <v>578</v>
      </c>
      <c r="E799" t="str">
        <f t="shared" si="37"/>
        <v>Yuya MAEDA (97)</v>
      </c>
      <c r="F799" t="s">
        <v>9405</v>
      </c>
      <c r="G799">
        <v>13</v>
      </c>
      <c r="H799">
        <v>490048</v>
      </c>
      <c r="I799" t="s">
        <v>1517</v>
      </c>
      <c r="J799" t="s">
        <v>86</v>
      </c>
      <c r="M799" t="s">
        <v>1802</v>
      </c>
      <c r="N799" t="s">
        <v>3809</v>
      </c>
      <c r="O799" t="s">
        <v>4650</v>
      </c>
      <c r="P799" t="str">
        <f t="shared" si="38"/>
        <v>97</v>
      </c>
      <c r="Q799" t="s">
        <v>8111</v>
      </c>
    </row>
    <row r="800" spans="1:17">
      <c r="A800">
        <v>808</v>
      </c>
      <c r="B800">
        <v>100000799</v>
      </c>
      <c r="C800" t="str">
        <f t="shared" si="36"/>
        <v>数多　伸紀 (4)</v>
      </c>
      <c r="D800" t="s">
        <v>579</v>
      </c>
      <c r="E800" t="str">
        <f t="shared" si="37"/>
        <v>Nobuki KAZUTA (98)</v>
      </c>
      <c r="F800" t="s">
        <v>9405</v>
      </c>
      <c r="G800">
        <v>26</v>
      </c>
      <c r="H800">
        <v>490048</v>
      </c>
      <c r="I800" t="s">
        <v>1517</v>
      </c>
      <c r="J800" t="s">
        <v>86</v>
      </c>
      <c r="M800" t="s">
        <v>1803</v>
      </c>
      <c r="N800" t="s">
        <v>5289</v>
      </c>
      <c r="O800" t="s">
        <v>4962</v>
      </c>
      <c r="P800" t="str">
        <f t="shared" si="38"/>
        <v>98</v>
      </c>
      <c r="Q800" t="s">
        <v>8112</v>
      </c>
    </row>
    <row r="801" spans="1:17">
      <c r="A801">
        <v>809</v>
      </c>
      <c r="B801">
        <v>100000800</v>
      </c>
      <c r="C801" t="str">
        <f t="shared" si="36"/>
        <v>中尾　友哉 (3)</v>
      </c>
      <c r="D801" t="s">
        <v>2349</v>
      </c>
      <c r="E801" t="str">
        <f t="shared" si="37"/>
        <v>Yuya NAKAO (99)</v>
      </c>
      <c r="F801" t="s">
        <v>9405</v>
      </c>
      <c r="G801">
        <v>28</v>
      </c>
      <c r="H801">
        <v>490048</v>
      </c>
      <c r="I801" t="s">
        <v>1517</v>
      </c>
      <c r="J801" t="s">
        <v>108</v>
      </c>
      <c r="M801" t="s">
        <v>2348</v>
      </c>
      <c r="N801" t="s">
        <v>5290</v>
      </c>
      <c r="O801" t="s">
        <v>4650</v>
      </c>
      <c r="P801" t="str">
        <f t="shared" si="38"/>
        <v>99</v>
      </c>
      <c r="Q801" t="s">
        <v>8113</v>
      </c>
    </row>
    <row r="802" spans="1:17">
      <c r="A802">
        <v>810</v>
      </c>
      <c r="B802">
        <v>100000801</v>
      </c>
      <c r="C802" t="str">
        <f t="shared" si="36"/>
        <v>阪口　裕飛 (3)</v>
      </c>
      <c r="D802" t="s">
        <v>2350</v>
      </c>
      <c r="E802" t="str">
        <f t="shared" si="37"/>
        <v>Yuhi SAKAGUCHI (99)</v>
      </c>
      <c r="F802" t="s">
        <v>9405</v>
      </c>
      <c r="G802">
        <v>26</v>
      </c>
      <c r="H802">
        <v>490048</v>
      </c>
      <c r="I802" t="s">
        <v>1517</v>
      </c>
      <c r="J802" t="s">
        <v>108</v>
      </c>
      <c r="M802" t="s">
        <v>7196</v>
      </c>
      <c r="N802" t="s">
        <v>4421</v>
      </c>
      <c r="O802" t="s">
        <v>4682</v>
      </c>
      <c r="P802" t="str">
        <f t="shared" si="38"/>
        <v>99</v>
      </c>
      <c r="Q802" t="s">
        <v>8114</v>
      </c>
    </row>
    <row r="803" spans="1:17">
      <c r="A803">
        <v>811</v>
      </c>
      <c r="B803">
        <v>100000802</v>
      </c>
      <c r="C803" t="str">
        <f t="shared" si="36"/>
        <v>足立　舜 (3)</v>
      </c>
      <c r="D803" t="s">
        <v>2876</v>
      </c>
      <c r="E803" t="str">
        <f t="shared" si="37"/>
        <v>Shun ADACHI (98)</v>
      </c>
      <c r="F803" t="s">
        <v>9405</v>
      </c>
      <c r="G803">
        <v>25</v>
      </c>
      <c r="H803">
        <v>490048</v>
      </c>
      <c r="I803" t="s">
        <v>1517</v>
      </c>
      <c r="J803" t="s">
        <v>108</v>
      </c>
      <c r="M803" t="s">
        <v>2875</v>
      </c>
      <c r="N803" t="s">
        <v>3863</v>
      </c>
      <c r="O803" t="s">
        <v>4879</v>
      </c>
      <c r="P803" t="str">
        <f t="shared" si="38"/>
        <v>98</v>
      </c>
      <c r="Q803" t="s">
        <v>8115</v>
      </c>
    </row>
    <row r="804" spans="1:17">
      <c r="A804">
        <v>812</v>
      </c>
      <c r="B804">
        <v>100000803</v>
      </c>
      <c r="C804" t="str">
        <f t="shared" si="36"/>
        <v>柳原　拓海 (3)</v>
      </c>
      <c r="D804" t="s">
        <v>2878</v>
      </c>
      <c r="E804" t="str">
        <f t="shared" si="37"/>
        <v>Takumi YANAGIHARA (99)</v>
      </c>
      <c r="F804" t="s">
        <v>9405</v>
      </c>
      <c r="G804">
        <v>27</v>
      </c>
      <c r="H804">
        <v>490048</v>
      </c>
      <c r="I804" t="s">
        <v>1517</v>
      </c>
      <c r="J804" t="s">
        <v>108</v>
      </c>
      <c r="M804" t="s">
        <v>2877</v>
      </c>
      <c r="N804" t="s">
        <v>4871</v>
      </c>
      <c r="O804" t="s">
        <v>4504</v>
      </c>
      <c r="P804" t="str">
        <f t="shared" si="38"/>
        <v>99</v>
      </c>
      <c r="Q804" t="s">
        <v>8116</v>
      </c>
    </row>
    <row r="805" spans="1:17">
      <c r="A805">
        <v>813</v>
      </c>
      <c r="B805">
        <v>100000804</v>
      </c>
      <c r="C805" t="str">
        <f t="shared" si="36"/>
        <v>仲村　快太 (3)</v>
      </c>
      <c r="D805" t="s">
        <v>2880</v>
      </c>
      <c r="E805" t="str">
        <f t="shared" si="37"/>
        <v>Kaito NAKAMURA (98)</v>
      </c>
      <c r="F805" t="s">
        <v>9405</v>
      </c>
      <c r="G805">
        <v>24</v>
      </c>
      <c r="H805">
        <v>490048</v>
      </c>
      <c r="I805" t="s">
        <v>1517</v>
      </c>
      <c r="J805" t="s">
        <v>108</v>
      </c>
      <c r="M805" t="s">
        <v>2879</v>
      </c>
      <c r="N805" t="s">
        <v>3844</v>
      </c>
      <c r="O805" t="s">
        <v>4563</v>
      </c>
      <c r="P805" t="str">
        <f t="shared" si="38"/>
        <v>98</v>
      </c>
      <c r="Q805" t="s">
        <v>8117</v>
      </c>
    </row>
    <row r="806" spans="1:17">
      <c r="A806">
        <v>814</v>
      </c>
      <c r="B806">
        <v>100000805</v>
      </c>
      <c r="C806" t="str">
        <f t="shared" si="36"/>
        <v>岩井　響平 (3)</v>
      </c>
      <c r="D806" t="s">
        <v>2882</v>
      </c>
      <c r="E806" t="str">
        <f t="shared" si="37"/>
        <v>Kyohei IWAI (99)</v>
      </c>
      <c r="F806" t="s">
        <v>9405</v>
      </c>
      <c r="G806">
        <v>26</v>
      </c>
      <c r="H806">
        <v>490048</v>
      </c>
      <c r="I806" t="s">
        <v>1517</v>
      </c>
      <c r="J806" t="s">
        <v>108</v>
      </c>
      <c r="M806" t="s">
        <v>2881</v>
      </c>
      <c r="N806" t="s">
        <v>5101</v>
      </c>
      <c r="O806" t="s">
        <v>5291</v>
      </c>
      <c r="P806" t="str">
        <f t="shared" si="38"/>
        <v>99</v>
      </c>
      <c r="Q806" t="s">
        <v>7923</v>
      </c>
    </row>
    <row r="807" spans="1:17">
      <c r="A807">
        <v>815</v>
      </c>
      <c r="B807">
        <v>100000806</v>
      </c>
      <c r="C807" t="str">
        <f t="shared" si="36"/>
        <v>武波　夏輝 (3)</v>
      </c>
      <c r="D807" t="s">
        <v>5944</v>
      </c>
      <c r="E807" t="str">
        <f t="shared" si="37"/>
        <v>Natsuki TAKENAMI (98)</v>
      </c>
      <c r="F807" t="s">
        <v>9405</v>
      </c>
      <c r="G807">
        <v>27</v>
      </c>
      <c r="H807">
        <v>490048</v>
      </c>
      <c r="I807" t="s">
        <v>1517</v>
      </c>
      <c r="J807" t="s">
        <v>108</v>
      </c>
      <c r="M807" t="s">
        <v>2883</v>
      </c>
      <c r="N807" t="s">
        <v>5292</v>
      </c>
      <c r="O807" t="s">
        <v>3753</v>
      </c>
      <c r="P807" t="str">
        <f t="shared" si="38"/>
        <v>98</v>
      </c>
      <c r="Q807" t="s">
        <v>7873</v>
      </c>
    </row>
    <row r="808" spans="1:17">
      <c r="A808">
        <v>816</v>
      </c>
      <c r="B808">
        <v>100000807</v>
      </c>
      <c r="C808" t="str">
        <f t="shared" si="36"/>
        <v>黒川　泰暉 (3)</v>
      </c>
      <c r="D808" t="s">
        <v>2885</v>
      </c>
      <c r="E808" t="str">
        <f t="shared" si="37"/>
        <v>Yasuki KUROKAWA (99)</v>
      </c>
      <c r="F808" t="s">
        <v>9405</v>
      </c>
      <c r="G808">
        <v>27</v>
      </c>
      <c r="H808">
        <v>490048</v>
      </c>
      <c r="I808" t="s">
        <v>1517</v>
      </c>
      <c r="J808" t="s">
        <v>108</v>
      </c>
      <c r="M808" t="s">
        <v>2884</v>
      </c>
      <c r="N808" t="s">
        <v>5293</v>
      </c>
      <c r="O808" t="s">
        <v>5294</v>
      </c>
      <c r="P808" t="str">
        <f t="shared" si="38"/>
        <v>99</v>
      </c>
      <c r="Q808" t="s">
        <v>8118</v>
      </c>
    </row>
    <row r="809" spans="1:17">
      <c r="A809">
        <v>817</v>
      </c>
      <c r="B809">
        <v>100000808</v>
      </c>
      <c r="C809" t="str">
        <f t="shared" si="36"/>
        <v>森本　健太 (3)</v>
      </c>
      <c r="D809" t="s">
        <v>2887</v>
      </c>
      <c r="E809" t="str">
        <f t="shared" si="37"/>
        <v>Kenta MORIMOTO (00)</v>
      </c>
      <c r="F809" t="s">
        <v>9405</v>
      </c>
      <c r="G809">
        <v>29</v>
      </c>
      <c r="H809">
        <v>490048</v>
      </c>
      <c r="I809" t="s">
        <v>1517</v>
      </c>
      <c r="J809" t="s">
        <v>108</v>
      </c>
      <c r="M809" t="s">
        <v>2886</v>
      </c>
      <c r="N809" t="s">
        <v>4659</v>
      </c>
      <c r="O809" t="s">
        <v>4516</v>
      </c>
      <c r="P809" t="str">
        <f t="shared" si="38"/>
        <v>00</v>
      </c>
      <c r="Q809" t="s">
        <v>8119</v>
      </c>
    </row>
    <row r="810" spans="1:17">
      <c r="A810">
        <v>818</v>
      </c>
      <c r="B810">
        <v>100000809</v>
      </c>
      <c r="C810" t="str">
        <f t="shared" si="36"/>
        <v>藤田　雄大 (3)</v>
      </c>
      <c r="D810" t="s">
        <v>2889</v>
      </c>
      <c r="E810" t="str">
        <f t="shared" si="37"/>
        <v>Yudai FUJITA (99)</v>
      </c>
      <c r="F810" t="s">
        <v>9405</v>
      </c>
      <c r="G810">
        <v>37</v>
      </c>
      <c r="H810">
        <v>490048</v>
      </c>
      <c r="I810" t="s">
        <v>1517</v>
      </c>
      <c r="J810" t="s">
        <v>108</v>
      </c>
      <c r="M810" t="s">
        <v>2888</v>
      </c>
      <c r="N810" t="s">
        <v>3756</v>
      </c>
      <c r="O810" t="s">
        <v>4669</v>
      </c>
      <c r="P810" t="str">
        <f t="shared" si="38"/>
        <v>99</v>
      </c>
      <c r="Q810" t="s">
        <v>8120</v>
      </c>
    </row>
    <row r="811" spans="1:17">
      <c r="A811">
        <v>819</v>
      </c>
      <c r="B811">
        <v>100000810</v>
      </c>
      <c r="C811" t="str">
        <f t="shared" si="36"/>
        <v>鈴木　洋太郎 (3)</v>
      </c>
      <c r="D811" t="s">
        <v>2891</v>
      </c>
      <c r="E811" t="str">
        <f t="shared" si="37"/>
        <v>Yotaro SUZUKI (00)</v>
      </c>
      <c r="F811" t="s">
        <v>9405</v>
      </c>
      <c r="G811">
        <v>26</v>
      </c>
      <c r="H811">
        <v>490048</v>
      </c>
      <c r="I811" t="s">
        <v>1517</v>
      </c>
      <c r="J811" t="s">
        <v>108</v>
      </c>
      <c r="M811" t="s">
        <v>2890</v>
      </c>
      <c r="N811" t="s">
        <v>3777</v>
      </c>
      <c r="O811" t="s">
        <v>4758</v>
      </c>
      <c r="P811" t="str">
        <f t="shared" si="38"/>
        <v>00</v>
      </c>
      <c r="Q811" t="s">
        <v>8121</v>
      </c>
    </row>
    <row r="812" spans="1:17">
      <c r="A812">
        <v>820</v>
      </c>
      <c r="B812">
        <v>100000811</v>
      </c>
      <c r="C812" t="str">
        <f t="shared" si="36"/>
        <v>吉村　柊太 (3)</v>
      </c>
      <c r="D812" t="s">
        <v>2893</v>
      </c>
      <c r="E812" t="str">
        <f t="shared" si="37"/>
        <v>Shuta YOSHIMURA (00)</v>
      </c>
      <c r="F812" t="s">
        <v>9405</v>
      </c>
      <c r="G812">
        <v>26</v>
      </c>
      <c r="H812">
        <v>490048</v>
      </c>
      <c r="I812" t="s">
        <v>1517</v>
      </c>
      <c r="J812" t="s">
        <v>108</v>
      </c>
      <c r="M812" t="s">
        <v>2892</v>
      </c>
      <c r="N812" t="s">
        <v>3763</v>
      </c>
      <c r="O812" t="s">
        <v>5295</v>
      </c>
      <c r="P812" t="str">
        <f t="shared" si="38"/>
        <v>00</v>
      </c>
      <c r="Q812" t="s">
        <v>8121</v>
      </c>
    </row>
    <row r="813" spans="1:17">
      <c r="A813">
        <v>821</v>
      </c>
      <c r="B813">
        <v>100000812</v>
      </c>
      <c r="C813" t="str">
        <f t="shared" si="36"/>
        <v>乙守　倫太朗 (3)</v>
      </c>
      <c r="D813" t="s">
        <v>2984</v>
      </c>
      <c r="E813" t="str">
        <f t="shared" si="37"/>
        <v>Rintaro OTOMORI (99)</v>
      </c>
      <c r="F813" t="s">
        <v>9405</v>
      </c>
      <c r="G813">
        <v>26</v>
      </c>
      <c r="H813">
        <v>490048</v>
      </c>
      <c r="I813" t="s">
        <v>1517</v>
      </c>
      <c r="J813" t="s">
        <v>108</v>
      </c>
      <c r="M813" t="s">
        <v>5945</v>
      </c>
      <c r="N813" t="s">
        <v>5297</v>
      </c>
      <c r="O813" t="s">
        <v>5206</v>
      </c>
      <c r="P813" t="str">
        <f t="shared" si="38"/>
        <v>99</v>
      </c>
      <c r="Q813" t="s">
        <v>8122</v>
      </c>
    </row>
    <row r="814" spans="1:17">
      <c r="A814">
        <v>822</v>
      </c>
      <c r="B814">
        <v>100000813</v>
      </c>
      <c r="C814" t="str">
        <f t="shared" si="36"/>
        <v>川　俊太 (3)</v>
      </c>
      <c r="D814" t="s">
        <v>2985</v>
      </c>
      <c r="E814" t="str">
        <f t="shared" si="37"/>
        <v>Shunta KAWA (98)</v>
      </c>
      <c r="F814" t="s">
        <v>9405</v>
      </c>
      <c r="G814">
        <v>23</v>
      </c>
      <c r="H814">
        <v>490048</v>
      </c>
      <c r="I814" t="s">
        <v>1517</v>
      </c>
      <c r="J814" t="s">
        <v>108</v>
      </c>
      <c r="M814" t="s">
        <v>5946</v>
      </c>
      <c r="N814" t="s">
        <v>5298</v>
      </c>
      <c r="O814" t="s">
        <v>5299</v>
      </c>
      <c r="P814" t="str">
        <f t="shared" si="38"/>
        <v>98</v>
      </c>
      <c r="Q814" t="s">
        <v>8123</v>
      </c>
    </row>
    <row r="815" spans="1:17">
      <c r="A815">
        <v>823</v>
      </c>
      <c r="B815">
        <v>100000814</v>
      </c>
      <c r="C815" t="str">
        <f t="shared" si="36"/>
        <v>川井　景太 (3)</v>
      </c>
      <c r="D815" t="s">
        <v>2986</v>
      </c>
      <c r="E815" t="str">
        <f t="shared" si="37"/>
        <v>Keita KAWAI (99)</v>
      </c>
      <c r="F815" t="s">
        <v>9405</v>
      </c>
      <c r="G815">
        <v>27</v>
      </c>
      <c r="H815">
        <v>490048</v>
      </c>
      <c r="I815" t="s">
        <v>1517</v>
      </c>
      <c r="J815" t="s">
        <v>108</v>
      </c>
      <c r="M815" t="s">
        <v>5947</v>
      </c>
      <c r="N815" t="s">
        <v>4269</v>
      </c>
      <c r="O815" t="s">
        <v>4523</v>
      </c>
      <c r="P815" t="str">
        <f t="shared" si="38"/>
        <v>99</v>
      </c>
      <c r="Q815" t="s">
        <v>8124</v>
      </c>
    </row>
    <row r="816" spans="1:17">
      <c r="A816">
        <v>824</v>
      </c>
      <c r="B816">
        <v>100000815</v>
      </c>
      <c r="C816" t="str">
        <f t="shared" si="36"/>
        <v>酒井　良佑 (3)</v>
      </c>
      <c r="D816" t="s">
        <v>2987</v>
      </c>
      <c r="E816" t="str">
        <f t="shared" si="37"/>
        <v>Ryosuke SAKAI (98)</v>
      </c>
      <c r="F816" t="s">
        <v>9405</v>
      </c>
      <c r="G816">
        <v>23</v>
      </c>
      <c r="H816">
        <v>490048</v>
      </c>
      <c r="I816" t="s">
        <v>1517</v>
      </c>
      <c r="J816" t="s">
        <v>108</v>
      </c>
      <c r="M816" t="s">
        <v>5948</v>
      </c>
      <c r="N816" t="s">
        <v>4305</v>
      </c>
      <c r="O816" t="s">
        <v>4703</v>
      </c>
      <c r="P816" t="str">
        <f t="shared" si="38"/>
        <v>98</v>
      </c>
      <c r="Q816" t="s">
        <v>8125</v>
      </c>
    </row>
    <row r="817" spans="1:17">
      <c r="A817">
        <v>825</v>
      </c>
      <c r="B817">
        <v>100000816</v>
      </c>
      <c r="C817" t="str">
        <f t="shared" si="36"/>
        <v>清水　厚佑 (3)</v>
      </c>
      <c r="D817" t="s">
        <v>2989</v>
      </c>
      <c r="E817" t="str">
        <f t="shared" si="37"/>
        <v>Kosuke SIMIZU (99)</v>
      </c>
      <c r="F817" t="s">
        <v>9405</v>
      </c>
      <c r="G817">
        <v>22</v>
      </c>
      <c r="H817">
        <v>490048</v>
      </c>
      <c r="I817" t="s">
        <v>1517</v>
      </c>
      <c r="J817" t="s">
        <v>108</v>
      </c>
      <c r="M817" t="s">
        <v>2988</v>
      </c>
      <c r="N817" t="s">
        <v>4824</v>
      </c>
      <c r="O817" t="s">
        <v>4508</v>
      </c>
      <c r="P817" t="str">
        <f t="shared" si="38"/>
        <v>99</v>
      </c>
      <c r="Q817" t="s">
        <v>8126</v>
      </c>
    </row>
    <row r="818" spans="1:17">
      <c r="A818">
        <v>826</v>
      </c>
      <c r="B818">
        <v>100000817</v>
      </c>
      <c r="C818" t="str">
        <f t="shared" si="36"/>
        <v>田中　大智 (3)</v>
      </c>
      <c r="D818" t="s">
        <v>2990</v>
      </c>
      <c r="E818" t="str">
        <f t="shared" si="37"/>
        <v>Taichi TANAKA (99)</v>
      </c>
      <c r="F818" t="s">
        <v>9405</v>
      </c>
      <c r="G818">
        <v>27</v>
      </c>
      <c r="H818">
        <v>490048</v>
      </c>
      <c r="I818" t="s">
        <v>1517</v>
      </c>
      <c r="J818" t="s">
        <v>108</v>
      </c>
      <c r="M818" t="s">
        <v>5949</v>
      </c>
      <c r="N818" t="s">
        <v>3823</v>
      </c>
      <c r="O818" t="s">
        <v>4548</v>
      </c>
      <c r="P818" t="str">
        <f t="shared" si="38"/>
        <v>99</v>
      </c>
      <c r="Q818" t="s">
        <v>8127</v>
      </c>
    </row>
    <row r="819" spans="1:17">
      <c r="A819">
        <v>827</v>
      </c>
      <c r="B819">
        <v>100000818</v>
      </c>
      <c r="C819" t="str">
        <f t="shared" si="36"/>
        <v>鶴見　薫樹 (3)</v>
      </c>
      <c r="D819" t="s">
        <v>2991</v>
      </c>
      <c r="E819" t="str">
        <f t="shared" si="37"/>
        <v>Masaki TSURUMI (99)</v>
      </c>
      <c r="F819" t="s">
        <v>9405</v>
      </c>
      <c r="G819">
        <v>26</v>
      </c>
      <c r="H819">
        <v>490048</v>
      </c>
      <c r="I819" t="s">
        <v>1517</v>
      </c>
      <c r="J819" t="s">
        <v>108</v>
      </c>
      <c r="M819" t="s">
        <v>5950</v>
      </c>
      <c r="N819" t="s">
        <v>5300</v>
      </c>
      <c r="O819" t="s">
        <v>3941</v>
      </c>
      <c r="P819" t="str">
        <f t="shared" si="38"/>
        <v>99</v>
      </c>
      <c r="Q819" t="s">
        <v>8120</v>
      </c>
    </row>
    <row r="820" spans="1:17">
      <c r="A820">
        <v>828</v>
      </c>
      <c r="B820">
        <v>100000819</v>
      </c>
      <c r="C820" t="str">
        <f t="shared" si="36"/>
        <v>鄭　晟晧 (3)</v>
      </c>
      <c r="D820" t="s">
        <v>2992</v>
      </c>
      <c r="E820" t="str">
        <f t="shared" si="37"/>
        <v>Seiko TEI (98)</v>
      </c>
      <c r="F820" t="s">
        <v>9405</v>
      </c>
      <c r="G820">
        <v>26</v>
      </c>
      <c r="H820">
        <v>490048</v>
      </c>
      <c r="I820" t="s">
        <v>1517</v>
      </c>
      <c r="J820" t="s">
        <v>108</v>
      </c>
      <c r="M820" t="s">
        <v>5951</v>
      </c>
      <c r="N820" t="s">
        <v>5301</v>
      </c>
      <c r="O820" t="s">
        <v>5302</v>
      </c>
      <c r="P820" t="str">
        <f t="shared" si="38"/>
        <v>98</v>
      </c>
      <c r="Q820" t="s">
        <v>8128</v>
      </c>
    </row>
    <row r="821" spans="1:17">
      <c r="A821">
        <v>829</v>
      </c>
      <c r="B821">
        <v>100000820</v>
      </c>
      <c r="C821" t="str">
        <f t="shared" si="36"/>
        <v>永田　智季 (3)</v>
      </c>
      <c r="D821" t="s">
        <v>2993</v>
      </c>
      <c r="E821" t="str">
        <f t="shared" si="37"/>
        <v>Tomoki NAGATA (00)</v>
      </c>
      <c r="F821" t="s">
        <v>9405</v>
      </c>
      <c r="G821">
        <v>27</v>
      </c>
      <c r="H821">
        <v>490048</v>
      </c>
      <c r="I821" t="s">
        <v>1517</v>
      </c>
      <c r="J821" t="s">
        <v>108</v>
      </c>
      <c r="M821" t="s">
        <v>5952</v>
      </c>
      <c r="N821" t="s">
        <v>4561</v>
      </c>
      <c r="O821" t="s">
        <v>4632</v>
      </c>
      <c r="P821" t="str">
        <f t="shared" si="38"/>
        <v>00</v>
      </c>
      <c r="Q821" t="s">
        <v>8129</v>
      </c>
    </row>
    <row r="822" spans="1:17">
      <c r="A822">
        <v>830</v>
      </c>
      <c r="B822">
        <v>100000821</v>
      </c>
      <c r="C822" t="str">
        <f t="shared" si="36"/>
        <v>野田　真志 (3)</v>
      </c>
      <c r="D822" t="s">
        <v>2994</v>
      </c>
      <c r="E822" t="str">
        <f t="shared" si="37"/>
        <v>Shinji NODA (00)</v>
      </c>
      <c r="F822" t="s">
        <v>9405</v>
      </c>
      <c r="G822">
        <v>27</v>
      </c>
      <c r="H822">
        <v>490048</v>
      </c>
      <c r="I822" t="s">
        <v>1517</v>
      </c>
      <c r="J822" t="s">
        <v>108</v>
      </c>
      <c r="M822" t="s">
        <v>5953</v>
      </c>
      <c r="N822" t="s">
        <v>3983</v>
      </c>
      <c r="O822" t="s">
        <v>5303</v>
      </c>
      <c r="P822" t="str">
        <f t="shared" si="38"/>
        <v>00</v>
      </c>
      <c r="Q822" t="s">
        <v>7912</v>
      </c>
    </row>
    <row r="823" spans="1:17">
      <c r="A823">
        <v>831</v>
      </c>
      <c r="B823">
        <v>100000822</v>
      </c>
      <c r="C823" t="str">
        <f t="shared" si="36"/>
        <v>平岡　拓 (3)</v>
      </c>
      <c r="D823" t="s">
        <v>2995</v>
      </c>
      <c r="E823" t="str">
        <f t="shared" si="37"/>
        <v>Taku HIRAOKA (98)</v>
      </c>
      <c r="F823" t="s">
        <v>9405</v>
      </c>
      <c r="G823">
        <v>34</v>
      </c>
      <c r="H823">
        <v>490048</v>
      </c>
      <c r="I823" t="s">
        <v>1517</v>
      </c>
      <c r="J823" t="s">
        <v>108</v>
      </c>
      <c r="M823" t="s">
        <v>5954</v>
      </c>
      <c r="N823" t="s">
        <v>4250</v>
      </c>
      <c r="O823" t="s">
        <v>4694</v>
      </c>
      <c r="P823" t="str">
        <f t="shared" si="38"/>
        <v>98</v>
      </c>
      <c r="Q823" t="s">
        <v>7699</v>
      </c>
    </row>
    <row r="824" spans="1:17">
      <c r="A824">
        <v>832</v>
      </c>
      <c r="B824">
        <v>100000823</v>
      </c>
      <c r="C824" t="str">
        <f t="shared" si="36"/>
        <v>前田　朝陽 (3)</v>
      </c>
      <c r="D824" t="s">
        <v>2996</v>
      </c>
      <c r="E824" t="str">
        <f t="shared" si="37"/>
        <v>Asahi MAEDA (99)</v>
      </c>
      <c r="F824" t="s">
        <v>9405</v>
      </c>
      <c r="G824">
        <v>23</v>
      </c>
      <c r="H824">
        <v>490048</v>
      </c>
      <c r="I824" t="s">
        <v>1517</v>
      </c>
      <c r="J824" t="s">
        <v>108</v>
      </c>
      <c r="M824" t="s">
        <v>5955</v>
      </c>
      <c r="N824" t="s">
        <v>3809</v>
      </c>
      <c r="O824" t="s">
        <v>4594</v>
      </c>
      <c r="P824" t="str">
        <f t="shared" si="38"/>
        <v>99</v>
      </c>
      <c r="Q824" t="s">
        <v>8130</v>
      </c>
    </row>
    <row r="825" spans="1:17">
      <c r="A825">
        <v>833</v>
      </c>
      <c r="B825">
        <v>100000824</v>
      </c>
      <c r="C825" t="str">
        <f t="shared" si="36"/>
        <v>村田　憧哉 (3)</v>
      </c>
      <c r="D825" t="s">
        <v>2997</v>
      </c>
      <c r="E825" t="str">
        <f t="shared" si="37"/>
        <v>Toya MURATA (98)</v>
      </c>
      <c r="F825" t="s">
        <v>9405</v>
      </c>
      <c r="G825">
        <v>16</v>
      </c>
      <c r="H825">
        <v>490048</v>
      </c>
      <c r="I825" t="s">
        <v>1517</v>
      </c>
      <c r="J825" t="s">
        <v>108</v>
      </c>
      <c r="M825" t="s">
        <v>5956</v>
      </c>
      <c r="N825" t="s">
        <v>4635</v>
      </c>
      <c r="O825" t="s">
        <v>5304</v>
      </c>
      <c r="P825" t="str">
        <f t="shared" si="38"/>
        <v>98</v>
      </c>
      <c r="Q825" t="s">
        <v>8131</v>
      </c>
    </row>
    <row r="826" spans="1:17">
      <c r="A826">
        <v>834</v>
      </c>
      <c r="B826">
        <v>100000825</v>
      </c>
      <c r="C826" t="str">
        <f t="shared" si="36"/>
        <v>山野　陽集 (3)</v>
      </c>
      <c r="D826" t="s">
        <v>2998</v>
      </c>
      <c r="E826" t="str">
        <f t="shared" si="37"/>
        <v>Yoshu YAMANO (99)</v>
      </c>
      <c r="F826" t="s">
        <v>9405</v>
      </c>
      <c r="G826">
        <v>26</v>
      </c>
      <c r="H826">
        <v>490048</v>
      </c>
      <c r="I826" t="s">
        <v>1517</v>
      </c>
      <c r="J826" t="s">
        <v>108</v>
      </c>
      <c r="M826" t="s">
        <v>5957</v>
      </c>
      <c r="N826" t="s">
        <v>4075</v>
      </c>
      <c r="O826" t="s">
        <v>5305</v>
      </c>
      <c r="P826" t="str">
        <f t="shared" si="38"/>
        <v>99</v>
      </c>
      <c r="Q826" t="s">
        <v>8132</v>
      </c>
    </row>
    <row r="827" spans="1:17">
      <c r="A827">
        <v>835</v>
      </c>
      <c r="B827">
        <v>100000826</v>
      </c>
      <c r="C827" t="str">
        <f t="shared" si="36"/>
        <v>湯谷　樹生 (3)</v>
      </c>
      <c r="D827" t="s">
        <v>2999</v>
      </c>
      <c r="E827" t="str">
        <f t="shared" si="37"/>
        <v>Tatsuki YUTANI (99)</v>
      </c>
      <c r="F827" t="s">
        <v>9405</v>
      </c>
      <c r="G827">
        <v>27</v>
      </c>
      <c r="H827">
        <v>490048</v>
      </c>
      <c r="I827" t="s">
        <v>1517</v>
      </c>
      <c r="J827" t="s">
        <v>108</v>
      </c>
      <c r="M827" t="s">
        <v>5958</v>
      </c>
      <c r="N827" t="s">
        <v>5306</v>
      </c>
      <c r="O827" t="s">
        <v>4473</v>
      </c>
      <c r="P827" t="str">
        <f t="shared" si="38"/>
        <v>99</v>
      </c>
      <c r="Q827" t="s">
        <v>8133</v>
      </c>
    </row>
    <row r="828" spans="1:17">
      <c r="A828">
        <v>836</v>
      </c>
      <c r="B828">
        <v>100000827</v>
      </c>
      <c r="C828" t="str">
        <f t="shared" si="36"/>
        <v>松原　耕平 (3)</v>
      </c>
      <c r="D828" t="s">
        <v>3001</v>
      </c>
      <c r="E828" t="str">
        <f t="shared" si="37"/>
        <v>Kohei MATSUBARA (99)</v>
      </c>
      <c r="F828" t="s">
        <v>9405</v>
      </c>
      <c r="G828">
        <v>27</v>
      </c>
      <c r="H828">
        <v>490048</v>
      </c>
      <c r="I828" t="s">
        <v>1517</v>
      </c>
      <c r="J828" t="s">
        <v>108</v>
      </c>
      <c r="M828" t="s">
        <v>3000</v>
      </c>
      <c r="N828" t="s">
        <v>5079</v>
      </c>
      <c r="O828" t="s">
        <v>4683</v>
      </c>
      <c r="P828" t="str">
        <f t="shared" si="38"/>
        <v>99</v>
      </c>
      <c r="Q828" t="s">
        <v>7807</v>
      </c>
    </row>
    <row r="829" spans="1:17">
      <c r="A829">
        <v>837</v>
      </c>
      <c r="B829">
        <v>100000828</v>
      </c>
      <c r="C829" t="str">
        <f t="shared" si="36"/>
        <v>田中　宏樹 (2)</v>
      </c>
      <c r="D829" t="s">
        <v>801</v>
      </c>
      <c r="E829" t="str">
        <f t="shared" si="37"/>
        <v>Hiroki TANAKA (00)</v>
      </c>
      <c r="F829" t="s">
        <v>9405</v>
      </c>
      <c r="G829">
        <v>43</v>
      </c>
      <c r="H829">
        <v>490048</v>
      </c>
      <c r="I829" t="s">
        <v>1517</v>
      </c>
      <c r="J829" t="s">
        <v>117</v>
      </c>
      <c r="M829" t="s">
        <v>7197</v>
      </c>
      <c r="N829" t="s">
        <v>3823</v>
      </c>
      <c r="O829" t="s">
        <v>4713</v>
      </c>
      <c r="P829" t="str">
        <f t="shared" si="38"/>
        <v>00</v>
      </c>
      <c r="Q829" t="s">
        <v>8134</v>
      </c>
    </row>
    <row r="830" spans="1:17">
      <c r="A830">
        <v>838</v>
      </c>
      <c r="B830">
        <v>100000829</v>
      </c>
      <c r="C830" t="str">
        <f t="shared" si="36"/>
        <v>室　和希 (2)</v>
      </c>
      <c r="D830" t="s">
        <v>6531</v>
      </c>
      <c r="E830" t="str">
        <f t="shared" si="37"/>
        <v>Kazuki MURO (99)</v>
      </c>
      <c r="F830" t="s">
        <v>9405</v>
      </c>
      <c r="G830">
        <v>29</v>
      </c>
      <c r="H830">
        <v>490048</v>
      </c>
      <c r="I830" t="s">
        <v>1517</v>
      </c>
      <c r="J830" t="s">
        <v>117</v>
      </c>
      <c r="M830" t="s">
        <v>7198</v>
      </c>
      <c r="N830" t="s">
        <v>8944</v>
      </c>
      <c r="O830" t="s">
        <v>4122</v>
      </c>
      <c r="P830" t="str">
        <f t="shared" si="38"/>
        <v>99</v>
      </c>
      <c r="Q830" t="s">
        <v>7694</v>
      </c>
    </row>
    <row r="831" spans="1:17">
      <c r="A831">
        <v>839</v>
      </c>
      <c r="B831">
        <v>100000830</v>
      </c>
      <c r="C831" t="str">
        <f t="shared" si="36"/>
        <v>眞鍋　聡志 (2)</v>
      </c>
      <c r="D831" t="s">
        <v>6532</v>
      </c>
      <c r="E831" t="str">
        <f t="shared" si="37"/>
        <v>Satoshi MANABE (00)</v>
      </c>
      <c r="F831" t="s">
        <v>9405</v>
      </c>
      <c r="G831">
        <v>38</v>
      </c>
      <c r="H831">
        <v>490048</v>
      </c>
      <c r="I831" t="s">
        <v>1517</v>
      </c>
      <c r="J831" t="s">
        <v>117</v>
      </c>
      <c r="M831" t="s">
        <v>7199</v>
      </c>
      <c r="N831" t="s">
        <v>4215</v>
      </c>
      <c r="O831" t="s">
        <v>4741</v>
      </c>
      <c r="P831" t="str">
        <f t="shared" si="38"/>
        <v>00</v>
      </c>
      <c r="Q831" t="s">
        <v>8135</v>
      </c>
    </row>
    <row r="832" spans="1:17">
      <c r="A832">
        <v>840</v>
      </c>
      <c r="B832">
        <v>100000831</v>
      </c>
      <c r="C832" t="str">
        <f t="shared" si="36"/>
        <v>坂本　璃月 (2)</v>
      </c>
      <c r="D832" t="s">
        <v>6533</v>
      </c>
      <c r="E832" t="str">
        <f t="shared" si="37"/>
        <v>Ritsuki SAKAMOTO (00)</v>
      </c>
      <c r="F832" t="s">
        <v>9405</v>
      </c>
      <c r="G832">
        <v>26</v>
      </c>
      <c r="H832">
        <v>490048</v>
      </c>
      <c r="I832" t="s">
        <v>1517</v>
      </c>
      <c r="J832" t="s">
        <v>117</v>
      </c>
      <c r="M832" t="s">
        <v>7200</v>
      </c>
      <c r="N832" t="s">
        <v>4319</v>
      </c>
      <c r="O832" t="s">
        <v>5194</v>
      </c>
      <c r="P832" t="str">
        <f t="shared" si="38"/>
        <v>00</v>
      </c>
      <c r="Q832" t="s">
        <v>8136</v>
      </c>
    </row>
    <row r="833" spans="1:17">
      <c r="A833">
        <v>841</v>
      </c>
      <c r="B833">
        <v>100000832</v>
      </c>
      <c r="C833" t="str">
        <f t="shared" si="36"/>
        <v>中村　鮎夢 (2)</v>
      </c>
      <c r="D833" t="s">
        <v>6534</v>
      </c>
      <c r="E833" t="str">
        <f t="shared" si="37"/>
        <v>Ayumu NAKAMURA (00)</v>
      </c>
      <c r="F833" t="s">
        <v>9405</v>
      </c>
      <c r="G833">
        <v>38</v>
      </c>
      <c r="H833">
        <v>490048</v>
      </c>
      <c r="I833" t="s">
        <v>1517</v>
      </c>
      <c r="J833" t="s">
        <v>117</v>
      </c>
      <c r="M833" t="s">
        <v>7201</v>
      </c>
      <c r="N833" t="s">
        <v>3844</v>
      </c>
      <c r="O833" t="s">
        <v>5031</v>
      </c>
      <c r="P833" t="str">
        <f t="shared" si="38"/>
        <v>00</v>
      </c>
      <c r="Q833" t="s">
        <v>8137</v>
      </c>
    </row>
    <row r="834" spans="1:17">
      <c r="A834">
        <v>842</v>
      </c>
      <c r="B834">
        <v>100000833</v>
      </c>
      <c r="C834" t="str">
        <f t="shared" ref="C834:C897" si="39">M834&amp;" "&amp;"("&amp;J834&amp;")"</f>
        <v>山田　大智 (2)</v>
      </c>
      <c r="D834" t="s">
        <v>6535</v>
      </c>
      <c r="E834" t="str">
        <f t="shared" si="37"/>
        <v>Daichi YAMADA (00)</v>
      </c>
      <c r="F834" t="s">
        <v>9405</v>
      </c>
      <c r="G834">
        <v>14</v>
      </c>
      <c r="H834">
        <v>490048</v>
      </c>
      <c r="I834" t="s">
        <v>1517</v>
      </c>
      <c r="J834" t="s">
        <v>117</v>
      </c>
      <c r="M834" t="s">
        <v>7202</v>
      </c>
      <c r="N834" t="s">
        <v>4036</v>
      </c>
      <c r="O834" t="s">
        <v>4522</v>
      </c>
      <c r="P834" t="str">
        <f t="shared" si="38"/>
        <v>00</v>
      </c>
      <c r="Q834" t="s">
        <v>7705</v>
      </c>
    </row>
    <row r="835" spans="1:17">
      <c r="A835">
        <v>843</v>
      </c>
      <c r="B835">
        <v>100000834</v>
      </c>
      <c r="C835" t="str">
        <f t="shared" si="39"/>
        <v>池田　尚平 (2)</v>
      </c>
      <c r="D835" t="s">
        <v>6536</v>
      </c>
      <c r="E835" t="str">
        <f t="shared" ref="E835:E898" si="40">O835&amp;" "&amp;N835&amp;" "&amp;"("&amp;P835&amp;")"</f>
        <v>Shohei IKEDA (99)</v>
      </c>
      <c r="F835" t="s">
        <v>9405</v>
      </c>
      <c r="G835">
        <v>26</v>
      </c>
      <c r="H835">
        <v>490048</v>
      </c>
      <c r="I835" t="s">
        <v>1517</v>
      </c>
      <c r="J835" t="s">
        <v>117</v>
      </c>
      <c r="M835" t="s">
        <v>7203</v>
      </c>
      <c r="N835" t="s">
        <v>3891</v>
      </c>
      <c r="O835" t="s">
        <v>4936</v>
      </c>
      <c r="P835" t="str">
        <f t="shared" ref="P835:P898" si="41">LEFT(Q835,2)</f>
        <v>99</v>
      </c>
      <c r="Q835" t="s">
        <v>8138</v>
      </c>
    </row>
    <row r="836" spans="1:17">
      <c r="A836">
        <v>844</v>
      </c>
      <c r="B836">
        <v>100000835</v>
      </c>
      <c r="C836" t="str">
        <f t="shared" si="39"/>
        <v>松岡　健 (2)</v>
      </c>
      <c r="D836" t="s">
        <v>6537</v>
      </c>
      <c r="E836" t="str">
        <f t="shared" si="40"/>
        <v>Tsuyoshi MATSUOKA (00)</v>
      </c>
      <c r="F836" t="s">
        <v>9405</v>
      </c>
      <c r="G836">
        <v>28</v>
      </c>
      <c r="H836">
        <v>490048</v>
      </c>
      <c r="I836" t="s">
        <v>1517</v>
      </c>
      <c r="J836" t="s">
        <v>117</v>
      </c>
      <c r="M836" t="s">
        <v>7204</v>
      </c>
      <c r="N836" t="s">
        <v>4056</v>
      </c>
      <c r="O836" t="s">
        <v>4598</v>
      </c>
      <c r="P836" t="str">
        <f t="shared" si="41"/>
        <v>00</v>
      </c>
      <c r="Q836" t="s">
        <v>8139</v>
      </c>
    </row>
    <row r="837" spans="1:17">
      <c r="A837">
        <v>845</v>
      </c>
      <c r="B837">
        <v>100000836</v>
      </c>
      <c r="C837" t="str">
        <f t="shared" si="39"/>
        <v>山口　佐助 (2)</v>
      </c>
      <c r="D837" t="s">
        <v>6538</v>
      </c>
      <c r="E837" t="str">
        <f t="shared" si="40"/>
        <v>Sasuke YAMAGUCHI (00)</v>
      </c>
      <c r="F837" t="s">
        <v>9405</v>
      </c>
      <c r="G837">
        <v>37</v>
      </c>
      <c r="H837">
        <v>490048</v>
      </c>
      <c r="I837" t="s">
        <v>1517</v>
      </c>
      <c r="J837" t="s">
        <v>117</v>
      </c>
      <c r="M837" t="s">
        <v>7205</v>
      </c>
      <c r="N837" t="s">
        <v>4173</v>
      </c>
      <c r="O837" t="s">
        <v>5153</v>
      </c>
      <c r="P837" t="str">
        <f t="shared" si="41"/>
        <v>00</v>
      </c>
      <c r="Q837" t="s">
        <v>8140</v>
      </c>
    </row>
    <row r="838" spans="1:17">
      <c r="A838">
        <v>846</v>
      </c>
      <c r="B838">
        <v>100000837</v>
      </c>
      <c r="C838" t="str">
        <f t="shared" si="39"/>
        <v>佐藤　巧実 (2)</v>
      </c>
      <c r="D838" t="s">
        <v>6539</v>
      </c>
      <c r="E838" t="str">
        <f t="shared" si="40"/>
        <v>Takuma SATO (01)</v>
      </c>
      <c r="F838" t="s">
        <v>9405</v>
      </c>
      <c r="G838">
        <v>26</v>
      </c>
      <c r="H838">
        <v>490048</v>
      </c>
      <c r="I838" t="s">
        <v>1517</v>
      </c>
      <c r="J838" t="s">
        <v>117</v>
      </c>
      <c r="M838" t="s">
        <v>7206</v>
      </c>
      <c r="N838" t="s">
        <v>3923</v>
      </c>
      <c r="O838" t="s">
        <v>4778</v>
      </c>
      <c r="P838" t="str">
        <f t="shared" si="41"/>
        <v>01</v>
      </c>
      <c r="Q838" t="s">
        <v>7941</v>
      </c>
    </row>
    <row r="839" spans="1:17">
      <c r="A839">
        <v>847</v>
      </c>
      <c r="B839">
        <v>100000838</v>
      </c>
      <c r="C839" t="str">
        <f t="shared" si="39"/>
        <v>高橋　惇寿 (2)</v>
      </c>
      <c r="D839" t="s">
        <v>6540</v>
      </c>
      <c r="E839" t="str">
        <f t="shared" si="40"/>
        <v>Atsutoshi TAKAHASHI (00)</v>
      </c>
      <c r="F839" t="s">
        <v>9405</v>
      </c>
      <c r="G839">
        <v>26</v>
      </c>
      <c r="H839">
        <v>490048</v>
      </c>
      <c r="I839" t="s">
        <v>1517</v>
      </c>
      <c r="J839" t="s">
        <v>117</v>
      </c>
      <c r="M839" t="s">
        <v>7207</v>
      </c>
      <c r="N839" t="s">
        <v>3899</v>
      </c>
      <c r="O839" t="s">
        <v>8761</v>
      </c>
      <c r="P839" t="str">
        <f t="shared" si="41"/>
        <v>00</v>
      </c>
      <c r="Q839" t="s">
        <v>7852</v>
      </c>
    </row>
    <row r="840" spans="1:17">
      <c r="A840">
        <v>848</v>
      </c>
      <c r="B840">
        <v>100000839</v>
      </c>
      <c r="C840" t="str">
        <f t="shared" si="39"/>
        <v>髙橋　侃凱 (2)</v>
      </c>
      <c r="D840" t="s">
        <v>6541</v>
      </c>
      <c r="E840" t="str">
        <f t="shared" si="40"/>
        <v>Yasutoki TAKAHASHI (98)</v>
      </c>
      <c r="F840" t="s">
        <v>9405</v>
      </c>
      <c r="G840">
        <v>26</v>
      </c>
      <c r="H840">
        <v>490048</v>
      </c>
      <c r="I840" t="s">
        <v>1517</v>
      </c>
      <c r="J840" t="s">
        <v>117</v>
      </c>
      <c r="M840" t="s">
        <v>7208</v>
      </c>
      <c r="N840" t="s">
        <v>3899</v>
      </c>
      <c r="O840" t="s">
        <v>8762</v>
      </c>
      <c r="P840" t="str">
        <f t="shared" si="41"/>
        <v>98</v>
      </c>
      <c r="Q840" t="s">
        <v>8128</v>
      </c>
    </row>
    <row r="841" spans="1:17">
      <c r="A841">
        <v>849</v>
      </c>
      <c r="B841">
        <v>100000840</v>
      </c>
      <c r="C841" t="str">
        <f t="shared" si="39"/>
        <v>吉田　悠樹 (2)</v>
      </c>
      <c r="D841" t="s">
        <v>6542</v>
      </c>
      <c r="E841" t="str">
        <f t="shared" si="40"/>
        <v>Yuki YOSHIDA (99)</v>
      </c>
      <c r="F841" t="s">
        <v>9405</v>
      </c>
      <c r="G841">
        <v>18</v>
      </c>
      <c r="H841">
        <v>490048</v>
      </c>
      <c r="I841" t="s">
        <v>1517</v>
      </c>
      <c r="J841" t="s">
        <v>117</v>
      </c>
      <c r="M841" t="s">
        <v>7209</v>
      </c>
      <c r="N841" t="s">
        <v>4149</v>
      </c>
      <c r="O841" t="s">
        <v>3848</v>
      </c>
      <c r="P841" t="str">
        <f t="shared" si="41"/>
        <v>99</v>
      </c>
      <c r="Q841" t="s">
        <v>7810</v>
      </c>
    </row>
    <row r="842" spans="1:17">
      <c r="A842">
        <v>850</v>
      </c>
      <c r="B842">
        <v>100000841</v>
      </c>
      <c r="C842" t="str">
        <f t="shared" si="39"/>
        <v>今西　直 (2)</v>
      </c>
      <c r="D842" t="s">
        <v>6543</v>
      </c>
      <c r="E842" t="str">
        <f t="shared" si="40"/>
        <v>Sunao IMANISHI (00)</v>
      </c>
      <c r="F842" t="s">
        <v>9405</v>
      </c>
      <c r="G842">
        <v>26</v>
      </c>
      <c r="H842">
        <v>490048</v>
      </c>
      <c r="I842" t="s">
        <v>1517</v>
      </c>
      <c r="J842" t="s">
        <v>117</v>
      </c>
      <c r="M842" t="s">
        <v>7210</v>
      </c>
      <c r="N842" t="s">
        <v>5131</v>
      </c>
      <c r="O842" t="s">
        <v>8763</v>
      </c>
      <c r="P842" t="str">
        <f t="shared" si="41"/>
        <v>00</v>
      </c>
      <c r="Q842" t="s">
        <v>8141</v>
      </c>
    </row>
    <row r="843" spans="1:17">
      <c r="A843">
        <v>851</v>
      </c>
      <c r="B843">
        <v>100000842</v>
      </c>
      <c r="C843" t="str">
        <f t="shared" si="39"/>
        <v>髙重　広 (2)</v>
      </c>
      <c r="D843" t="s">
        <v>6544</v>
      </c>
      <c r="E843" t="str">
        <f t="shared" si="40"/>
        <v>Hiroshi TAKASHIGE (00)</v>
      </c>
      <c r="F843" t="s">
        <v>9405</v>
      </c>
      <c r="G843">
        <v>37</v>
      </c>
      <c r="H843">
        <v>490048</v>
      </c>
      <c r="I843" t="s">
        <v>1517</v>
      </c>
      <c r="J843" t="s">
        <v>117</v>
      </c>
      <c r="M843" t="s">
        <v>7211</v>
      </c>
      <c r="N843" t="s">
        <v>8945</v>
      </c>
      <c r="O843" t="s">
        <v>6181</v>
      </c>
      <c r="P843" t="str">
        <f t="shared" si="41"/>
        <v>00</v>
      </c>
      <c r="Q843" t="s">
        <v>7706</v>
      </c>
    </row>
    <row r="844" spans="1:17">
      <c r="A844">
        <v>852</v>
      </c>
      <c r="B844">
        <v>100000843</v>
      </c>
      <c r="C844" t="str">
        <f t="shared" si="39"/>
        <v>川口　修大 (2)</v>
      </c>
      <c r="D844" t="s">
        <v>6545</v>
      </c>
      <c r="E844" t="str">
        <f t="shared" si="40"/>
        <v>Shuto KAWAGUCHI (00)</v>
      </c>
      <c r="F844" t="s">
        <v>9405</v>
      </c>
      <c r="G844">
        <v>27</v>
      </c>
      <c r="H844">
        <v>490048</v>
      </c>
      <c r="I844" t="s">
        <v>1517</v>
      </c>
      <c r="J844" t="s">
        <v>117</v>
      </c>
      <c r="M844" t="s">
        <v>7212</v>
      </c>
      <c r="N844" t="s">
        <v>3736</v>
      </c>
      <c r="O844" t="s">
        <v>5232</v>
      </c>
      <c r="P844" t="str">
        <f t="shared" si="41"/>
        <v>00</v>
      </c>
      <c r="Q844" t="s">
        <v>8142</v>
      </c>
    </row>
    <row r="845" spans="1:17">
      <c r="A845">
        <v>853</v>
      </c>
      <c r="B845">
        <v>100000844</v>
      </c>
      <c r="C845" t="str">
        <f t="shared" si="39"/>
        <v>小崎　舜真 (2)</v>
      </c>
      <c r="D845" t="s">
        <v>6546</v>
      </c>
      <c r="E845" t="str">
        <f t="shared" si="40"/>
        <v>Shumma KOZAKI (99)</v>
      </c>
      <c r="F845" t="s">
        <v>9405</v>
      </c>
      <c r="G845">
        <v>26</v>
      </c>
      <c r="H845">
        <v>490048</v>
      </c>
      <c r="I845" t="s">
        <v>1517</v>
      </c>
      <c r="J845" t="s">
        <v>117</v>
      </c>
      <c r="M845" t="s">
        <v>7213</v>
      </c>
      <c r="N845" t="s">
        <v>5053</v>
      </c>
      <c r="O845" t="s">
        <v>8764</v>
      </c>
      <c r="P845" t="str">
        <f t="shared" si="41"/>
        <v>99</v>
      </c>
      <c r="Q845" t="s">
        <v>7686</v>
      </c>
    </row>
    <row r="846" spans="1:17">
      <c r="A846">
        <v>854</v>
      </c>
      <c r="B846">
        <v>100000845</v>
      </c>
      <c r="C846" t="str">
        <f t="shared" si="39"/>
        <v>川端　将貴 (M1)</v>
      </c>
      <c r="D846" t="s">
        <v>871</v>
      </c>
      <c r="E846" t="str">
        <f t="shared" si="40"/>
        <v>Masataka KAWABATA (97)</v>
      </c>
      <c r="F846" t="s">
        <v>9405</v>
      </c>
      <c r="G846">
        <v>28</v>
      </c>
      <c r="H846">
        <v>490048</v>
      </c>
      <c r="I846" t="s">
        <v>1517</v>
      </c>
      <c r="J846" t="s">
        <v>104</v>
      </c>
      <c r="M846" t="s">
        <v>2085</v>
      </c>
      <c r="N846" t="s">
        <v>4362</v>
      </c>
      <c r="O846" t="s">
        <v>4767</v>
      </c>
      <c r="P846" t="str">
        <f t="shared" si="41"/>
        <v>97</v>
      </c>
      <c r="Q846" t="s">
        <v>8050</v>
      </c>
    </row>
    <row r="847" spans="1:17">
      <c r="A847">
        <v>855</v>
      </c>
      <c r="B847">
        <v>100000846</v>
      </c>
      <c r="C847" t="str">
        <f t="shared" si="39"/>
        <v>伊藤　智也 (M1)</v>
      </c>
      <c r="D847" t="s">
        <v>837</v>
      </c>
      <c r="E847" t="str">
        <f t="shared" si="40"/>
        <v>Tomoya ITO (97)</v>
      </c>
      <c r="F847" t="s">
        <v>9405</v>
      </c>
      <c r="G847">
        <v>23</v>
      </c>
      <c r="H847">
        <v>490048</v>
      </c>
      <c r="I847" t="s">
        <v>1517</v>
      </c>
      <c r="J847" t="s">
        <v>104</v>
      </c>
      <c r="M847" t="s">
        <v>2053</v>
      </c>
      <c r="N847" t="s">
        <v>4406</v>
      </c>
      <c r="O847" t="s">
        <v>4673</v>
      </c>
      <c r="P847" t="str">
        <f t="shared" si="41"/>
        <v>97</v>
      </c>
      <c r="Q847" t="s">
        <v>8143</v>
      </c>
    </row>
    <row r="848" spans="1:17">
      <c r="A848">
        <v>856</v>
      </c>
      <c r="B848">
        <v>100000847</v>
      </c>
      <c r="C848" t="str">
        <f t="shared" si="39"/>
        <v>清水　卓斗 (4)</v>
      </c>
      <c r="D848" t="s">
        <v>690</v>
      </c>
      <c r="E848" t="str">
        <f t="shared" si="40"/>
        <v>Takuto SHIMIZU (97)</v>
      </c>
      <c r="F848" t="s">
        <v>9405</v>
      </c>
      <c r="G848">
        <v>25</v>
      </c>
      <c r="H848">
        <v>492201</v>
      </c>
      <c r="I848" t="s">
        <v>1523</v>
      </c>
      <c r="J848" t="s">
        <v>86</v>
      </c>
      <c r="M848" t="s">
        <v>1914</v>
      </c>
      <c r="N848" t="s">
        <v>3917</v>
      </c>
      <c r="O848" t="s">
        <v>4600</v>
      </c>
      <c r="P848" t="str">
        <f t="shared" si="41"/>
        <v>97</v>
      </c>
      <c r="Q848" t="s">
        <v>8144</v>
      </c>
    </row>
    <row r="849" spans="1:17">
      <c r="A849">
        <v>857</v>
      </c>
      <c r="B849">
        <v>100000848</v>
      </c>
      <c r="C849" t="str">
        <f t="shared" si="39"/>
        <v>中野　恭介 (4)</v>
      </c>
      <c r="D849" t="s">
        <v>692</v>
      </c>
      <c r="E849" t="str">
        <f t="shared" si="40"/>
        <v>Kyosuke NAKANO (99)</v>
      </c>
      <c r="F849" t="s">
        <v>9405</v>
      </c>
      <c r="G849">
        <v>26</v>
      </c>
      <c r="H849">
        <v>492201</v>
      </c>
      <c r="I849" t="s">
        <v>1523</v>
      </c>
      <c r="J849" t="s">
        <v>86</v>
      </c>
      <c r="M849" t="s">
        <v>1916</v>
      </c>
      <c r="N849" t="s">
        <v>3885</v>
      </c>
      <c r="O849" t="s">
        <v>4869</v>
      </c>
      <c r="P849" t="str">
        <f t="shared" si="41"/>
        <v>99</v>
      </c>
      <c r="Q849" t="s">
        <v>8145</v>
      </c>
    </row>
    <row r="850" spans="1:17">
      <c r="A850">
        <v>858</v>
      </c>
      <c r="B850">
        <v>100000849</v>
      </c>
      <c r="C850" t="str">
        <f t="shared" si="39"/>
        <v>溝川　直嵩 (4)</v>
      </c>
      <c r="D850" t="s">
        <v>693</v>
      </c>
      <c r="E850" t="str">
        <f t="shared" si="40"/>
        <v>Naotaka MIZOKAWA (98)</v>
      </c>
      <c r="F850" t="s">
        <v>9405</v>
      </c>
      <c r="G850">
        <v>26</v>
      </c>
      <c r="H850">
        <v>492201</v>
      </c>
      <c r="I850" t="s">
        <v>1523</v>
      </c>
      <c r="J850" t="s">
        <v>86</v>
      </c>
      <c r="M850" t="s">
        <v>1917</v>
      </c>
      <c r="N850" t="s">
        <v>5090</v>
      </c>
      <c r="O850" t="s">
        <v>5091</v>
      </c>
      <c r="P850" t="str">
        <f t="shared" si="41"/>
        <v>98</v>
      </c>
      <c r="Q850" t="s">
        <v>8146</v>
      </c>
    </row>
    <row r="851" spans="1:17">
      <c r="A851">
        <v>859</v>
      </c>
      <c r="B851">
        <v>100000850</v>
      </c>
      <c r="C851" t="str">
        <f t="shared" si="39"/>
        <v>三星　怜 (4)</v>
      </c>
      <c r="D851" t="s">
        <v>694</v>
      </c>
      <c r="E851" t="str">
        <f t="shared" si="40"/>
        <v>Rei MITSUBOSHI (98)</v>
      </c>
      <c r="F851" t="s">
        <v>9405</v>
      </c>
      <c r="G851">
        <v>27</v>
      </c>
      <c r="H851">
        <v>492201</v>
      </c>
      <c r="I851" t="s">
        <v>1523</v>
      </c>
      <c r="J851" t="s">
        <v>86</v>
      </c>
      <c r="M851" t="s">
        <v>1918</v>
      </c>
      <c r="N851" t="s">
        <v>5092</v>
      </c>
      <c r="O851" t="s">
        <v>4079</v>
      </c>
      <c r="P851" t="str">
        <f t="shared" si="41"/>
        <v>98</v>
      </c>
      <c r="Q851" t="s">
        <v>8147</v>
      </c>
    </row>
    <row r="852" spans="1:17">
      <c r="A852">
        <v>860</v>
      </c>
      <c r="B852">
        <v>100000851</v>
      </c>
      <c r="C852" t="str">
        <f t="shared" si="39"/>
        <v>山本　拓実 (4)</v>
      </c>
      <c r="D852" t="s">
        <v>695</v>
      </c>
      <c r="E852" t="str">
        <f t="shared" si="40"/>
        <v>Takumi YAMAMOTO (99)</v>
      </c>
      <c r="F852" t="s">
        <v>9405</v>
      </c>
      <c r="G852">
        <v>27</v>
      </c>
      <c r="H852">
        <v>492201</v>
      </c>
      <c r="I852" t="s">
        <v>1523</v>
      </c>
      <c r="J852" t="s">
        <v>86</v>
      </c>
      <c r="M852" t="s">
        <v>1919</v>
      </c>
      <c r="N852" t="s">
        <v>3765</v>
      </c>
      <c r="O852" t="s">
        <v>4504</v>
      </c>
      <c r="P852" t="str">
        <f t="shared" si="41"/>
        <v>99</v>
      </c>
      <c r="Q852" t="s">
        <v>8148</v>
      </c>
    </row>
    <row r="853" spans="1:17">
      <c r="A853">
        <v>861</v>
      </c>
      <c r="B853">
        <v>100000852</v>
      </c>
      <c r="C853" t="str">
        <f t="shared" si="39"/>
        <v>渡辺　駿平 (4)</v>
      </c>
      <c r="D853" t="s">
        <v>696</v>
      </c>
      <c r="E853" t="str">
        <f t="shared" si="40"/>
        <v>Shumpei WATANABE (98)</v>
      </c>
      <c r="F853" t="s">
        <v>9405</v>
      </c>
      <c r="G853">
        <v>29</v>
      </c>
      <c r="H853">
        <v>492201</v>
      </c>
      <c r="I853" t="s">
        <v>1523</v>
      </c>
      <c r="J853" t="s">
        <v>86</v>
      </c>
      <c r="M853" t="s">
        <v>1920</v>
      </c>
      <c r="N853" t="s">
        <v>3774</v>
      </c>
      <c r="O853" t="s">
        <v>8765</v>
      </c>
      <c r="P853" t="str">
        <f t="shared" si="41"/>
        <v>98</v>
      </c>
      <c r="Q853" t="s">
        <v>7791</v>
      </c>
    </row>
    <row r="854" spans="1:17">
      <c r="A854">
        <v>862</v>
      </c>
      <c r="B854">
        <v>100000853</v>
      </c>
      <c r="C854" t="str">
        <f t="shared" si="39"/>
        <v>髙橋　和也 (4)</v>
      </c>
      <c r="D854" t="s">
        <v>486</v>
      </c>
      <c r="E854" t="str">
        <f t="shared" si="40"/>
        <v>Kazuya TAKAHASHI (98)</v>
      </c>
      <c r="F854" t="s">
        <v>9405</v>
      </c>
      <c r="G854">
        <v>26</v>
      </c>
      <c r="H854">
        <v>492201</v>
      </c>
      <c r="I854" t="s">
        <v>1523</v>
      </c>
      <c r="J854" t="s">
        <v>86</v>
      </c>
      <c r="M854" t="s">
        <v>7214</v>
      </c>
      <c r="N854" t="s">
        <v>3899</v>
      </c>
      <c r="O854" t="s">
        <v>4586</v>
      </c>
      <c r="P854" t="str">
        <f t="shared" si="41"/>
        <v>98</v>
      </c>
      <c r="Q854" t="s">
        <v>7699</v>
      </c>
    </row>
    <row r="855" spans="1:17">
      <c r="A855">
        <v>863</v>
      </c>
      <c r="B855">
        <v>100000854</v>
      </c>
      <c r="C855" t="str">
        <f t="shared" si="39"/>
        <v>椎　悠介 (4)</v>
      </c>
      <c r="D855" t="s">
        <v>697</v>
      </c>
      <c r="E855" t="str">
        <f t="shared" si="40"/>
        <v>Yusuke SHII (99)</v>
      </c>
      <c r="F855" t="s">
        <v>9405</v>
      </c>
      <c r="G855">
        <v>25</v>
      </c>
      <c r="H855">
        <v>492201</v>
      </c>
      <c r="I855" t="s">
        <v>1523</v>
      </c>
      <c r="J855" t="s">
        <v>86</v>
      </c>
      <c r="M855" t="s">
        <v>1921</v>
      </c>
      <c r="N855" t="s">
        <v>5093</v>
      </c>
      <c r="O855" t="s">
        <v>4509</v>
      </c>
      <c r="P855" t="str">
        <f t="shared" si="41"/>
        <v>99</v>
      </c>
      <c r="Q855" t="s">
        <v>7658</v>
      </c>
    </row>
    <row r="856" spans="1:17">
      <c r="A856">
        <v>864</v>
      </c>
      <c r="B856">
        <v>100000855</v>
      </c>
      <c r="C856" t="str">
        <f t="shared" si="39"/>
        <v>中田　湧人 (4)</v>
      </c>
      <c r="D856" t="s">
        <v>698</v>
      </c>
      <c r="E856" t="str">
        <f t="shared" si="40"/>
        <v>Wakuto NAKATA (99)</v>
      </c>
      <c r="F856" t="s">
        <v>9405</v>
      </c>
      <c r="G856">
        <v>28</v>
      </c>
      <c r="H856">
        <v>492201</v>
      </c>
      <c r="I856" t="s">
        <v>1523</v>
      </c>
      <c r="J856" t="s">
        <v>86</v>
      </c>
      <c r="M856" t="s">
        <v>1922</v>
      </c>
      <c r="N856" t="s">
        <v>4225</v>
      </c>
      <c r="O856" t="s">
        <v>5094</v>
      </c>
      <c r="P856" t="str">
        <f t="shared" si="41"/>
        <v>99</v>
      </c>
      <c r="Q856" t="s">
        <v>8149</v>
      </c>
    </row>
    <row r="857" spans="1:17">
      <c r="A857">
        <v>865</v>
      </c>
      <c r="B857">
        <v>100000856</v>
      </c>
      <c r="C857" t="str">
        <f t="shared" si="39"/>
        <v>市丸 隼汰 (4)</v>
      </c>
      <c r="D857" t="s">
        <v>6547</v>
      </c>
      <c r="E857" t="str">
        <f t="shared" si="40"/>
        <v>Hayata ICHIMARU (98)</v>
      </c>
      <c r="F857" t="s">
        <v>9405</v>
      </c>
      <c r="G857">
        <v>27</v>
      </c>
      <c r="H857">
        <v>492201</v>
      </c>
      <c r="I857" t="s">
        <v>1523</v>
      </c>
      <c r="J857" t="s">
        <v>86</v>
      </c>
      <c r="M857" t="s">
        <v>7215</v>
      </c>
      <c r="N857" t="s">
        <v>8946</v>
      </c>
      <c r="O857" t="s">
        <v>4963</v>
      </c>
      <c r="P857" t="str">
        <f t="shared" si="41"/>
        <v>98</v>
      </c>
      <c r="Q857" t="s">
        <v>8150</v>
      </c>
    </row>
    <row r="858" spans="1:17">
      <c r="A858">
        <v>866</v>
      </c>
      <c r="B858">
        <v>100000857</v>
      </c>
      <c r="C858" t="str">
        <f t="shared" si="39"/>
        <v>上田　匠 (4)</v>
      </c>
      <c r="D858" t="s">
        <v>6548</v>
      </c>
      <c r="E858" t="str">
        <f t="shared" si="40"/>
        <v>Takumi UEDA (98)</v>
      </c>
      <c r="F858" t="s">
        <v>9405</v>
      </c>
      <c r="G858">
        <v>26</v>
      </c>
      <c r="H858">
        <v>492201</v>
      </c>
      <c r="I858" t="s">
        <v>1523</v>
      </c>
      <c r="J858" t="s">
        <v>86</v>
      </c>
      <c r="M858" t="s">
        <v>7216</v>
      </c>
      <c r="N858" t="s">
        <v>4218</v>
      </c>
      <c r="O858" t="s">
        <v>4504</v>
      </c>
      <c r="P858" t="str">
        <f t="shared" si="41"/>
        <v>98</v>
      </c>
      <c r="Q858" t="s">
        <v>8151</v>
      </c>
    </row>
    <row r="859" spans="1:17">
      <c r="A859">
        <v>867</v>
      </c>
      <c r="B859">
        <v>100000858</v>
      </c>
      <c r="C859" t="str">
        <f t="shared" si="39"/>
        <v>梶原　凌也 (4)</v>
      </c>
      <c r="D859" t="s">
        <v>6549</v>
      </c>
      <c r="E859" t="str">
        <f t="shared" si="40"/>
        <v>Ryoya KAJIHARA (98)</v>
      </c>
      <c r="F859" t="s">
        <v>9405</v>
      </c>
      <c r="G859">
        <v>25</v>
      </c>
      <c r="H859">
        <v>492201</v>
      </c>
      <c r="I859" t="s">
        <v>1523</v>
      </c>
      <c r="J859" t="s">
        <v>86</v>
      </c>
      <c r="M859" t="s">
        <v>7217</v>
      </c>
      <c r="N859" t="s">
        <v>8905</v>
      </c>
      <c r="O859" t="s">
        <v>8766</v>
      </c>
      <c r="P859" t="str">
        <f t="shared" si="41"/>
        <v>98</v>
      </c>
      <c r="Q859" t="s">
        <v>8152</v>
      </c>
    </row>
    <row r="860" spans="1:17">
      <c r="A860">
        <v>868</v>
      </c>
      <c r="B860">
        <v>100000859</v>
      </c>
      <c r="C860" t="str">
        <f t="shared" si="39"/>
        <v>悟道　勇輔 (4)</v>
      </c>
      <c r="D860" t="s">
        <v>6550</v>
      </c>
      <c r="E860" t="str">
        <f t="shared" si="40"/>
        <v>Yusuke GODO (98)</v>
      </c>
      <c r="F860" t="s">
        <v>9405</v>
      </c>
      <c r="G860">
        <v>16</v>
      </c>
      <c r="H860">
        <v>492201</v>
      </c>
      <c r="I860" t="s">
        <v>1523</v>
      </c>
      <c r="J860" t="s">
        <v>86</v>
      </c>
      <c r="M860" t="s">
        <v>7218</v>
      </c>
      <c r="N860" t="s">
        <v>8947</v>
      </c>
      <c r="O860" t="s">
        <v>4509</v>
      </c>
      <c r="P860" t="str">
        <f t="shared" si="41"/>
        <v>98</v>
      </c>
      <c r="Q860" t="s">
        <v>8153</v>
      </c>
    </row>
    <row r="861" spans="1:17">
      <c r="A861">
        <v>869</v>
      </c>
      <c r="B861">
        <v>100000860</v>
      </c>
      <c r="C861" t="str">
        <f t="shared" si="39"/>
        <v>坂　展彰 (4)</v>
      </c>
      <c r="D861" t="s">
        <v>699</v>
      </c>
      <c r="E861" t="str">
        <f t="shared" si="40"/>
        <v>Nobuaki BAN (98)</v>
      </c>
      <c r="F861" t="s">
        <v>9405</v>
      </c>
      <c r="G861">
        <v>27</v>
      </c>
      <c r="H861">
        <v>492201</v>
      </c>
      <c r="I861" t="s">
        <v>1523</v>
      </c>
      <c r="J861" t="s">
        <v>86</v>
      </c>
      <c r="M861" t="s">
        <v>1923</v>
      </c>
      <c r="N861" t="s">
        <v>5095</v>
      </c>
      <c r="O861" t="s">
        <v>5096</v>
      </c>
      <c r="P861" t="str">
        <f t="shared" si="41"/>
        <v>98</v>
      </c>
      <c r="Q861" t="s">
        <v>8154</v>
      </c>
    </row>
    <row r="862" spans="1:17">
      <c r="A862">
        <v>870</v>
      </c>
      <c r="B862">
        <v>100000861</v>
      </c>
      <c r="C862" t="str">
        <f t="shared" si="39"/>
        <v>川口　将史 (4)</v>
      </c>
      <c r="D862" t="s">
        <v>700</v>
      </c>
      <c r="E862" t="str">
        <f t="shared" si="40"/>
        <v>Masashi KAWAGUCHI (98)</v>
      </c>
      <c r="F862" t="s">
        <v>9405</v>
      </c>
      <c r="G862">
        <v>28</v>
      </c>
      <c r="H862">
        <v>492201</v>
      </c>
      <c r="I862" t="s">
        <v>1523</v>
      </c>
      <c r="J862" t="s">
        <v>86</v>
      </c>
      <c r="M862" t="s">
        <v>1924</v>
      </c>
      <c r="N862" t="s">
        <v>3736</v>
      </c>
      <c r="O862" t="s">
        <v>4529</v>
      </c>
      <c r="P862" t="str">
        <f t="shared" si="41"/>
        <v>98</v>
      </c>
      <c r="Q862" t="s">
        <v>7901</v>
      </c>
    </row>
    <row r="863" spans="1:17">
      <c r="A863">
        <v>871</v>
      </c>
      <c r="B863">
        <v>100000862</v>
      </c>
      <c r="C863" t="str">
        <f t="shared" si="39"/>
        <v>平田　剛 (4)</v>
      </c>
      <c r="D863" t="s">
        <v>701</v>
      </c>
      <c r="E863" t="str">
        <f t="shared" si="40"/>
        <v>Tsuyoshi HIRATA (98)</v>
      </c>
      <c r="F863" t="s">
        <v>9405</v>
      </c>
      <c r="G863">
        <v>25</v>
      </c>
      <c r="H863">
        <v>492201</v>
      </c>
      <c r="I863" t="s">
        <v>1523</v>
      </c>
      <c r="J863" t="s">
        <v>86</v>
      </c>
      <c r="M863" t="s">
        <v>1925</v>
      </c>
      <c r="N863" t="s">
        <v>3960</v>
      </c>
      <c r="O863" t="s">
        <v>4598</v>
      </c>
      <c r="P863" t="str">
        <f t="shared" si="41"/>
        <v>98</v>
      </c>
      <c r="Q863" t="s">
        <v>8155</v>
      </c>
    </row>
    <row r="864" spans="1:17">
      <c r="A864">
        <v>872</v>
      </c>
      <c r="B864">
        <v>100000863</v>
      </c>
      <c r="C864" t="str">
        <f t="shared" si="39"/>
        <v>中野　七海 (4)</v>
      </c>
      <c r="D864" t="s">
        <v>702</v>
      </c>
      <c r="E864" t="str">
        <f t="shared" si="40"/>
        <v>Nanaumi NAKANO (98)</v>
      </c>
      <c r="F864" t="s">
        <v>9405</v>
      </c>
      <c r="G864">
        <v>27</v>
      </c>
      <c r="H864">
        <v>492201</v>
      </c>
      <c r="I864" t="s">
        <v>1523</v>
      </c>
      <c r="J864" t="s">
        <v>86</v>
      </c>
      <c r="M864" t="s">
        <v>1926</v>
      </c>
      <c r="N864" t="s">
        <v>3885</v>
      </c>
      <c r="O864" t="s">
        <v>5097</v>
      </c>
      <c r="P864" t="str">
        <f t="shared" si="41"/>
        <v>98</v>
      </c>
      <c r="Q864" t="s">
        <v>8156</v>
      </c>
    </row>
    <row r="865" spans="1:17">
      <c r="A865">
        <v>873</v>
      </c>
      <c r="B865">
        <v>100000864</v>
      </c>
      <c r="C865" t="str">
        <f t="shared" si="39"/>
        <v>安在　森祐 (4)</v>
      </c>
      <c r="D865" t="s">
        <v>703</v>
      </c>
      <c r="E865" t="str">
        <f t="shared" si="40"/>
        <v>Shinsuke ANZAI (98)</v>
      </c>
      <c r="F865" t="s">
        <v>9405</v>
      </c>
      <c r="G865">
        <v>25</v>
      </c>
      <c r="H865">
        <v>492201</v>
      </c>
      <c r="I865" t="s">
        <v>1523</v>
      </c>
      <c r="J865" t="s">
        <v>86</v>
      </c>
      <c r="M865" t="s">
        <v>5897</v>
      </c>
      <c r="N865" t="s">
        <v>5098</v>
      </c>
      <c r="O865" t="s">
        <v>5099</v>
      </c>
      <c r="P865" t="str">
        <f t="shared" si="41"/>
        <v>98</v>
      </c>
      <c r="Q865" t="s">
        <v>7887</v>
      </c>
    </row>
    <row r="866" spans="1:17">
      <c r="A866">
        <v>874</v>
      </c>
      <c r="B866">
        <v>100000865</v>
      </c>
      <c r="C866" t="str">
        <f t="shared" si="39"/>
        <v>奥村　公基 (4)</v>
      </c>
      <c r="D866" t="s">
        <v>704</v>
      </c>
      <c r="E866" t="str">
        <f t="shared" si="40"/>
        <v>Koki OKUMURA (99)</v>
      </c>
      <c r="F866" t="s">
        <v>9405</v>
      </c>
      <c r="G866">
        <v>25</v>
      </c>
      <c r="H866">
        <v>492201</v>
      </c>
      <c r="I866" t="s">
        <v>1523</v>
      </c>
      <c r="J866" t="s">
        <v>86</v>
      </c>
      <c r="M866" t="s">
        <v>1927</v>
      </c>
      <c r="N866" t="s">
        <v>4177</v>
      </c>
      <c r="O866" t="s">
        <v>4719</v>
      </c>
      <c r="P866" t="str">
        <f t="shared" si="41"/>
        <v>99</v>
      </c>
      <c r="Q866" t="s">
        <v>7805</v>
      </c>
    </row>
    <row r="867" spans="1:17">
      <c r="A867">
        <v>875</v>
      </c>
      <c r="B867">
        <v>100000866</v>
      </c>
      <c r="C867" t="str">
        <f t="shared" si="39"/>
        <v>林　由樹 (4)</v>
      </c>
      <c r="D867" t="s">
        <v>705</v>
      </c>
      <c r="E867" t="str">
        <f t="shared" si="40"/>
        <v>Yuki HAYASHI (98)</v>
      </c>
      <c r="F867" t="s">
        <v>9405</v>
      </c>
      <c r="G867">
        <v>26</v>
      </c>
      <c r="H867">
        <v>492201</v>
      </c>
      <c r="I867" t="s">
        <v>1523</v>
      </c>
      <c r="J867" t="s">
        <v>86</v>
      </c>
      <c r="M867" t="s">
        <v>1928</v>
      </c>
      <c r="N867" t="s">
        <v>4069</v>
      </c>
      <c r="O867" t="s">
        <v>3848</v>
      </c>
      <c r="P867" t="str">
        <f t="shared" si="41"/>
        <v>98</v>
      </c>
      <c r="Q867" t="s">
        <v>8157</v>
      </c>
    </row>
    <row r="868" spans="1:17">
      <c r="A868">
        <v>876</v>
      </c>
      <c r="B868">
        <v>100000867</v>
      </c>
      <c r="C868" t="str">
        <f t="shared" si="39"/>
        <v>岡西　巧光 (3)</v>
      </c>
      <c r="D868" t="s">
        <v>706</v>
      </c>
      <c r="E868" t="str">
        <f t="shared" si="40"/>
        <v>Takumi OKANISHI (00)</v>
      </c>
      <c r="F868" t="s">
        <v>9405</v>
      </c>
      <c r="G868">
        <v>29</v>
      </c>
      <c r="H868">
        <v>492201</v>
      </c>
      <c r="I868" t="s">
        <v>1523</v>
      </c>
      <c r="J868" t="s">
        <v>108</v>
      </c>
      <c r="M868" t="s">
        <v>1929</v>
      </c>
      <c r="N868" t="s">
        <v>5100</v>
      </c>
      <c r="O868" t="s">
        <v>4504</v>
      </c>
      <c r="P868" t="str">
        <f t="shared" si="41"/>
        <v>00</v>
      </c>
      <c r="Q868" t="s">
        <v>7811</v>
      </c>
    </row>
    <row r="869" spans="1:17">
      <c r="A869">
        <v>877</v>
      </c>
      <c r="B869">
        <v>100000868</v>
      </c>
      <c r="C869" t="str">
        <f t="shared" si="39"/>
        <v>前田　篤志 (3)</v>
      </c>
      <c r="D869" t="s">
        <v>707</v>
      </c>
      <c r="E869" t="str">
        <f t="shared" si="40"/>
        <v>Atsushi MAEDA (99)</v>
      </c>
      <c r="F869" t="s">
        <v>9405</v>
      </c>
      <c r="G869">
        <v>27</v>
      </c>
      <c r="H869">
        <v>492201</v>
      </c>
      <c r="I869" t="s">
        <v>1523</v>
      </c>
      <c r="J869" t="s">
        <v>108</v>
      </c>
      <c r="M869" t="s">
        <v>1930</v>
      </c>
      <c r="N869" t="s">
        <v>3809</v>
      </c>
      <c r="O869" t="s">
        <v>4808</v>
      </c>
      <c r="P869" t="str">
        <f t="shared" si="41"/>
        <v>99</v>
      </c>
      <c r="Q869" t="s">
        <v>8158</v>
      </c>
    </row>
    <row r="870" spans="1:17">
      <c r="A870">
        <v>878</v>
      </c>
      <c r="B870">
        <v>100000869</v>
      </c>
      <c r="C870" t="str">
        <f t="shared" si="39"/>
        <v>伊藤　宏至 (3)</v>
      </c>
      <c r="D870" t="s">
        <v>708</v>
      </c>
      <c r="E870" t="str">
        <f t="shared" si="40"/>
        <v>Koshi ITO (99)</v>
      </c>
      <c r="F870" t="s">
        <v>9405</v>
      </c>
      <c r="G870">
        <v>30</v>
      </c>
      <c r="H870">
        <v>492201</v>
      </c>
      <c r="I870" t="s">
        <v>1523</v>
      </c>
      <c r="J870" t="s">
        <v>108</v>
      </c>
      <c r="M870" t="s">
        <v>1931</v>
      </c>
      <c r="N870" t="s">
        <v>4406</v>
      </c>
      <c r="O870" t="s">
        <v>4948</v>
      </c>
      <c r="P870" t="str">
        <f t="shared" si="41"/>
        <v>99</v>
      </c>
      <c r="Q870" t="s">
        <v>8067</v>
      </c>
    </row>
    <row r="871" spans="1:17">
      <c r="A871">
        <v>879</v>
      </c>
      <c r="B871">
        <v>100000870</v>
      </c>
      <c r="C871" t="str">
        <f t="shared" si="39"/>
        <v>中井　宗一郎 (3)</v>
      </c>
      <c r="D871" t="s">
        <v>709</v>
      </c>
      <c r="E871" t="str">
        <f t="shared" si="40"/>
        <v>Soichiro NAKAI (99)</v>
      </c>
      <c r="F871" t="s">
        <v>9405</v>
      </c>
      <c r="G871">
        <v>37</v>
      </c>
      <c r="H871">
        <v>492201</v>
      </c>
      <c r="I871" t="s">
        <v>1523</v>
      </c>
      <c r="J871" t="s">
        <v>108</v>
      </c>
      <c r="M871" t="s">
        <v>1932</v>
      </c>
      <c r="N871" t="s">
        <v>4506</v>
      </c>
      <c r="O871" t="s">
        <v>4877</v>
      </c>
      <c r="P871" t="str">
        <f t="shared" si="41"/>
        <v>99</v>
      </c>
      <c r="Q871" t="s">
        <v>8159</v>
      </c>
    </row>
    <row r="872" spans="1:17">
      <c r="A872">
        <v>880</v>
      </c>
      <c r="B872">
        <v>100000871</v>
      </c>
      <c r="C872" t="str">
        <f t="shared" si="39"/>
        <v>井上　航 (3)</v>
      </c>
      <c r="D872" t="s">
        <v>710</v>
      </c>
      <c r="E872" t="str">
        <f t="shared" si="40"/>
        <v>Wataru INOUE (99)</v>
      </c>
      <c r="F872" t="s">
        <v>9405</v>
      </c>
      <c r="G872">
        <v>27</v>
      </c>
      <c r="H872">
        <v>492201</v>
      </c>
      <c r="I872" t="s">
        <v>1523</v>
      </c>
      <c r="J872" t="s">
        <v>108</v>
      </c>
      <c r="M872" t="s">
        <v>1933</v>
      </c>
      <c r="N872" t="s">
        <v>3831</v>
      </c>
      <c r="O872" t="s">
        <v>4684</v>
      </c>
      <c r="P872" t="str">
        <f t="shared" si="41"/>
        <v>99</v>
      </c>
      <c r="Q872" t="s">
        <v>8160</v>
      </c>
    </row>
    <row r="873" spans="1:17">
      <c r="A873">
        <v>881</v>
      </c>
      <c r="B873">
        <v>100000872</v>
      </c>
      <c r="C873" t="str">
        <f t="shared" si="39"/>
        <v>岩井　健太 (3)</v>
      </c>
      <c r="D873" t="s">
        <v>711</v>
      </c>
      <c r="E873" t="str">
        <f t="shared" si="40"/>
        <v>Kenta IWAI (99)</v>
      </c>
      <c r="F873" t="s">
        <v>9405</v>
      </c>
      <c r="G873">
        <v>26</v>
      </c>
      <c r="H873">
        <v>492201</v>
      </c>
      <c r="I873" t="s">
        <v>1523</v>
      </c>
      <c r="J873" t="s">
        <v>108</v>
      </c>
      <c r="M873" t="s">
        <v>1934</v>
      </c>
      <c r="N873" t="s">
        <v>5101</v>
      </c>
      <c r="O873" t="s">
        <v>4516</v>
      </c>
      <c r="P873" t="str">
        <f t="shared" si="41"/>
        <v>99</v>
      </c>
      <c r="Q873" t="s">
        <v>8122</v>
      </c>
    </row>
    <row r="874" spans="1:17">
      <c r="A874">
        <v>882</v>
      </c>
      <c r="B874">
        <v>100000873</v>
      </c>
      <c r="C874" t="str">
        <f t="shared" si="39"/>
        <v>武村　知浩 (3)</v>
      </c>
      <c r="D874" t="s">
        <v>712</v>
      </c>
      <c r="E874" t="str">
        <f t="shared" si="40"/>
        <v>Tomohiro TAKEMURA (99)</v>
      </c>
      <c r="F874" t="s">
        <v>9405</v>
      </c>
      <c r="G874">
        <v>25</v>
      </c>
      <c r="H874">
        <v>492201</v>
      </c>
      <c r="I874" t="s">
        <v>1523</v>
      </c>
      <c r="J874" t="s">
        <v>108</v>
      </c>
      <c r="M874" t="s">
        <v>1935</v>
      </c>
      <c r="N874" t="s">
        <v>4759</v>
      </c>
      <c r="O874" t="s">
        <v>4723</v>
      </c>
      <c r="P874" t="str">
        <f t="shared" si="41"/>
        <v>99</v>
      </c>
      <c r="Q874" t="s">
        <v>8161</v>
      </c>
    </row>
    <row r="875" spans="1:17">
      <c r="A875">
        <v>883</v>
      </c>
      <c r="B875">
        <v>100000874</v>
      </c>
      <c r="C875" t="str">
        <f t="shared" si="39"/>
        <v>村上　成聖 (3)</v>
      </c>
      <c r="D875" t="s">
        <v>713</v>
      </c>
      <c r="E875" t="str">
        <f t="shared" si="40"/>
        <v>Naruse MURAKAMI (99)</v>
      </c>
      <c r="F875" t="s">
        <v>9405</v>
      </c>
      <c r="G875">
        <v>26</v>
      </c>
      <c r="H875">
        <v>492201</v>
      </c>
      <c r="I875" t="s">
        <v>1523</v>
      </c>
      <c r="J875" t="s">
        <v>108</v>
      </c>
      <c r="M875" t="s">
        <v>1936</v>
      </c>
      <c r="N875" t="s">
        <v>3993</v>
      </c>
      <c r="O875" t="s">
        <v>5102</v>
      </c>
      <c r="P875" t="str">
        <f t="shared" si="41"/>
        <v>99</v>
      </c>
      <c r="Q875" t="s">
        <v>8162</v>
      </c>
    </row>
    <row r="876" spans="1:17">
      <c r="A876">
        <v>884</v>
      </c>
      <c r="B876">
        <v>100000875</v>
      </c>
      <c r="C876" t="str">
        <f t="shared" si="39"/>
        <v>湯川　宗志 (3)</v>
      </c>
      <c r="D876" t="s">
        <v>714</v>
      </c>
      <c r="E876" t="str">
        <f t="shared" si="40"/>
        <v>Soshi YUKAWA (00)</v>
      </c>
      <c r="F876" t="s">
        <v>9405</v>
      </c>
      <c r="G876">
        <v>37</v>
      </c>
      <c r="H876">
        <v>492201</v>
      </c>
      <c r="I876" t="s">
        <v>1523</v>
      </c>
      <c r="J876" t="s">
        <v>108</v>
      </c>
      <c r="M876" t="s">
        <v>1937</v>
      </c>
      <c r="N876" t="s">
        <v>5103</v>
      </c>
      <c r="O876" t="s">
        <v>5104</v>
      </c>
      <c r="P876" t="str">
        <f t="shared" si="41"/>
        <v>00</v>
      </c>
      <c r="Q876" t="s">
        <v>8163</v>
      </c>
    </row>
    <row r="877" spans="1:17">
      <c r="A877">
        <v>885</v>
      </c>
      <c r="B877">
        <v>100000876</v>
      </c>
      <c r="C877" t="str">
        <f t="shared" si="39"/>
        <v>田中　瑛大 (3)</v>
      </c>
      <c r="D877" t="s">
        <v>2662</v>
      </c>
      <c r="E877" t="str">
        <f t="shared" si="40"/>
        <v>Akito TANAKA (98)</v>
      </c>
      <c r="F877" t="s">
        <v>9405</v>
      </c>
      <c r="G877">
        <v>27</v>
      </c>
      <c r="H877">
        <v>492201</v>
      </c>
      <c r="I877" t="s">
        <v>1523</v>
      </c>
      <c r="J877" t="s">
        <v>108</v>
      </c>
      <c r="M877" t="s">
        <v>2661</v>
      </c>
      <c r="N877" t="s">
        <v>3823</v>
      </c>
      <c r="O877" t="s">
        <v>4584</v>
      </c>
      <c r="P877" t="str">
        <f t="shared" si="41"/>
        <v>98</v>
      </c>
      <c r="Q877" t="s">
        <v>7998</v>
      </c>
    </row>
    <row r="878" spans="1:17">
      <c r="A878">
        <v>886</v>
      </c>
      <c r="B878">
        <v>100000877</v>
      </c>
      <c r="C878" t="str">
        <f t="shared" si="39"/>
        <v>上村　直輝 (3)</v>
      </c>
      <c r="D878" t="s">
        <v>2664</v>
      </c>
      <c r="E878" t="str">
        <f t="shared" si="40"/>
        <v>Naoki UEMURA (99)</v>
      </c>
      <c r="F878" t="s">
        <v>9405</v>
      </c>
      <c r="G878">
        <v>27</v>
      </c>
      <c r="H878">
        <v>492201</v>
      </c>
      <c r="I878" t="s">
        <v>1523</v>
      </c>
      <c r="J878" t="s">
        <v>108</v>
      </c>
      <c r="M878" t="s">
        <v>2663</v>
      </c>
      <c r="N878" t="s">
        <v>4500</v>
      </c>
      <c r="O878" t="s">
        <v>4565</v>
      </c>
      <c r="P878" t="str">
        <f t="shared" si="41"/>
        <v>99</v>
      </c>
      <c r="Q878" t="s">
        <v>8164</v>
      </c>
    </row>
    <row r="879" spans="1:17">
      <c r="A879">
        <v>887</v>
      </c>
      <c r="B879">
        <v>100000878</v>
      </c>
      <c r="C879" t="str">
        <f t="shared" si="39"/>
        <v>川口　翔也 (3)</v>
      </c>
      <c r="D879" t="s">
        <v>2666</v>
      </c>
      <c r="E879" t="str">
        <f t="shared" si="40"/>
        <v>Shoya KAWAGUCHI (99)</v>
      </c>
      <c r="F879" t="s">
        <v>9405</v>
      </c>
      <c r="G879">
        <v>29</v>
      </c>
      <c r="H879">
        <v>492201</v>
      </c>
      <c r="I879" t="s">
        <v>1523</v>
      </c>
      <c r="J879" t="s">
        <v>108</v>
      </c>
      <c r="M879" t="s">
        <v>2665</v>
      </c>
      <c r="N879" t="s">
        <v>3736</v>
      </c>
      <c r="O879" t="s">
        <v>5105</v>
      </c>
      <c r="P879" t="str">
        <f t="shared" si="41"/>
        <v>99</v>
      </c>
      <c r="Q879" t="s">
        <v>8132</v>
      </c>
    </row>
    <row r="880" spans="1:17">
      <c r="A880">
        <v>888</v>
      </c>
      <c r="B880">
        <v>100000879</v>
      </c>
      <c r="C880" t="str">
        <f t="shared" si="39"/>
        <v>岩村　真希 (3)</v>
      </c>
      <c r="D880" t="s">
        <v>3020</v>
      </c>
      <c r="E880" t="str">
        <f t="shared" si="40"/>
        <v>Masaki IWAMURA (99)</v>
      </c>
      <c r="F880" t="s">
        <v>9405</v>
      </c>
      <c r="G880">
        <v>26</v>
      </c>
      <c r="H880">
        <v>492201</v>
      </c>
      <c r="I880" t="s">
        <v>1523</v>
      </c>
      <c r="J880" t="s">
        <v>108</v>
      </c>
      <c r="M880" t="s">
        <v>3019</v>
      </c>
      <c r="N880" t="s">
        <v>5106</v>
      </c>
      <c r="O880" t="s">
        <v>3941</v>
      </c>
      <c r="P880" t="str">
        <f t="shared" si="41"/>
        <v>99</v>
      </c>
      <c r="Q880" t="s">
        <v>7920</v>
      </c>
    </row>
    <row r="881" spans="1:17">
      <c r="A881">
        <v>889</v>
      </c>
      <c r="B881">
        <v>100000880</v>
      </c>
      <c r="C881" t="str">
        <f t="shared" si="39"/>
        <v>新居 裕大 (3)</v>
      </c>
      <c r="D881" t="s">
        <v>3021</v>
      </c>
      <c r="E881" t="str">
        <f t="shared" si="40"/>
        <v>Yuta ARAI (99)</v>
      </c>
      <c r="F881" t="s">
        <v>9405</v>
      </c>
      <c r="G881">
        <v>27</v>
      </c>
      <c r="H881">
        <v>492201</v>
      </c>
      <c r="I881" t="s">
        <v>1523</v>
      </c>
      <c r="J881" t="s">
        <v>108</v>
      </c>
      <c r="M881" t="s">
        <v>7219</v>
      </c>
      <c r="N881" t="s">
        <v>4695</v>
      </c>
      <c r="O881" t="s">
        <v>4498</v>
      </c>
      <c r="P881" t="str">
        <f t="shared" si="41"/>
        <v>99</v>
      </c>
      <c r="Q881" t="s">
        <v>7674</v>
      </c>
    </row>
    <row r="882" spans="1:17">
      <c r="A882">
        <v>890</v>
      </c>
      <c r="B882">
        <v>100000881</v>
      </c>
      <c r="C882" t="str">
        <f t="shared" si="39"/>
        <v>中村　恭輔 (2)</v>
      </c>
      <c r="D882" t="s">
        <v>5899</v>
      </c>
      <c r="E882" t="str">
        <f t="shared" si="40"/>
        <v>Kyosuke NAKAMURA (00)</v>
      </c>
      <c r="F882" t="s">
        <v>9405</v>
      </c>
      <c r="G882">
        <v>25</v>
      </c>
      <c r="H882">
        <v>492201</v>
      </c>
      <c r="I882" t="s">
        <v>1523</v>
      </c>
      <c r="J882" t="s">
        <v>117</v>
      </c>
      <c r="M882" t="s">
        <v>5898</v>
      </c>
      <c r="N882" t="s">
        <v>3844</v>
      </c>
      <c r="O882" t="s">
        <v>4869</v>
      </c>
      <c r="P882" t="str">
        <f t="shared" si="41"/>
        <v>00</v>
      </c>
      <c r="Q882" t="s">
        <v>8165</v>
      </c>
    </row>
    <row r="883" spans="1:17">
      <c r="A883">
        <v>891</v>
      </c>
      <c r="B883">
        <v>100000882</v>
      </c>
      <c r="C883" t="str">
        <f t="shared" si="39"/>
        <v>西嶋　将也 (2)</v>
      </c>
      <c r="D883" t="s">
        <v>5901</v>
      </c>
      <c r="E883" t="str">
        <f t="shared" si="40"/>
        <v>Masaya NISIJIMA (00)</v>
      </c>
      <c r="F883" t="s">
        <v>9405</v>
      </c>
      <c r="G883">
        <v>29</v>
      </c>
      <c r="H883">
        <v>492201</v>
      </c>
      <c r="I883" t="s">
        <v>1523</v>
      </c>
      <c r="J883" t="s">
        <v>117</v>
      </c>
      <c r="M883" t="s">
        <v>5900</v>
      </c>
      <c r="N883" t="s">
        <v>8948</v>
      </c>
      <c r="O883" t="s">
        <v>4657</v>
      </c>
      <c r="P883" t="str">
        <f t="shared" si="41"/>
        <v>00</v>
      </c>
      <c r="Q883" t="s">
        <v>7854</v>
      </c>
    </row>
    <row r="884" spans="1:17">
      <c r="A884">
        <v>892</v>
      </c>
      <c r="B884">
        <v>100000883</v>
      </c>
      <c r="C884" t="str">
        <f t="shared" si="39"/>
        <v>松平　佑介 (2)</v>
      </c>
      <c r="D884" t="s">
        <v>5903</v>
      </c>
      <c r="E884" t="str">
        <f t="shared" si="40"/>
        <v>Yusuke MATSUHIRA (00)</v>
      </c>
      <c r="F884" t="s">
        <v>9405</v>
      </c>
      <c r="G884">
        <v>25</v>
      </c>
      <c r="H884">
        <v>492201</v>
      </c>
      <c r="I884" t="s">
        <v>1523</v>
      </c>
      <c r="J884" t="s">
        <v>117</v>
      </c>
      <c r="M884" t="s">
        <v>5902</v>
      </c>
      <c r="N884" t="s">
        <v>5107</v>
      </c>
      <c r="O884" t="s">
        <v>4509</v>
      </c>
      <c r="P884" t="str">
        <f t="shared" si="41"/>
        <v>00</v>
      </c>
      <c r="Q884" t="s">
        <v>8141</v>
      </c>
    </row>
    <row r="885" spans="1:17">
      <c r="A885">
        <v>893</v>
      </c>
      <c r="B885">
        <v>100000884</v>
      </c>
      <c r="C885" t="str">
        <f t="shared" si="39"/>
        <v>中川　貴仁 (2)</v>
      </c>
      <c r="D885" t="s">
        <v>5904</v>
      </c>
      <c r="E885" t="str">
        <f t="shared" si="40"/>
        <v>Kazuhito NAKAGAWA (00)</v>
      </c>
      <c r="F885" t="s">
        <v>9405</v>
      </c>
      <c r="G885">
        <v>25</v>
      </c>
      <c r="H885">
        <v>492201</v>
      </c>
      <c r="I885" t="s">
        <v>1523</v>
      </c>
      <c r="J885" t="s">
        <v>117</v>
      </c>
      <c r="M885" t="s">
        <v>2086</v>
      </c>
      <c r="N885" t="s">
        <v>3723</v>
      </c>
      <c r="O885" t="s">
        <v>5108</v>
      </c>
      <c r="P885" t="str">
        <f t="shared" si="41"/>
        <v>00</v>
      </c>
      <c r="Q885" t="s">
        <v>7943</v>
      </c>
    </row>
    <row r="886" spans="1:17">
      <c r="A886">
        <v>894</v>
      </c>
      <c r="B886">
        <v>100000885</v>
      </c>
      <c r="C886" t="str">
        <f t="shared" si="39"/>
        <v>笹田　仁 (2)</v>
      </c>
      <c r="D886" t="s">
        <v>5906</v>
      </c>
      <c r="E886" t="str">
        <f t="shared" si="40"/>
        <v>Jin SASADA (00)</v>
      </c>
      <c r="F886" t="s">
        <v>9405</v>
      </c>
      <c r="G886">
        <v>27</v>
      </c>
      <c r="H886">
        <v>492201</v>
      </c>
      <c r="I886" t="s">
        <v>1523</v>
      </c>
      <c r="J886" t="s">
        <v>117</v>
      </c>
      <c r="M886" t="s">
        <v>5905</v>
      </c>
      <c r="N886" t="s">
        <v>5109</v>
      </c>
      <c r="O886" t="s">
        <v>4602</v>
      </c>
      <c r="P886" t="str">
        <f t="shared" si="41"/>
        <v>00</v>
      </c>
      <c r="Q886" t="s">
        <v>7843</v>
      </c>
    </row>
    <row r="887" spans="1:17">
      <c r="A887">
        <v>895</v>
      </c>
      <c r="B887">
        <v>100000886</v>
      </c>
      <c r="C887" t="str">
        <f t="shared" si="39"/>
        <v>佐藤　育空 (2)</v>
      </c>
      <c r="D887" t="s">
        <v>5908</v>
      </c>
      <c r="E887" t="str">
        <f t="shared" si="40"/>
        <v>Narutaka SATO (00)</v>
      </c>
      <c r="F887" t="s">
        <v>9405</v>
      </c>
      <c r="G887">
        <v>27</v>
      </c>
      <c r="H887">
        <v>492201</v>
      </c>
      <c r="I887" t="s">
        <v>1523</v>
      </c>
      <c r="J887" t="s">
        <v>117</v>
      </c>
      <c r="M887" t="s">
        <v>5907</v>
      </c>
      <c r="N887" t="s">
        <v>3923</v>
      </c>
      <c r="O887" t="s">
        <v>5110</v>
      </c>
      <c r="P887" t="str">
        <f t="shared" si="41"/>
        <v>00</v>
      </c>
      <c r="Q887" t="s">
        <v>8166</v>
      </c>
    </row>
    <row r="888" spans="1:17">
      <c r="A888">
        <v>896</v>
      </c>
      <c r="B888">
        <v>100000887</v>
      </c>
      <c r="C888" t="str">
        <f t="shared" si="39"/>
        <v>宮内　浩志 (2)</v>
      </c>
      <c r="D888" t="s">
        <v>5910</v>
      </c>
      <c r="E888" t="str">
        <f t="shared" si="40"/>
        <v>Koshi MIYAUCHI (01)</v>
      </c>
      <c r="F888" t="s">
        <v>9405</v>
      </c>
      <c r="G888">
        <v>27</v>
      </c>
      <c r="H888">
        <v>492201</v>
      </c>
      <c r="I888" t="s">
        <v>1523</v>
      </c>
      <c r="J888" t="s">
        <v>117</v>
      </c>
      <c r="M888" t="s">
        <v>5909</v>
      </c>
      <c r="N888" t="s">
        <v>5111</v>
      </c>
      <c r="O888" t="s">
        <v>4948</v>
      </c>
      <c r="P888" t="str">
        <f t="shared" si="41"/>
        <v>01</v>
      </c>
      <c r="Q888" t="s">
        <v>7752</v>
      </c>
    </row>
    <row r="889" spans="1:17">
      <c r="A889">
        <v>897</v>
      </c>
      <c r="B889">
        <v>100000888</v>
      </c>
      <c r="C889" t="str">
        <f t="shared" si="39"/>
        <v>南　侑馬 (2)</v>
      </c>
      <c r="D889" t="s">
        <v>5912</v>
      </c>
      <c r="E889" t="str">
        <f t="shared" si="40"/>
        <v>Yuma MINAMI (00)</v>
      </c>
      <c r="F889" t="s">
        <v>9405</v>
      </c>
      <c r="G889">
        <v>26</v>
      </c>
      <c r="H889">
        <v>492201</v>
      </c>
      <c r="I889" t="s">
        <v>1523</v>
      </c>
      <c r="J889" t="s">
        <v>117</v>
      </c>
      <c r="M889" t="s">
        <v>5911</v>
      </c>
      <c r="N889" t="s">
        <v>3759</v>
      </c>
      <c r="O889" t="s">
        <v>4527</v>
      </c>
      <c r="P889" t="str">
        <f t="shared" si="41"/>
        <v>00</v>
      </c>
      <c r="Q889" t="s">
        <v>7842</v>
      </c>
    </row>
    <row r="890" spans="1:17">
      <c r="A890">
        <v>898</v>
      </c>
      <c r="B890">
        <v>100000889</v>
      </c>
      <c r="C890" t="str">
        <f t="shared" si="39"/>
        <v>亀井　祐貴 (2)</v>
      </c>
      <c r="D890" t="s">
        <v>5914</v>
      </c>
      <c r="E890" t="str">
        <f t="shared" si="40"/>
        <v>Yuki KAMEI (00)</v>
      </c>
      <c r="F890" t="s">
        <v>9405</v>
      </c>
      <c r="G890">
        <v>26</v>
      </c>
      <c r="H890">
        <v>492201</v>
      </c>
      <c r="I890" t="s">
        <v>1523</v>
      </c>
      <c r="J890" t="s">
        <v>117</v>
      </c>
      <c r="M890" t="s">
        <v>5913</v>
      </c>
      <c r="N890" t="s">
        <v>4702</v>
      </c>
      <c r="O890" t="s">
        <v>3848</v>
      </c>
      <c r="P890" t="str">
        <f t="shared" si="41"/>
        <v>00</v>
      </c>
      <c r="Q890" t="s">
        <v>8167</v>
      </c>
    </row>
    <row r="891" spans="1:17">
      <c r="A891">
        <v>899</v>
      </c>
      <c r="B891">
        <v>100000890</v>
      </c>
      <c r="C891" t="str">
        <f t="shared" si="39"/>
        <v>垣内　航汰 (2)</v>
      </c>
      <c r="D891" t="s">
        <v>5916</v>
      </c>
      <c r="E891" t="str">
        <f t="shared" si="40"/>
        <v>Kota KAKIUCHI (00)</v>
      </c>
      <c r="F891" t="s">
        <v>9405</v>
      </c>
      <c r="G891">
        <v>46</v>
      </c>
      <c r="H891">
        <v>492201</v>
      </c>
      <c r="I891" t="s">
        <v>1523</v>
      </c>
      <c r="J891" t="s">
        <v>117</v>
      </c>
      <c r="M891" t="s">
        <v>5915</v>
      </c>
      <c r="N891" t="s">
        <v>4153</v>
      </c>
      <c r="O891" t="s">
        <v>4776</v>
      </c>
      <c r="P891" t="str">
        <f t="shared" si="41"/>
        <v>00</v>
      </c>
      <c r="Q891" t="s">
        <v>7754</v>
      </c>
    </row>
    <row r="892" spans="1:17">
      <c r="A892">
        <v>900</v>
      </c>
      <c r="B892">
        <v>100000891</v>
      </c>
      <c r="C892" t="str">
        <f t="shared" si="39"/>
        <v>鈴木　大 (2)</v>
      </c>
      <c r="D892" t="s">
        <v>6551</v>
      </c>
      <c r="E892" t="str">
        <f t="shared" si="40"/>
        <v>Masaru SUZUKI (00)</v>
      </c>
      <c r="F892" t="s">
        <v>9405</v>
      </c>
      <c r="G892">
        <v>29</v>
      </c>
      <c r="H892">
        <v>492201</v>
      </c>
      <c r="I892" t="s">
        <v>1523</v>
      </c>
      <c r="J892" t="s">
        <v>117</v>
      </c>
      <c r="M892" t="s">
        <v>5917</v>
      </c>
      <c r="N892" t="s">
        <v>3777</v>
      </c>
      <c r="O892" t="s">
        <v>5112</v>
      </c>
      <c r="P892" t="str">
        <f t="shared" si="41"/>
        <v>00</v>
      </c>
      <c r="Q892" t="s">
        <v>8168</v>
      </c>
    </row>
    <row r="893" spans="1:17">
      <c r="A893">
        <v>901</v>
      </c>
      <c r="B893">
        <v>100000892</v>
      </c>
      <c r="C893" t="str">
        <f t="shared" si="39"/>
        <v>北村　匠 (2)</v>
      </c>
      <c r="D893" t="s">
        <v>755</v>
      </c>
      <c r="E893" t="str">
        <f t="shared" si="40"/>
        <v>Takumi KITAMURA (00)</v>
      </c>
      <c r="F893" t="s">
        <v>9405</v>
      </c>
      <c r="G893">
        <v>26</v>
      </c>
      <c r="H893">
        <v>492201</v>
      </c>
      <c r="I893" t="s">
        <v>1523</v>
      </c>
      <c r="J893" t="s">
        <v>117</v>
      </c>
      <c r="M893" t="s">
        <v>1977</v>
      </c>
      <c r="N893" t="s">
        <v>4662</v>
      </c>
      <c r="O893" t="s">
        <v>4504</v>
      </c>
      <c r="P893" t="str">
        <f t="shared" si="41"/>
        <v>00</v>
      </c>
      <c r="Q893" t="s">
        <v>8169</v>
      </c>
    </row>
    <row r="894" spans="1:17">
      <c r="A894">
        <v>902</v>
      </c>
      <c r="B894">
        <v>100000893</v>
      </c>
      <c r="C894" t="str">
        <f t="shared" si="39"/>
        <v>國樹　陽斗 (2)</v>
      </c>
      <c r="D894" t="s">
        <v>6552</v>
      </c>
      <c r="E894" t="str">
        <f t="shared" si="40"/>
        <v>Haruto KUNIKI (00)</v>
      </c>
      <c r="F894" t="s">
        <v>9405</v>
      </c>
      <c r="G894">
        <v>26</v>
      </c>
      <c r="H894">
        <v>492201</v>
      </c>
      <c r="I894" t="s">
        <v>1523</v>
      </c>
      <c r="J894" t="s">
        <v>117</v>
      </c>
      <c r="M894" t="s">
        <v>7220</v>
      </c>
      <c r="N894" t="s">
        <v>8949</v>
      </c>
      <c r="O894" t="s">
        <v>4813</v>
      </c>
      <c r="P894" t="str">
        <f t="shared" si="41"/>
        <v>00</v>
      </c>
      <c r="Q894" t="s">
        <v>8170</v>
      </c>
    </row>
    <row r="895" spans="1:17">
      <c r="A895">
        <v>903</v>
      </c>
      <c r="B895">
        <v>100000894</v>
      </c>
      <c r="C895" t="str">
        <f t="shared" si="39"/>
        <v>渋谷　朋暉 (2)</v>
      </c>
      <c r="D895" t="s">
        <v>6553</v>
      </c>
      <c r="E895" t="str">
        <f t="shared" si="40"/>
        <v>Tomoki SHIBUYA (99)</v>
      </c>
      <c r="F895" t="s">
        <v>9405</v>
      </c>
      <c r="G895">
        <v>26</v>
      </c>
      <c r="H895">
        <v>492201</v>
      </c>
      <c r="I895" t="s">
        <v>1523</v>
      </c>
      <c r="J895" t="s">
        <v>117</v>
      </c>
      <c r="M895" t="s">
        <v>7221</v>
      </c>
      <c r="N895" t="s">
        <v>8950</v>
      </c>
      <c r="O895" t="s">
        <v>4632</v>
      </c>
      <c r="P895" t="str">
        <f t="shared" si="41"/>
        <v>99</v>
      </c>
      <c r="Q895" t="s">
        <v>7695</v>
      </c>
    </row>
    <row r="896" spans="1:17">
      <c r="A896">
        <v>904</v>
      </c>
      <c r="B896">
        <v>100000895</v>
      </c>
      <c r="C896" t="str">
        <f t="shared" si="39"/>
        <v>田原　蒼嗣 (2)</v>
      </c>
      <c r="D896" t="s">
        <v>6554</v>
      </c>
      <c r="E896" t="str">
        <f t="shared" si="40"/>
        <v>Soshi TAHARA (00)</v>
      </c>
      <c r="F896" t="s">
        <v>9405</v>
      </c>
      <c r="G896">
        <v>26</v>
      </c>
      <c r="H896">
        <v>492201</v>
      </c>
      <c r="I896" t="s">
        <v>1523</v>
      </c>
      <c r="J896" t="s">
        <v>117</v>
      </c>
      <c r="M896" t="s">
        <v>7222</v>
      </c>
      <c r="N896" t="s">
        <v>5042</v>
      </c>
      <c r="O896" t="s">
        <v>5104</v>
      </c>
      <c r="P896" t="str">
        <f t="shared" si="41"/>
        <v>00</v>
      </c>
      <c r="Q896" t="s">
        <v>8171</v>
      </c>
    </row>
    <row r="897" spans="1:17">
      <c r="A897">
        <v>905</v>
      </c>
      <c r="B897">
        <v>100000896</v>
      </c>
      <c r="C897" t="str">
        <f t="shared" si="39"/>
        <v>藤野　孝太郎 (2)</v>
      </c>
      <c r="D897" t="s">
        <v>6555</v>
      </c>
      <c r="E897" t="str">
        <f t="shared" si="40"/>
        <v>Kotaro FUJINO (01)</v>
      </c>
      <c r="F897" t="s">
        <v>9405</v>
      </c>
      <c r="G897">
        <v>27</v>
      </c>
      <c r="H897">
        <v>492201</v>
      </c>
      <c r="I897" t="s">
        <v>1523</v>
      </c>
      <c r="J897" t="s">
        <v>117</v>
      </c>
      <c r="M897" t="s">
        <v>7223</v>
      </c>
      <c r="N897" t="s">
        <v>4030</v>
      </c>
      <c r="O897" t="s">
        <v>4714</v>
      </c>
      <c r="P897" t="str">
        <f t="shared" si="41"/>
        <v>01</v>
      </c>
      <c r="Q897" t="s">
        <v>8172</v>
      </c>
    </row>
    <row r="898" spans="1:17">
      <c r="A898">
        <v>906</v>
      </c>
      <c r="B898">
        <v>100000897</v>
      </c>
      <c r="C898" t="str">
        <f t="shared" ref="C898:C961" si="42">M898&amp;" "&amp;"("&amp;J898&amp;")"</f>
        <v>岩崎　誠 (1)</v>
      </c>
      <c r="D898" t="s">
        <v>6556</v>
      </c>
      <c r="E898" t="str">
        <f t="shared" si="40"/>
        <v>Makoto IWASAKI (01)</v>
      </c>
      <c r="F898" t="s">
        <v>9405</v>
      </c>
      <c r="G898">
        <v>26</v>
      </c>
      <c r="H898">
        <v>492201</v>
      </c>
      <c r="I898" t="s">
        <v>1523</v>
      </c>
      <c r="J898" t="s">
        <v>120</v>
      </c>
      <c r="M898" t="s">
        <v>7224</v>
      </c>
      <c r="N898" t="s">
        <v>4645</v>
      </c>
      <c r="O898" t="s">
        <v>4725</v>
      </c>
      <c r="P898" t="str">
        <f t="shared" si="41"/>
        <v>01</v>
      </c>
      <c r="Q898" t="s">
        <v>8173</v>
      </c>
    </row>
    <row r="899" spans="1:17">
      <c r="A899">
        <v>907</v>
      </c>
      <c r="B899">
        <v>100000898</v>
      </c>
      <c r="C899" t="str">
        <f t="shared" si="42"/>
        <v>片野　真弥 (1)</v>
      </c>
      <c r="D899" t="s">
        <v>6557</v>
      </c>
      <c r="E899" t="str">
        <f t="shared" ref="E899:E962" si="43">O899&amp;" "&amp;N899&amp;" "&amp;"("&amp;P899&amp;")"</f>
        <v>Maya KATANO (01)</v>
      </c>
      <c r="F899" t="s">
        <v>9405</v>
      </c>
      <c r="G899">
        <v>26</v>
      </c>
      <c r="H899">
        <v>492201</v>
      </c>
      <c r="I899" t="s">
        <v>1523</v>
      </c>
      <c r="J899" t="s">
        <v>120</v>
      </c>
      <c r="M899" t="s">
        <v>7225</v>
      </c>
      <c r="N899" t="s">
        <v>8951</v>
      </c>
      <c r="O899" t="s">
        <v>3819</v>
      </c>
      <c r="P899" t="str">
        <f t="shared" ref="P899:P962" si="44">LEFT(Q899,2)</f>
        <v>01</v>
      </c>
      <c r="Q899" t="s">
        <v>8174</v>
      </c>
    </row>
    <row r="900" spans="1:17">
      <c r="A900">
        <v>908</v>
      </c>
      <c r="B900">
        <v>100000899</v>
      </c>
      <c r="C900" t="str">
        <f t="shared" si="42"/>
        <v>北浦　稔 (1)</v>
      </c>
      <c r="D900" t="s">
        <v>6558</v>
      </c>
      <c r="E900" t="str">
        <f t="shared" si="43"/>
        <v>Jin KITAURA (01)</v>
      </c>
      <c r="F900" t="s">
        <v>9405</v>
      </c>
      <c r="G900">
        <v>27</v>
      </c>
      <c r="H900">
        <v>492201</v>
      </c>
      <c r="I900" t="s">
        <v>1523</v>
      </c>
      <c r="J900" t="s">
        <v>120</v>
      </c>
      <c r="M900" t="s">
        <v>7226</v>
      </c>
      <c r="N900" t="s">
        <v>8952</v>
      </c>
      <c r="O900" t="s">
        <v>4602</v>
      </c>
      <c r="P900" t="str">
        <f t="shared" si="44"/>
        <v>01</v>
      </c>
      <c r="Q900" t="s">
        <v>8175</v>
      </c>
    </row>
    <row r="901" spans="1:17">
      <c r="A901">
        <v>909</v>
      </c>
      <c r="B901">
        <v>100000900</v>
      </c>
      <c r="C901" t="str">
        <f t="shared" si="42"/>
        <v>鈴木　彪真 (1)</v>
      </c>
      <c r="D901" t="s">
        <v>6559</v>
      </c>
      <c r="E901" t="str">
        <f t="shared" si="43"/>
        <v>Hyuma SUZUKI (01)</v>
      </c>
      <c r="F901" t="s">
        <v>9405</v>
      </c>
      <c r="G901">
        <v>29</v>
      </c>
      <c r="H901">
        <v>492201</v>
      </c>
      <c r="I901" t="s">
        <v>1523</v>
      </c>
      <c r="J901" t="s">
        <v>120</v>
      </c>
      <c r="M901" t="s">
        <v>7227</v>
      </c>
      <c r="N901" t="s">
        <v>3777</v>
      </c>
      <c r="O901" t="s">
        <v>8767</v>
      </c>
      <c r="P901" t="str">
        <f t="shared" si="44"/>
        <v>01</v>
      </c>
      <c r="Q901" t="s">
        <v>8176</v>
      </c>
    </row>
    <row r="902" spans="1:17">
      <c r="A902">
        <v>910</v>
      </c>
      <c r="B902">
        <v>100000901</v>
      </c>
      <c r="C902" t="str">
        <f t="shared" si="42"/>
        <v>瀬尾　京佑 (1)</v>
      </c>
      <c r="D902" t="s">
        <v>6560</v>
      </c>
      <c r="E902" t="str">
        <f t="shared" si="43"/>
        <v>Kyosuke SEO (01)</v>
      </c>
      <c r="F902" t="s">
        <v>9405</v>
      </c>
      <c r="G902">
        <v>27</v>
      </c>
      <c r="H902">
        <v>492201</v>
      </c>
      <c r="I902" t="s">
        <v>1523</v>
      </c>
      <c r="J902" t="s">
        <v>120</v>
      </c>
      <c r="M902" t="s">
        <v>7228</v>
      </c>
      <c r="N902" t="s">
        <v>8953</v>
      </c>
      <c r="O902" t="s">
        <v>4869</v>
      </c>
      <c r="P902" t="str">
        <f t="shared" si="44"/>
        <v>01</v>
      </c>
      <c r="Q902" t="s">
        <v>8177</v>
      </c>
    </row>
    <row r="903" spans="1:17">
      <c r="A903">
        <v>911</v>
      </c>
      <c r="B903">
        <v>100000902</v>
      </c>
      <c r="C903" t="str">
        <f t="shared" si="42"/>
        <v>松村　文太 (1)</v>
      </c>
      <c r="D903" t="s">
        <v>6561</v>
      </c>
      <c r="E903" t="str">
        <f t="shared" si="43"/>
        <v>Bunta MATSUMURA (01)</v>
      </c>
      <c r="F903" t="s">
        <v>9405</v>
      </c>
      <c r="G903">
        <v>27</v>
      </c>
      <c r="H903">
        <v>492201</v>
      </c>
      <c r="I903" t="s">
        <v>1523</v>
      </c>
      <c r="J903" t="s">
        <v>120</v>
      </c>
      <c r="M903" t="s">
        <v>7229</v>
      </c>
      <c r="N903" t="s">
        <v>3856</v>
      </c>
      <c r="O903" t="s">
        <v>4968</v>
      </c>
      <c r="P903" t="str">
        <f t="shared" si="44"/>
        <v>01</v>
      </c>
      <c r="Q903" t="s">
        <v>8178</v>
      </c>
    </row>
    <row r="904" spans="1:17">
      <c r="A904">
        <v>912</v>
      </c>
      <c r="B904">
        <v>100000903</v>
      </c>
      <c r="C904" t="str">
        <f t="shared" si="42"/>
        <v>山田　怜央 (1)</v>
      </c>
      <c r="D904" t="s">
        <v>6562</v>
      </c>
      <c r="E904" t="str">
        <f t="shared" si="43"/>
        <v>Reo YAMADA (02)</v>
      </c>
      <c r="F904" t="s">
        <v>9405</v>
      </c>
      <c r="G904">
        <v>25</v>
      </c>
      <c r="H904">
        <v>492201</v>
      </c>
      <c r="I904" t="s">
        <v>1523</v>
      </c>
      <c r="J904" t="s">
        <v>120</v>
      </c>
      <c r="M904" t="s">
        <v>7230</v>
      </c>
      <c r="N904" t="s">
        <v>4036</v>
      </c>
      <c r="O904" t="s">
        <v>4511</v>
      </c>
      <c r="P904" t="str">
        <f t="shared" si="44"/>
        <v>02</v>
      </c>
      <c r="Q904" t="s">
        <v>8179</v>
      </c>
    </row>
    <row r="905" spans="1:17">
      <c r="A905">
        <v>913</v>
      </c>
      <c r="B905">
        <v>100000904</v>
      </c>
      <c r="C905" t="str">
        <f t="shared" si="42"/>
        <v>朝山　航大 (1)</v>
      </c>
      <c r="D905" t="s">
        <v>6563</v>
      </c>
      <c r="E905" t="str">
        <f t="shared" si="43"/>
        <v>Kodai ASAYAMA (01)</v>
      </c>
      <c r="F905" t="s">
        <v>9405</v>
      </c>
      <c r="G905">
        <v>29</v>
      </c>
      <c r="H905">
        <v>492201</v>
      </c>
      <c r="I905" t="s">
        <v>1523</v>
      </c>
      <c r="J905" t="s">
        <v>120</v>
      </c>
      <c r="M905" t="s">
        <v>7231</v>
      </c>
      <c r="N905" t="s">
        <v>8954</v>
      </c>
      <c r="O905" t="s">
        <v>4542</v>
      </c>
      <c r="P905" t="str">
        <f t="shared" si="44"/>
        <v>01</v>
      </c>
      <c r="Q905" t="s">
        <v>8180</v>
      </c>
    </row>
    <row r="906" spans="1:17">
      <c r="A906">
        <v>914</v>
      </c>
      <c r="B906">
        <v>100000905</v>
      </c>
      <c r="C906" t="str">
        <f t="shared" si="42"/>
        <v>井上　空 (1)</v>
      </c>
      <c r="D906" t="s">
        <v>6564</v>
      </c>
      <c r="E906" t="str">
        <f t="shared" si="43"/>
        <v>Sora INOUE (01)</v>
      </c>
      <c r="F906" t="s">
        <v>9405</v>
      </c>
      <c r="G906">
        <v>27</v>
      </c>
      <c r="H906">
        <v>492201</v>
      </c>
      <c r="I906" t="s">
        <v>1523</v>
      </c>
      <c r="J906" t="s">
        <v>120</v>
      </c>
      <c r="M906" t="s">
        <v>7232</v>
      </c>
      <c r="N906" t="s">
        <v>3831</v>
      </c>
      <c r="O906" t="s">
        <v>3743</v>
      </c>
      <c r="P906" t="str">
        <f t="shared" si="44"/>
        <v>01</v>
      </c>
      <c r="Q906" t="s">
        <v>8181</v>
      </c>
    </row>
    <row r="907" spans="1:17">
      <c r="A907">
        <v>915</v>
      </c>
      <c r="B907">
        <v>100000906</v>
      </c>
      <c r="C907" t="str">
        <f t="shared" si="42"/>
        <v>奥　大地 (1)</v>
      </c>
      <c r="D907" t="s">
        <v>6565</v>
      </c>
      <c r="E907" t="str">
        <f t="shared" si="43"/>
        <v>Daichi OKU (01)</v>
      </c>
      <c r="F907" t="s">
        <v>9405</v>
      </c>
      <c r="G907">
        <v>37</v>
      </c>
      <c r="H907">
        <v>492201</v>
      </c>
      <c r="I907" t="s">
        <v>1523</v>
      </c>
      <c r="J907" t="s">
        <v>120</v>
      </c>
      <c r="M907" t="s">
        <v>7233</v>
      </c>
      <c r="N907" t="s">
        <v>5137</v>
      </c>
      <c r="O907" t="s">
        <v>4522</v>
      </c>
      <c r="P907" t="str">
        <f t="shared" si="44"/>
        <v>01</v>
      </c>
      <c r="Q907" t="s">
        <v>8182</v>
      </c>
    </row>
    <row r="908" spans="1:17">
      <c r="A908">
        <v>916</v>
      </c>
      <c r="B908">
        <v>100000907</v>
      </c>
      <c r="C908" t="str">
        <f t="shared" si="42"/>
        <v>水谷　颯佑 (1)</v>
      </c>
      <c r="D908" t="s">
        <v>6566</v>
      </c>
      <c r="E908" t="str">
        <f t="shared" si="43"/>
        <v>Sosuke MIZUTANI (01)</v>
      </c>
      <c r="F908" t="s">
        <v>9405</v>
      </c>
      <c r="G908">
        <v>26</v>
      </c>
      <c r="H908">
        <v>492201</v>
      </c>
      <c r="I908" t="s">
        <v>1523</v>
      </c>
      <c r="J908" t="s">
        <v>120</v>
      </c>
      <c r="M908" t="s">
        <v>7234</v>
      </c>
      <c r="N908" t="s">
        <v>4356</v>
      </c>
      <c r="O908" t="s">
        <v>8768</v>
      </c>
      <c r="P908" t="str">
        <f t="shared" si="44"/>
        <v>01</v>
      </c>
      <c r="Q908" t="s">
        <v>8040</v>
      </c>
    </row>
    <row r="909" spans="1:17">
      <c r="A909">
        <v>917</v>
      </c>
      <c r="B909">
        <v>100000908</v>
      </c>
      <c r="C909" t="str">
        <f t="shared" si="42"/>
        <v>宮井　康貴 (1)</v>
      </c>
      <c r="D909" t="s">
        <v>6567</v>
      </c>
      <c r="E909" t="str">
        <f t="shared" si="43"/>
        <v>Koki MIYAI (01)</v>
      </c>
      <c r="F909" t="s">
        <v>9405</v>
      </c>
      <c r="G909">
        <v>30</v>
      </c>
      <c r="H909">
        <v>492201</v>
      </c>
      <c r="I909" t="s">
        <v>1523</v>
      </c>
      <c r="J909" t="s">
        <v>120</v>
      </c>
      <c r="M909" t="s">
        <v>7235</v>
      </c>
      <c r="N909" t="s">
        <v>8955</v>
      </c>
      <c r="O909" t="s">
        <v>4719</v>
      </c>
      <c r="P909" t="str">
        <f t="shared" si="44"/>
        <v>01</v>
      </c>
      <c r="Q909" t="s">
        <v>8183</v>
      </c>
    </row>
    <row r="910" spans="1:17">
      <c r="A910">
        <v>918</v>
      </c>
      <c r="B910">
        <v>100000909</v>
      </c>
      <c r="C910" t="str">
        <f t="shared" si="42"/>
        <v>山内　勇人 (1)</v>
      </c>
      <c r="D910" t="s">
        <v>6568</v>
      </c>
      <c r="E910" t="str">
        <f t="shared" si="43"/>
        <v>Hayato YAMAUCHI (01)</v>
      </c>
      <c r="F910" t="s">
        <v>9405</v>
      </c>
      <c r="G910">
        <v>21</v>
      </c>
      <c r="H910">
        <v>492201</v>
      </c>
      <c r="I910" t="s">
        <v>1523</v>
      </c>
      <c r="J910" t="s">
        <v>120</v>
      </c>
      <c r="M910" t="s">
        <v>7236</v>
      </c>
      <c r="N910" t="s">
        <v>4756</v>
      </c>
      <c r="O910" t="s">
        <v>4514</v>
      </c>
      <c r="P910" t="str">
        <f t="shared" si="44"/>
        <v>01</v>
      </c>
      <c r="Q910" t="s">
        <v>8184</v>
      </c>
    </row>
    <row r="911" spans="1:17">
      <c r="A911">
        <v>919</v>
      </c>
      <c r="B911">
        <v>100000910</v>
      </c>
      <c r="C911" t="str">
        <f t="shared" si="42"/>
        <v>井上　潤弥 (2)</v>
      </c>
      <c r="D911" t="s">
        <v>6569</v>
      </c>
      <c r="E911" t="str">
        <f t="shared" si="43"/>
        <v>Junya INOUE (00)</v>
      </c>
      <c r="F911" t="s">
        <v>9405</v>
      </c>
      <c r="G911" t="s">
        <v>6936</v>
      </c>
      <c r="H911">
        <v>492201</v>
      </c>
      <c r="I911" t="s">
        <v>1523</v>
      </c>
      <c r="J911" t="s">
        <v>117</v>
      </c>
      <c r="M911" t="s">
        <v>7237</v>
      </c>
      <c r="N911" t="s">
        <v>3831</v>
      </c>
      <c r="O911" t="s">
        <v>4938</v>
      </c>
      <c r="P911" t="str">
        <f t="shared" si="44"/>
        <v>00</v>
      </c>
      <c r="Q911" t="s">
        <v>8185</v>
      </c>
    </row>
    <row r="912" spans="1:17">
      <c r="A912">
        <v>920</v>
      </c>
      <c r="B912">
        <v>100000911</v>
      </c>
      <c r="C912" t="str">
        <f t="shared" si="42"/>
        <v>島田　健汰 (2)</v>
      </c>
      <c r="D912" t="s">
        <v>6570</v>
      </c>
      <c r="E912" t="str">
        <f t="shared" si="43"/>
        <v>Kenta  SIMADA (00)</v>
      </c>
      <c r="F912" t="s">
        <v>9405</v>
      </c>
      <c r="G912">
        <v>27</v>
      </c>
      <c r="H912">
        <v>492201</v>
      </c>
      <c r="I912" t="s">
        <v>1523</v>
      </c>
      <c r="J912" t="s">
        <v>117</v>
      </c>
      <c r="M912" t="s">
        <v>7238</v>
      </c>
      <c r="N912" t="s">
        <v>8956</v>
      </c>
      <c r="O912" t="s">
        <v>8769</v>
      </c>
      <c r="P912" t="str">
        <f t="shared" si="44"/>
        <v>00</v>
      </c>
      <c r="Q912" t="s">
        <v>7724</v>
      </c>
    </row>
    <row r="913" spans="1:17">
      <c r="A913">
        <v>921</v>
      </c>
      <c r="B913">
        <v>100000912</v>
      </c>
      <c r="C913" t="str">
        <f t="shared" si="42"/>
        <v>古屋鋪　有真 (2)</v>
      </c>
      <c r="D913" t="s">
        <v>6571</v>
      </c>
      <c r="E913" t="str">
        <f t="shared" si="43"/>
        <v>Yuma FURUYASIKI (00)</v>
      </c>
      <c r="F913" t="s">
        <v>9405</v>
      </c>
      <c r="G913">
        <v>46</v>
      </c>
      <c r="H913">
        <v>492201</v>
      </c>
      <c r="I913" t="s">
        <v>1523</v>
      </c>
      <c r="J913" t="s">
        <v>117</v>
      </c>
      <c r="M913" t="s">
        <v>7239</v>
      </c>
      <c r="N913" t="s">
        <v>8957</v>
      </c>
      <c r="O913" t="s">
        <v>4527</v>
      </c>
      <c r="P913" t="str">
        <f t="shared" si="44"/>
        <v>00</v>
      </c>
      <c r="Q913" t="s">
        <v>8186</v>
      </c>
    </row>
    <row r="914" spans="1:17">
      <c r="A914">
        <v>922</v>
      </c>
      <c r="B914">
        <v>100000913</v>
      </c>
      <c r="C914" t="str">
        <f t="shared" si="42"/>
        <v>今村　駿弥 (1)</v>
      </c>
      <c r="D914" t="s">
        <v>6572</v>
      </c>
      <c r="E914" t="str">
        <f t="shared" si="43"/>
        <v>Shunya IMAMURA (01)</v>
      </c>
      <c r="F914" t="s">
        <v>9405</v>
      </c>
      <c r="G914">
        <v>26</v>
      </c>
      <c r="H914">
        <v>492201</v>
      </c>
      <c r="I914" t="s">
        <v>1523</v>
      </c>
      <c r="J914" t="s">
        <v>120</v>
      </c>
      <c r="M914" t="s">
        <v>7240</v>
      </c>
      <c r="N914" t="s">
        <v>4475</v>
      </c>
      <c r="O914" t="s">
        <v>5089</v>
      </c>
      <c r="P914" t="str">
        <f t="shared" si="44"/>
        <v>01</v>
      </c>
      <c r="Q914" t="s">
        <v>8187</v>
      </c>
    </row>
    <row r="915" spans="1:17">
      <c r="A915">
        <v>923</v>
      </c>
      <c r="B915">
        <v>100000914</v>
      </c>
      <c r="C915" t="str">
        <f t="shared" si="42"/>
        <v>井上　航平 (M2)</v>
      </c>
      <c r="D915" t="s">
        <v>631</v>
      </c>
      <c r="E915" t="str">
        <f t="shared" si="43"/>
        <v>Kohei INOUE (96)</v>
      </c>
      <c r="F915" t="s">
        <v>9405</v>
      </c>
      <c r="G915">
        <v>28</v>
      </c>
      <c r="H915">
        <v>492249</v>
      </c>
      <c r="I915" t="s">
        <v>1521</v>
      </c>
      <c r="J915" t="s">
        <v>130</v>
      </c>
      <c r="M915" t="s">
        <v>1854</v>
      </c>
      <c r="N915" t="s">
        <v>3831</v>
      </c>
      <c r="O915" t="s">
        <v>4683</v>
      </c>
      <c r="P915" t="str">
        <f t="shared" si="44"/>
        <v>96</v>
      </c>
      <c r="Q915" t="s">
        <v>8188</v>
      </c>
    </row>
    <row r="916" spans="1:17">
      <c r="A916">
        <v>924</v>
      </c>
      <c r="B916">
        <v>100000915</v>
      </c>
      <c r="C916" t="str">
        <f t="shared" si="42"/>
        <v>山本　樹 (M1)</v>
      </c>
      <c r="D916" t="s">
        <v>633</v>
      </c>
      <c r="E916" t="str">
        <f t="shared" si="43"/>
        <v>Itsuki YAMAMOTO (98)</v>
      </c>
      <c r="F916" t="s">
        <v>9405</v>
      </c>
      <c r="G916">
        <v>27</v>
      </c>
      <c r="H916">
        <v>492249</v>
      </c>
      <c r="I916" t="s">
        <v>1521</v>
      </c>
      <c r="J916" t="s">
        <v>104</v>
      </c>
      <c r="M916" t="s">
        <v>1855</v>
      </c>
      <c r="N916" t="s">
        <v>3765</v>
      </c>
      <c r="O916" t="s">
        <v>4562</v>
      </c>
      <c r="P916" t="str">
        <f t="shared" si="44"/>
        <v>98</v>
      </c>
      <c r="Q916" t="s">
        <v>8189</v>
      </c>
    </row>
    <row r="917" spans="1:17">
      <c r="A917">
        <v>925</v>
      </c>
      <c r="B917">
        <v>100000916</v>
      </c>
      <c r="C917" t="str">
        <f t="shared" si="42"/>
        <v>赤澤　征樹 (4)</v>
      </c>
      <c r="D917" t="s">
        <v>634</v>
      </c>
      <c r="E917" t="str">
        <f t="shared" si="43"/>
        <v>Masaki AKAZAWA (98)</v>
      </c>
      <c r="F917" t="s">
        <v>9405</v>
      </c>
      <c r="G917">
        <v>27</v>
      </c>
      <c r="H917">
        <v>492249</v>
      </c>
      <c r="I917" t="s">
        <v>1521</v>
      </c>
      <c r="J917" t="s">
        <v>86</v>
      </c>
      <c r="M917" t="s">
        <v>1856</v>
      </c>
      <c r="N917" t="s">
        <v>5168</v>
      </c>
      <c r="O917" t="s">
        <v>3941</v>
      </c>
      <c r="P917" t="str">
        <f t="shared" si="44"/>
        <v>98</v>
      </c>
      <c r="Q917" t="s">
        <v>8190</v>
      </c>
    </row>
    <row r="918" spans="1:17">
      <c r="A918">
        <v>926</v>
      </c>
      <c r="B918">
        <v>100000917</v>
      </c>
      <c r="C918" t="str">
        <f t="shared" si="42"/>
        <v>井澤　克弥 (4)</v>
      </c>
      <c r="D918" t="s">
        <v>646</v>
      </c>
      <c r="E918" t="str">
        <f t="shared" si="43"/>
        <v>Katsuya IZAWA (99)</v>
      </c>
      <c r="F918" t="s">
        <v>9405</v>
      </c>
      <c r="G918">
        <v>29</v>
      </c>
      <c r="H918">
        <v>492249</v>
      </c>
      <c r="I918" t="s">
        <v>1521</v>
      </c>
      <c r="J918" t="s">
        <v>86</v>
      </c>
      <c r="M918" t="s">
        <v>1867</v>
      </c>
      <c r="N918" t="s">
        <v>5178</v>
      </c>
      <c r="O918" t="s">
        <v>4716</v>
      </c>
      <c r="P918" t="str">
        <f t="shared" si="44"/>
        <v>99</v>
      </c>
      <c r="Q918" t="s">
        <v>8191</v>
      </c>
    </row>
    <row r="919" spans="1:17">
      <c r="A919">
        <v>927</v>
      </c>
      <c r="B919">
        <v>100000918</v>
      </c>
      <c r="C919" t="str">
        <f t="shared" si="42"/>
        <v>岩波　健輔 (4)</v>
      </c>
      <c r="D919" t="s">
        <v>637</v>
      </c>
      <c r="E919" t="str">
        <f t="shared" si="43"/>
        <v>Kensuke IWANAMI (98)</v>
      </c>
      <c r="F919" t="s">
        <v>9405</v>
      </c>
      <c r="G919">
        <v>29</v>
      </c>
      <c r="H919">
        <v>492249</v>
      </c>
      <c r="I919" t="s">
        <v>1521</v>
      </c>
      <c r="J919" t="s">
        <v>86</v>
      </c>
      <c r="M919" t="s">
        <v>1859</v>
      </c>
      <c r="N919" t="s">
        <v>5171</v>
      </c>
      <c r="O919" t="s">
        <v>4533</v>
      </c>
      <c r="P919" t="str">
        <f t="shared" si="44"/>
        <v>98</v>
      </c>
      <c r="Q919" t="s">
        <v>8192</v>
      </c>
    </row>
    <row r="920" spans="1:17">
      <c r="A920">
        <v>928</v>
      </c>
      <c r="B920">
        <v>100000919</v>
      </c>
      <c r="C920" t="str">
        <f t="shared" si="42"/>
        <v>北村　泰崇 (4)</v>
      </c>
      <c r="D920" t="s">
        <v>642</v>
      </c>
      <c r="E920" t="str">
        <f t="shared" si="43"/>
        <v>Hirotaka KITAMURA (98)</v>
      </c>
      <c r="F920" t="s">
        <v>9405</v>
      </c>
      <c r="G920">
        <v>27</v>
      </c>
      <c r="H920">
        <v>492249</v>
      </c>
      <c r="I920" t="s">
        <v>1521</v>
      </c>
      <c r="J920" t="s">
        <v>86</v>
      </c>
      <c r="M920" t="s">
        <v>1863</v>
      </c>
      <c r="N920" t="s">
        <v>4662</v>
      </c>
      <c r="O920" t="s">
        <v>5174</v>
      </c>
      <c r="P920" t="str">
        <f t="shared" si="44"/>
        <v>98</v>
      </c>
      <c r="Q920" t="s">
        <v>8193</v>
      </c>
    </row>
    <row r="921" spans="1:17">
      <c r="A921">
        <v>929</v>
      </c>
      <c r="B921">
        <v>100000920</v>
      </c>
      <c r="C921" t="str">
        <f t="shared" si="42"/>
        <v>小湊　太一 (4)</v>
      </c>
      <c r="D921" t="s">
        <v>643</v>
      </c>
      <c r="E921" t="str">
        <f t="shared" si="43"/>
        <v>Taichi KOMINATO (99)</v>
      </c>
      <c r="F921" t="s">
        <v>9405</v>
      </c>
      <c r="G921">
        <v>27</v>
      </c>
      <c r="H921">
        <v>492249</v>
      </c>
      <c r="I921" t="s">
        <v>1521</v>
      </c>
      <c r="J921" t="s">
        <v>86</v>
      </c>
      <c r="M921" t="s">
        <v>1864</v>
      </c>
      <c r="N921" t="s">
        <v>5175</v>
      </c>
      <c r="O921" t="s">
        <v>4548</v>
      </c>
      <c r="P921" t="str">
        <f t="shared" si="44"/>
        <v>99</v>
      </c>
      <c r="Q921" t="s">
        <v>8000</v>
      </c>
    </row>
    <row r="922" spans="1:17">
      <c r="A922">
        <v>930</v>
      </c>
      <c r="B922">
        <v>100000921</v>
      </c>
      <c r="C922" t="str">
        <f t="shared" si="42"/>
        <v>堺　駿祐 (4)</v>
      </c>
      <c r="D922" t="s">
        <v>638</v>
      </c>
      <c r="E922" t="str">
        <f t="shared" si="43"/>
        <v>Shunsuke SAKAI (99)</v>
      </c>
      <c r="F922" t="s">
        <v>9405</v>
      </c>
      <c r="G922">
        <v>29</v>
      </c>
      <c r="H922">
        <v>492249</v>
      </c>
      <c r="I922" t="s">
        <v>1521</v>
      </c>
      <c r="J922" t="s">
        <v>86</v>
      </c>
      <c r="M922" t="s">
        <v>1860</v>
      </c>
      <c r="N922" t="s">
        <v>4305</v>
      </c>
      <c r="O922" t="s">
        <v>4788</v>
      </c>
      <c r="P922" t="str">
        <f t="shared" si="44"/>
        <v>99</v>
      </c>
      <c r="Q922" t="s">
        <v>7646</v>
      </c>
    </row>
    <row r="923" spans="1:17">
      <c r="A923">
        <v>931</v>
      </c>
      <c r="B923">
        <v>100000922</v>
      </c>
      <c r="C923" t="str">
        <f t="shared" si="42"/>
        <v>島村　侑暉 (4)</v>
      </c>
      <c r="D923" t="s">
        <v>648</v>
      </c>
      <c r="E923" t="str">
        <f t="shared" si="43"/>
        <v>Yuki SIMAMURA (98)</v>
      </c>
      <c r="F923" t="s">
        <v>9405</v>
      </c>
      <c r="G923">
        <v>29</v>
      </c>
      <c r="H923">
        <v>492249</v>
      </c>
      <c r="I923" t="s">
        <v>1521</v>
      </c>
      <c r="J923" t="s">
        <v>86</v>
      </c>
      <c r="M923" t="s">
        <v>1869</v>
      </c>
      <c r="N923" t="s">
        <v>8958</v>
      </c>
      <c r="O923" t="s">
        <v>3848</v>
      </c>
      <c r="P923" t="str">
        <f t="shared" si="44"/>
        <v>98</v>
      </c>
      <c r="Q923" t="s">
        <v>8194</v>
      </c>
    </row>
    <row r="924" spans="1:17">
      <c r="A924">
        <v>932</v>
      </c>
      <c r="B924">
        <v>100000923</v>
      </c>
      <c r="C924" t="str">
        <f t="shared" si="42"/>
        <v>千賀　一輝 (4)</v>
      </c>
      <c r="D924" t="s">
        <v>640</v>
      </c>
      <c r="E924" t="str">
        <f t="shared" si="43"/>
        <v>Kazuki SENGA (99)</v>
      </c>
      <c r="F924" t="s">
        <v>9405</v>
      </c>
      <c r="G924">
        <v>27</v>
      </c>
      <c r="H924">
        <v>492249</v>
      </c>
      <c r="I924" t="s">
        <v>1521</v>
      </c>
      <c r="J924" t="s">
        <v>86</v>
      </c>
      <c r="M924" t="s">
        <v>1862</v>
      </c>
      <c r="N924" t="s">
        <v>5172</v>
      </c>
      <c r="O924" t="s">
        <v>4122</v>
      </c>
      <c r="P924" t="str">
        <f t="shared" si="44"/>
        <v>99</v>
      </c>
      <c r="Q924" t="s">
        <v>8195</v>
      </c>
    </row>
    <row r="925" spans="1:17">
      <c r="A925">
        <v>933</v>
      </c>
      <c r="B925">
        <v>100000924</v>
      </c>
      <c r="C925" t="str">
        <f t="shared" si="42"/>
        <v>竹村　龍星 (4)</v>
      </c>
      <c r="D925" t="s">
        <v>645</v>
      </c>
      <c r="E925" t="str">
        <f t="shared" si="43"/>
        <v>Ryusei TAKEMURA (99)</v>
      </c>
      <c r="F925" t="s">
        <v>9405</v>
      </c>
      <c r="G925">
        <v>27</v>
      </c>
      <c r="H925">
        <v>492249</v>
      </c>
      <c r="I925" t="s">
        <v>1521</v>
      </c>
      <c r="J925" t="s">
        <v>86</v>
      </c>
      <c r="M925" t="s">
        <v>1866</v>
      </c>
      <c r="N925" t="s">
        <v>4759</v>
      </c>
      <c r="O925" t="s">
        <v>4545</v>
      </c>
      <c r="P925" t="str">
        <f t="shared" si="44"/>
        <v>99</v>
      </c>
      <c r="Q925" t="s">
        <v>8000</v>
      </c>
    </row>
    <row r="926" spans="1:17">
      <c r="A926">
        <v>934</v>
      </c>
      <c r="B926">
        <v>100000925</v>
      </c>
      <c r="C926" t="str">
        <f t="shared" si="42"/>
        <v>辰巳　空斗 (4)</v>
      </c>
      <c r="D926" t="s">
        <v>636</v>
      </c>
      <c r="E926" t="str">
        <f t="shared" si="43"/>
        <v>Sorato TATSUMI (98)</v>
      </c>
      <c r="F926" t="s">
        <v>9405</v>
      </c>
      <c r="G926">
        <v>29</v>
      </c>
      <c r="H926">
        <v>492249</v>
      </c>
      <c r="I926" t="s">
        <v>1521</v>
      </c>
      <c r="J926" t="s">
        <v>86</v>
      </c>
      <c r="M926" t="s">
        <v>1858</v>
      </c>
      <c r="N926" t="s">
        <v>5169</v>
      </c>
      <c r="O926" t="s">
        <v>5170</v>
      </c>
      <c r="P926" t="str">
        <f t="shared" si="44"/>
        <v>98</v>
      </c>
      <c r="Q926" t="s">
        <v>8196</v>
      </c>
    </row>
    <row r="927" spans="1:17">
      <c r="A927">
        <v>935</v>
      </c>
      <c r="B927">
        <v>100000926</v>
      </c>
      <c r="C927" t="str">
        <f t="shared" si="42"/>
        <v>橋本　裕貴 (4)</v>
      </c>
      <c r="D927" t="s">
        <v>635</v>
      </c>
      <c r="E927" t="str">
        <f t="shared" si="43"/>
        <v>Yuki HASHIMOTO (99)</v>
      </c>
      <c r="F927" t="s">
        <v>9405</v>
      </c>
      <c r="G927">
        <v>27</v>
      </c>
      <c r="H927">
        <v>492249</v>
      </c>
      <c r="I927" t="s">
        <v>1521</v>
      </c>
      <c r="J927" t="s">
        <v>86</v>
      </c>
      <c r="M927" t="s">
        <v>1857</v>
      </c>
      <c r="N927" t="s">
        <v>4024</v>
      </c>
      <c r="O927" t="s">
        <v>3848</v>
      </c>
      <c r="P927" t="str">
        <f t="shared" si="44"/>
        <v>99</v>
      </c>
      <c r="Q927" t="s">
        <v>7664</v>
      </c>
    </row>
    <row r="928" spans="1:17">
      <c r="A928">
        <v>936</v>
      </c>
      <c r="B928">
        <v>100000927</v>
      </c>
      <c r="C928" t="str">
        <f t="shared" si="42"/>
        <v>秦井　聡史 (4)</v>
      </c>
      <c r="D928" t="s">
        <v>644</v>
      </c>
      <c r="E928" t="str">
        <f t="shared" si="43"/>
        <v>Toshifumi HATAI (98)</v>
      </c>
      <c r="F928" t="s">
        <v>9405</v>
      </c>
      <c r="G928">
        <v>27</v>
      </c>
      <c r="H928">
        <v>492249</v>
      </c>
      <c r="I928" t="s">
        <v>1521</v>
      </c>
      <c r="J928" t="s">
        <v>86</v>
      </c>
      <c r="M928" t="s">
        <v>1865</v>
      </c>
      <c r="N928" t="s">
        <v>5176</v>
      </c>
      <c r="O928" t="s">
        <v>5177</v>
      </c>
      <c r="P928" t="str">
        <f t="shared" si="44"/>
        <v>98</v>
      </c>
      <c r="Q928" t="s">
        <v>8197</v>
      </c>
    </row>
    <row r="929" spans="1:17">
      <c r="A929">
        <v>937</v>
      </c>
      <c r="B929">
        <v>100000928</v>
      </c>
      <c r="C929" t="str">
        <f t="shared" si="42"/>
        <v>松兼　央八 (4)</v>
      </c>
      <c r="D929" t="s">
        <v>641</v>
      </c>
      <c r="E929" t="str">
        <f t="shared" si="43"/>
        <v>Hiroya MATSUKANE (98)</v>
      </c>
      <c r="F929" t="s">
        <v>9405</v>
      </c>
      <c r="G929">
        <v>27</v>
      </c>
      <c r="H929">
        <v>492249</v>
      </c>
      <c r="I929" t="s">
        <v>1521</v>
      </c>
      <c r="J929" t="s">
        <v>86</v>
      </c>
      <c r="M929" t="s">
        <v>7241</v>
      </c>
      <c r="N929" t="s">
        <v>5173</v>
      </c>
      <c r="O929" t="s">
        <v>4857</v>
      </c>
      <c r="P929" t="str">
        <f t="shared" si="44"/>
        <v>98</v>
      </c>
      <c r="Q929" t="s">
        <v>7650</v>
      </c>
    </row>
    <row r="930" spans="1:17">
      <c r="A930">
        <v>938</v>
      </c>
      <c r="B930">
        <v>100000929</v>
      </c>
      <c r="C930" t="str">
        <f t="shared" si="42"/>
        <v>松本　壮流 (4)</v>
      </c>
      <c r="D930" t="s">
        <v>647</v>
      </c>
      <c r="E930" t="str">
        <f t="shared" si="43"/>
        <v>Takeru MATSUMOTO (98)</v>
      </c>
      <c r="F930" t="s">
        <v>9405</v>
      </c>
      <c r="G930">
        <v>28</v>
      </c>
      <c r="H930">
        <v>492249</v>
      </c>
      <c r="I930" t="s">
        <v>1521</v>
      </c>
      <c r="J930" t="s">
        <v>86</v>
      </c>
      <c r="M930" t="s">
        <v>1868</v>
      </c>
      <c r="N930" t="s">
        <v>3783</v>
      </c>
      <c r="O930" t="s">
        <v>4540</v>
      </c>
      <c r="P930" t="str">
        <f t="shared" si="44"/>
        <v>98</v>
      </c>
      <c r="Q930" t="s">
        <v>8198</v>
      </c>
    </row>
    <row r="931" spans="1:17">
      <c r="A931">
        <v>939</v>
      </c>
      <c r="B931">
        <v>100000930</v>
      </c>
      <c r="C931" t="str">
        <f t="shared" si="42"/>
        <v>吉田　玲於 (4)</v>
      </c>
      <c r="D931" t="s">
        <v>639</v>
      </c>
      <c r="E931" t="str">
        <f t="shared" si="43"/>
        <v>Reo YOSHIDA (98)</v>
      </c>
      <c r="F931" t="s">
        <v>9405</v>
      </c>
      <c r="G931">
        <v>17</v>
      </c>
      <c r="H931">
        <v>492249</v>
      </c>
      <c r="I931" t="s">
        <v>1521</v>
      </c>
      <c r="J931" t="s">
        <v>86</v>
      </c>
      <c r="M931" t="s">
        <v>1861</v>
      </c>
      <c r="N931" t="s">
        <v>4149</v>
      </c>
      <c r="O931" t="s">
        <v>4511</v>
      </c>
      <c r="P931" t="str">
        <f t="shared" si="44"/>
        <v>98</v>
      </c>
      <c r="Q931" t="s">
        <v>8199</v>
      </c>
    </row>
    <row r="932" spans="1:17">
      <c r="A932">
        <v>940</v>
      </c>
      <c r="B932">
        <v>100000931</v>
      </c>
      <c r="C932" t="str">
        <f t="shared" si="42"/>
        <v>新井　輝 (3)</v>
      </c>
      <c r="D932" t="s">
        <v>650</v>
      </c>
      <c r="E932" t="str">
        <f t="shared" si="43"/>
        <v>Hikaru ARAI (99)</v>
      </c>
      <c r="F932" t="s">
        <v>9405</v>
      </c>
      <c r="G932">
        <v>27</v>
      </c>
      <c r="H932">
        <v>492249</v>
      </c>
      <c r="I932" t="s">
        <v>1521</v>
      </c>
      <c r="J932" t="s">
        <v>108</v>
      </c>
      <c r="M932" t="s">
        <v>1870</v>
      </c>
      <c r="N932" t="s">
        <v>4695</v>
      </c>
      <c r="O932" t="s">
        <v>3796</v>
      </c>
      <c r="P932" t="str">
        <f t="shared" si="44"/>
        <v>99</v>
      </c>
      <c r="Q932" t="s">
        <v>8200</v>
      </c>
    </row>
    <row r="933" spans="1:17">
      <c r="A933">
        <v>941</v>
      </c>
      <c r="B933">
        <v>100000932</v>
      </c>
      <c r="C933" t="str">
        <f t="shared" si="42"/>
        <v>猪飼　晃弘 (3)</v>
      </c>
      <c r="D933" t="s">
        <v>2474</v>
      </c>
      <c r="E933" t="str">
        <f t="shared" si="43"/>
        <v>Akihiro IKAI (99)</v>
      </c>
      <c r="F933" t="s">
        <v>9405</v>
      </c>
      <c r="G933">
        <v>27</v>
      </c>
      <c r="H933">
        <v>492249</v>
      </c>
      <c r="I933" t="s">
        <v>1521</v>
      </c>
      <c r="J933" t="s">
        <v>108</v>
      </c>
      <c r="M933" t="s">
        <v>2473</v>
      </c>
      <c r="N933" t="s">
        <v>5183</v>
      </c>
      <c r="O933" t="s">
        <v>4720</v>
      </c>
      <c r="P933" t="str">
        <f t="shared" si="44"/>
        <v>99</v>
      </c>
      <c r="Q933" t="s">
        <v>7696</v>
      </c>
    </row>
    <row r="934" spans="1:17">
      <c r="A934">
        <v>942</v>
      </c>
      <c r="B934">
        <v>100000933</v>
      </c>
      <c r="C934" t="str">
        <f t="shared" si="42"/>
        <v>川村　亮太 (3)</v>
      </c>
      <c r="D934" t="s">
        <v>651</v>
      </c>
      <c r="E934" t="str">
        <f t="shared" si="43"/>
        <v>Ryota KAWAMURA (99)</v>
      </c>
      <c r="F934" t="s">
        <v>9405</v>
      </c>
      <c r="G934">
        <v>29</v>
      </c>
      <c r="H934">
        <v>492249</v>
      </c>
      <c r="I934" t="s">
        <v>1521</v>
      </c>
      <c r="J934" t="s">
        <v>108</v>
      </c>
      <c r="M934" t="s">
        <v>6126</v>
      </c>
      <c r="N934" t="s">
        <v>4141</v>
      </c>
      <c r="O934" t="s">
        <v>4560</v>
      </c>
      <c r="P934" t="str">
        <f t="shared" si="44"/>
        <v>99</v>
      </c>
      <c r="Q934" t="s">
        <v>8201</v>
      </c>
    </row>
    <row r="935" spans="1:17">
      <c r="A935">
        <v>943</v>
      </c>
      <c r="B935">
        <v>100000934</v>
      </c>
      <c r="C935" t="str">
        <f t="shared" si="42"/>
        <v>神野　凌大朗 (3)</v>
      </c>
      <c r="D935" t="s">
        <v>2487</v>
      </c>
      <c r="E935" t="str">
        <f t="shared" si="43"/>
        <v>Ryotaro KANNO (99)</v>
      </c>
      <c r="F935" t="s">
        <v>9405</v>
      </c>
      <c r="G935">
        <v>29</v>
      </c>
      <c r="H935">
        <v>492249</v>
      </c>
      <c r="I935" t="s">
        <v>1521</v>
      </c>
      <c r="J935" t="s">
        <v>108</v>
      </c>
      <c r="M935" t="s">
        <v>2486</v>
      </c>
      <c r="N935" t="s">
        <v>5187</v>
      </c>
      <c r="O935" t="s">
        <v>4932</v>
      </c>
      <c r="P935" t="str">
        <f t="shared" si="44"/>
        <v>99</v>
      </c>
      <c r="Q935" t="s">
        <v>7919</v>
      </c>
    </row>
    <row r="936" spans="1:17">
      <c r="A936">
        <v>944</v>
      </c>
      <c r="B936">
        <v>100000935</v>
      </c>
      <c r="C936" t="str">
        <f t="shared" si="42"/>
        <v>木谷　聡太 (3)</v>
      </c>
      <c r="D936" t="s">
        <v>2478</v>
      </c>
      <c r="E936" t="str">
        <f t="shared" si="43"/>
        <v>Sota KITANI (99)</v>
      </c>
      <c r="F936" t="s">
        <v>9405</v>
      </c>
      <c r="G936">
        <v>27</v>
      </c>
      <c r="H936">
        <v>492249</v>
      </c>
      <c r="I936" t="s">
        <v>1521</v>
      </c>
      <c r="J936" t="s">
        <v>108</v>
      </c>
      <c r="M936" t="s">
        <v>2477</v>
      </c>
      <c r="N936" t="s">
        <v>5185</v>
      </c>
      <c r="O936" t="s">
        <v>4784</v>
      </c>
      <c r="P936" t="str">
        <f t="shared" si="44"/>
        <v>99</v>
      </c>
      <c r="Q936" t="s">
        <v>8164</v>
      </c>
    </row>
    <row r="937" spans="1:17">
      <c r="A937">
        <v>945</v>
      </c>
      <c r="B937">
        <v>100000936</v>
      </c>
      <c r="C937" t="str">
        <f t="shared" si="42"/>
        <v>小西　祥生 (3)</v>
      </c>
      <c r="D937" t="s">
        <v>652</v>
      </c>
      <c r="E937" t="str">
        <f t="shared" si="43"/>
        <v>Shoki KONISHI (00)</v>
      </c>
      <c r="F937" t="s">
        <v>9405</v>
      </c>
      <c r="G937">
        <v>27</v>
      </c>
      <c r="H937">
        <v>492249</v>
      </c>
      <c r="I937" t="s">
        <v>1521</v>
      </c>
      <c r="J937" t="s">
        <v>108</v>
      </c>
      <c r="M937" t="s">
        <v>1871</v>
      </c>
      <c r="N937" t="s">
        <v>3953</v>
      </c>
      <c r="O937" t="s">
        <v>5151</v>
      </c>
      <c r="P937" t="str">
        <f t="shared" si="44"/>
        <v>00</v>
      </c>
      <c r="Q937" t="s">
        <v>7837</v>
      </c>
    </row>
    <row r="938" spans="1:17">
      <c r="A938">
        <v>946</v>
      </c>
      <c r="B938">
        <v>100000937</v>
      </c>
      <c r="C938" t="str">
        <f t="shared" si="42"/>
        <v>郡　翔大 (3)</v>
      </c>
      <c r="D938" t="s">
        <v>2970</v>
      </c>
      <c r="E938" t="str">
        <f t="shared" si="43"/>
        <v>Shota KORI (99)</v>
      </c>
      <c r="F938" t="s">
        <v>9405</v>
      </c>
      <c r="G938">
        <v>30</v>
      </c>
      <c r="H938">
        <v>492249</v>
      </c>
      <c r="I938" t="s">
        <v>1521</v>
      </c>
      <c r="J938" t="s">
        <v>108</v>
      </c>
      <c r="M938" t="s">
        <v>2969</v>
      </c>
      <c r="N938" t="s">
        <v>8959</v>
      </c>
      <c r="O938" t="s">
        <v>4820</v>
      </c>
      <c r="P938" t="str">
        <f t="shared" si="44"/>
        <v>99</v>
      </c>
      <c r="Q938" t="s">
        <v>8202</v>
      </c>
    </row>
    <row r="939" spans="1:17">
      <c r="A939">
        <v>947</v>
      </c>
      <c r="B939">
        <v>100000938</v>
      </c>
      <c r="C939" t="str">
        <f t="shared" si="42"/>
        <v>小山　和琴 (3)</v>
      </c>
      <c r="D939" t="s">
        <v>2476</v>
      </c>
      <c r="E939" t="str">
        <f t="shared" si="43"/>
        <v>Wakoto KOYAMA (99)</v>
      </c>
      <c r="F939" t="s">
        <v>9405</v>
      </c>
      <c r="G939">
        <v>27</v>
      </c>
      <c r="H939">
        <v>492249</v>
      </c>
      <c r="I939" t="s">
        <v>1521</v>
      </c>
      <c r="J939" t="s">
        <v>108</v>
      </c>
      <c r="M939" t="s">
        <v>2475</v>
      </c>
      <c r="N939" t="s">
        <v>4184</v>
      </c>
      <c r="O939" t="s">
        <v>5184</v>
      </c>
      <c r="P939" t="str">
        <f t="shared" si="44"/>
        <v>99</v>
      </c>
      <c r="Q939" t="s">
        <v>8203</v>
      </c>
    </row>
    <row r="940" spans="1:17">
      <c r="A940">
        <v>948</v>
      </c>
      <c r="B940">
        <v>100000939</v>
      </c>
      <c r="C940" t="str">
        <f t="shared" si="42"/>
        <v>堺　颯人 (3)</v>
      </c>
      <c r="D940" t="s">
        <v>654</v>
      </c>
      <c r="E940" t="str">
        <f t="shared" si="43"/>
        <v>Hayato SAKAI (00)</v>
      </c>
      <c r="F940" t="s">
        <v>9405</v>
      </c>
      <c r="G940">
        <v>29</v>
      </c>
      <c r="H940">
        <v>492249</v>
      </c>
      <c r="I940" t="s">
        <v>1521</v>
      </c>
      <c r="J940" t="s">
        <v>108</v>
      </c>
      <c r="M940" t="s">
        <v>1873</v>
      </c>
      <c r="N940" t="s">
        <v>4305</v>
      </c>
      <c r="O940" t="s">
        <v>4514</v>
      </c>
      <c r="P940" t="str">
        <f t="shared" si="44"/>
        <v>00</v>
      </c>
      <c r="Q940" t="s">
        <v>8204</v>
      </c>
    </row>
    <row r="941" spans="1:17">
      <c r="A941">
        <v>949</v>
      </c>
      <c r="B941">
        <v>100000940</v>
      </c>
      <c r="C941" t="str">
        <f t="shared" si="42"/>
        <v>清水　一希 (3)</v>
      </c>
      <c r="D941" t="s">
        <v>2345</v>
      </c>
      <c r="E941" t="str">
        <f t="shared" si="43"/>
        <v>Kazuki SHIMIZU (99)</v>
      </c>
      <c r="F941" t="s">
        <v>9405</v>
      </c>
      <c r="G941">
        <v>27</v>
      </c>
      <c r="H941">
        <v>492249</v>
      </c>
      <c r="I941" t="s">
        <v>1521</v>
      </c>
      <c r="J941" t="s">
        <v>108</v>
      </c>
      <c r="M941" t="s">
        <v>2483</v>
      </c>
      <c r="N941" t="s">
        <v>3917</v>
      </c>
      <c r="O941" t="s">
        <v>4122</v>
      </c>
      <c r="P941" t="str">
        <f t="shared" si="44"/>
        <v>99</v>
      </c>
      <c r="Q941" t="s">
        <v>8012</v>
      </c>
    </row>
    <row r="942" spans="1:17">
      <c r="A942">
        <v>950</v>
      </c>
      <c r="B942">
        <v>100000941</v>
      </c>
      <c r="C942" t="str">
        <f t="shared" si="42"/>
        <v>曽根　颯 (3)</v>
      </c>
      <c r="D942" t="s">
        <v>655</v>
      </c>
      <c r="E942" t="str">
        <f t="shared" si="43"/>
        <v>Hayate SONE (00)</v>
      </c>
      <c r="F942" t="s">
        <v>9405</v>
      </c>
      <c r="G942">
        <v>27</v>
      </c>
      <c r="H942">
        <v>492249</v>
      </c>
      <c r="I942" t="s">
        <v>1521</v>
      </c>
      <c r="J942" t="s">
        <v>108</v>
      </c>
      <c r="M942" t="s">
        <v>1874</v>
      </c>
      <c r="N942" t="s">
        <v>5180</v>
      </c>
      <c r="O942" t="s">
        <v>5181</v>
      </c>
      <c r="P942" t="str">
        <f t="shared" si="44"/>
        <v>00</v>
      </c>
      <c r="Q942" t="s">
        <v>8205</v>
      </c>
    </row>
    <row r="943" spans="1:17">
      <c r="A943">
        <v>951</v>
      </c>
      <c r="B943">
        <v>100000942</v>
      </c>
      <c r="C943" t="str">
        <f t="shared" si="42"/>
        <v>寺西　健 (3)</v>
      </c>
      <c r="D943" t="s">
        <v>2470</v>
      </c>
      <c r="E943" t="str">
        <f t="shared" si="43"/>
        <v>Takeru TERANISHI (00)</v>
      </c>
      <c r="F943" t="s">
        <v>9405</v>
      </c>
      <c r="G943">
        <v>27</v>
      </c>
      <c r="H943">
        <v>492249</v>
      </c>
      <c r="I943" t="s">
        <v>1521</v>
      </c>
      <c r="J943" t="s">
        <v>108</v>
      </c>
      <c r="M943" t="s">
        <v>2469</v>
      </c>
      <c r="N943" t="s">
        <v>5182</v>
      </c>
      <c r="O943" t="s">
        <v>4540</v>
      </c>
      <c r="P943" t="str">
        <f t="shared" si="44"/>
        <v>00</v>
      </c>
      <c r="Q943" t="s">
        <v>7809</v>
      </c>
    </row>
    <row r="944" spans="1:17">
      <c r="A944">
        <v>952</v>
      </c>
      <c r="B944">
        <v>100000943</v>
      </c>
      <c r="C944" t="str">
        <f t="shared" si="42"/>
        <v>堂本　昌暉 (3)</v>
      </c>
      <c r="D944" t="s">
        <v>653</v>
      </c>
      <c r="E944" t="str">
        <f t="shared" si="43"/>
        <v>Masaki DOMOTO (99)</v>
      </c>
      <c r="F944" t="s">
        <v>9405</v>
      </c>
      <c r="G944">
        <v>27</v>
      </c>
      <c r="H944">
        <v>492249</v>
      </c>
      <c r="I944" t="s">
        <v>1521</v>
      </c>
      <c r="J944" t="s">
        <v>108</v>
      </c>
      <c r="M944" t="s">
        <v>1872</v>
      </c>
      <c r="N944" t="s">
        <v>8960</v>
      </c>
      <c r="O944" t="s">
        <v>3941</v>
      </c>
      <c r="P944" t="str">
        <f t="shared" si="44"/>
        <v>99</v>
      </c>
      <c r="Q944" t="s">
        <v>8206</v>
      </c>
    </row>
    <row r="945" spans="1:17">
      <c r="A945">
        <v>953</v>
      </c>
      <c r="B945">
        <v>100000944</v>
      </c>
      <c r="C945" t="str">
        <f t="shared" si="42"/>
        <v>中井　一紀 (3)</v>
      </c>
      <c r="D945" t="s">
        <v>2482</v>
      </c>
      <c r="E945" t="str">
        <f t="shared" si="43"/>
        <v>Itsuki NAKAI (00)</v>
      </c>
      <c r="F945" t="s">
        <v>9405</v>
      </c>
      <c r="G945">
        <v>29</v>
      </c>
      <c r="H945">
        <v>492249</v>
      </c>
      <c r="I945" t="s">
        <v>1521</v>
      </c>
      <c r="J945" t="s">
        <v>108</v>
      </c>
      <c r="M945" t="s">
        <v>2481</v>
      </c>
      <c r="N945" t="s">
        <v>4506</v>
      </c>
      <c r="O945" t="s">
        <v>4562</v>
      </c>
      <c r="P945" t="str">
        <f t="shared" si="44"/>
        <v>00</v>
      </c>
      <c r="Q945" t="s">
        <v>7902</v>
      </c>
    </row>
    <row r="946" spans="1:17">
      <c r="A946">
        <v>954</v>
      </c>
      <c r="B946">
        <v>100000945</v>
      </c>
      <c r="C946" t="str">
        <f t="shared" si="42"/>
        <v>西谷　昌弘 (3)</v>
      </c>
      <c r="D946" t="s">
        <v>2472</v>
      </c>
      <c r="E946" t="str">
        <f t="shared" si="43"/>
        <v>Masahiro NISHITANI (99)</v>
      </c>
      <c r="F946" t="s">
        <v>9405</v>
      </c>
      <c r="G946">
        <v>29</v>
      </c>
      <c r="H946">
        <v>492249</v>
      </c>
      <c r="I946" t="s">
        <v>1521</v>
      </c>
      <c r="J946" t="s">
        <v>108</v>
      </c>
      <c r="M946" t="s">
        <v>2471</v>
      </c>
      <c r="N946" t="s">
        <v>5017</v>
      </c>
      <c r="O946" t="s">
        <v>4496</v>
      </c>
      <c r="P946" t="str">
        <f t="shared" si="44"/>
        <v>99</v>
      </c>
      <c r="Q946" t="s">
        <v>8207</v>
      </c>
    </row>
    <row r="947" spans="1:17">
      <c r="A947">
        <v>955</v>
      </c>
      <c r="B947">
        <v>100000946</v>
      </c>
      <c r="C947" t="str">
        <f t="shared" si="42"/>
        <v>波江野　響 (3)</v>
      </c>
      <c r="D947" t="s">
        <v>2968</v>
      </c>
      <c r="E947" t="str">
        <f t="shared" si="43"/>
        <v>Hibiki HAENO (99)</v>
      </c>
      <c r="F947" t="s">
        <v>9405</v>
      </c>
      <c r="G947">
        <v>27</v>
      </c>
      <c r="H947">
        <v>492249</v>
      </c>
      <c r="I947" t="s">
        <v>1521</v>
      </c>
      <c r="J947" t="s">
        <v>108</v>
      </c>
      <c r="M947" t="s">
        <v>2967</v>
      </c>
      <c r="N947" t="s">
        <v>5189</v>
      </c>
      <c r="O947" t="s">
        <v>3867</v>
      </c>
      <c r="P947" t="str">
        <f t="shared" si="44"/>
        <v>99</v>
      </c>
      <c r="Q947" t="s">
        <v>8208</v>
      </c>
    </row>
    <row r="948" spans="1:17">
      <c r="A948">
        <v>956</v>
      </c>
      <c r="B948">
        <v>100000947</v>
      </c>
      <c r="C948" t="str">
        <f t="shared" si="42"/>
        <v>平川　亮太 (3)</v>
      </c>
      <c r="D948" t="s">
        <v>2850</v>
      </c>
      <c r="E948" t="str">
        <f t="shared" si="43"/>
        <v>Ryota HIRAKAWA (99)</v>
      </c>
      <c r="F948" t="s">
        <v>9405</v>
      </c>
      <c r="G948">
        <v>29</v>
      </c>
      <c r="H948">
        <v>492249</v>
      </c>
      <c r="I948" t="s">
        <v>1521</v>
      </c>
      <c r="J948" t="s">
        <v>108</v>
      </c>
      <c r="M948" t="s">
        <v>2849</v>
      </c>
      <c r="N948" t="s">
        <v>5188</v>
      </c>
      <c r="O948" t="s">
        <v>4560</v>
      </c>
      <c r="P948" t="str">
        <f t="shared" si="44"/>
        <v>99</v>
      </c>
      <c r="Q948" t="s">
        <v>7918</v>
      </c>
    </row>
    <row r="949" spans="1:17">
      <c r="A949">
        <v>957</v>
      </c>
      <c r="B949">
        <v>100000948</v>
      </c>
      <c r="C949" t="str">
        <f t="shared" si="42"/>
        <v>三木　虎太郎 (3)</v>
      </c>
      <c r="D949" t="s">
        <v>2485</v>
      </c>
      <c r="E949" t="str">
        <f t="shared" si="43"/>
        <v>Kotaro MIKI (00)</v>
      </c>
      <c r="F949" t="s">
        <v>9405</v>
      </c>
      <c r="G949">
        <v>28</v>
      </c>
      <c r="H949">
        <v>492249</v>
      </c>
      <c r="I949" t="s">
        <v>1521</v>
      </c>
      <c r="J949" t="s">
        <v>108</v>
      </c>
      <c r="M949" t="s">
        <v>2484</v>
      </c>
      <c r="N949" t="s">
        <v>4799</v>
      </c>
      <c r="O949" t="s">
        <v>4714</v>
      </c>
      <c r="P949" t="str">
        <f t="shared" si="44"/>
        <v>00</v>
      </c>
      <c r="Q949" t="s">
        <v>7836</v>
      </c>
    </row>
    <row r="950" spans="1:17">
      <c r="A950">
        <v>958</v>
      </c>
      <c r="B950">
        <v>100000949</v>
      </c>
      <c r="C950" t="str">
        <f t="shared" si="42"/>
        <v>森脇　蓮 (3)</v>
      </c>
      <c r="D950" t="s">
        <v>2480</v>
      </c>
      <c r="E950" t="str">
        <f t="shared" si="43"/>
        <v>Ren MORIWAKI (99)</v>
      </c>
      <c r="F950" t="s">
        <v>9405</v>
      </c>
      <c r="G950">
        <v>29</v>
      </c>
      <c r="H950">
        <v>492249</v>
      </c>
      <c r="I950" t="s">
        <v>1521</v>
      </c>
      <c r="J950" t="s">
        <v>108</v>
      </c>
      <c r="M950" t="s">
        <v>2479</v>
      </c>
      <c r="N950" t="s">
        <v>5186</v>
      </c>
      <c r="O950" t="s">
        <v>4770</v>
      </c>
      <c r="P950" t="str">
        <f t="shared" si="44"/>
        <v>99</v>
      </c>
      <c r="Q950" t="s">
        <v>7908</v>
      </c>
    </row>
    <row r="951" spans="1:17">
      <c r="A951">
        <v>959</v>
      </c>
      <c r="B951">
        <v>100000950</v>
      </c>
      <c r="C951" t="str">
        <f t="shared" si="42"/>
        <v>吉本　優大 (3)</v>
      </c>
      <c r="D951" t="s">
        <v>2489</v>
      </c>
      <c r="E951" t="str">
        <f t="shared" si="43"/>
        <v>Yudai YOSHIMOTO (99)</v>
      </c>
      <c r="F951" t="s">
        <v>9405</v>
      </c>
      <c r="G951">
        <v>29</v>
      </c>
      <c r="H951">
        <v>492249</v>
      </c>
      <c r="I951" t="s">
        <v>1521</v>
      </c>
      <c r="J951" t="s">
        <v>108</v>
      </c>
      <c r="M951" t="s">
        <v>2488</v>
      </c>
      <c r="N951" t="s">
        <v>4757</v>
      </c>
      <c r="O951" t="s">
        <v>4669</v>
      </c>
      <c r="P951" t="str">
        <f t="shared" si="44"/>
        <v>99</v>
      </c>
      <c r="Q951" t="s">
        <v>8209</v>
      </c>
    </row>
    <row r="952" spans="1:17">
      <c r="A952">
        <v>960</v>
      </c>
      <c r="B952">
        <v>100000951</v>
      </c>
      <c r="C952" t="str">
        <f t="shared" si="42"/>
        <v>市田　晃成 (2)</v>
      </c>
      <c r="D952" t="s">
        <v>6128</v>
      </c>
      <c r="E952" t="str">
        <f t="shared" si="43"/>
        <v>Kosei ICHIDA (01)</v>
      </c>
      <c r="F952" t="s">
        <v>9405</v>
      </c>
      <c r="G952">
        <v>27</v>
      </c>
      <c r="H952">
        <v>492249</v>
      </c>
      <c r="I952" t="s">
        <v>1521</v>
      </c>
      <c r="J952" t="s">
        <v>117</v>
      </c>
      <c r="M952" t="s">
        <v>6127</v>
      </c>
      <c r="N952" t="s">
        <v>5190</v>
      </c>
      <c r="O952" t="s">
        <v>5159</v>
      </c>
      <c r="P952" t="str">
        <f t="shared" si="44"/>
        <v>01</v>
      </c>
      <c r="Q952" t="s">
        <v>8059</v>
      </c>
    </row>
    <row r="953" spans="1:17">
      <c r="A953">
        <v>961</v>
      </c>
      <c r="B953">
        <v>100000952</v>
      </c>
      <c r="C953" t="str">
        <f t="shared" si="42"/>
        <v>岡田　雅之 (2)</v>
      </c>
      <c r="D953" t="s">
        <v>6133</v>
      </c>
      <c r="E953" t="str">
        <f t="shared" si="43"/>
        <v>Masayuki OKADA (00)</v>
      </c>
      <c r="F953" t="s">
        <v>9405</v>
      </c>
      <c r="G953">
        <v>26</v>
      </c>
      <c r="H953">
        <v>492249</v>
      </c>
      <c r="I953" t="s">
        <v>1521</v>
      </c>
      <c r="J953" t="s">
        <v>117</v>
      </c>
      <c r="M953" t="s">
        <v>6132</v>
      </c>
      <c r="N953" t="s">
        <v>4044</v>
      </c>
      <c r="O953" t="s">
        <v>4688</v>
      </c>
      <c r="P953" t="str">
        <f t="shared" si="44"/>
        <v>00</v>
      </c>
      <c r="Q953" t="s">
        <v>7726</v>
      </c>
    </row>
    <row r="954" spans="1:17">
      <c r="A954">
        <v>962</v>
      </c>
      <c r="B954">
        <v>100000953</v>
      </c>
      <c r="C954" t="str">
        <f t="shared" si="42"/>
        <v>音村　篤海 (2)</v>
      </c>
      <c r="D954" t="s">
        <v>6135</v>
      </c>
      <c r="E954" t="str">
        <f t="shared" si="43"/>
        <v>Atsumi OTOMURA (00)</v>
      </c>
      <c r="F954" t="s">
        <v>9405</v>
      </c>
      <c r="G954">
        <v>29</v>
      </c>
      <c r="H954">
        <v>492249</v>
      </c>
      <c r="I954" t="s">
        <v>1521</v>
      </c>
      <c r="J954" t="s">
        <v>117</v>
      </c>
      <c r="M954" t="s">
        <v>6134</v>
      </c>
      <c r="N954" t="s">
        <v>5191</v>
      </c>
      <c r="O954" t="s">
        <v>5192</v>
      </c>
      <c r="P954" t="str">
        <f t="shared" si="44"/>
        <v>00</v>
      </c>
      <c r="Q954" t="s">
        <v>8137</v>
      </c>
    </row>
    <row r="955" spans="1:17">
      <c r="A955">
        <v>963</v>
      </c>
      <c r="B955">
        <v>100000954</v>
      </c>
      <c r="C955" t="str">
        <f t="shared" si="42"/>
        <v>金田　拓己 (2)</v>
      </c>
      <c r="D955" t="s">
        <v>6573</v>
      </c>
      <c r="E955" t="str">
        <f t="shared" si="43"/>
        <v>Takumi KANEDA (00)</v>
      </c>
      <c r="F955" t="s">
        <v>9405</v>
      </c>
      <c r="G955">
        <v>33</v>
      </c>
      <c r="H955">
        <v>492249</v>
      </c>
      <c r="I955" t="s">
        <v>1521</v>
      </c>
      <c r="J955" t="s">
        <v>117</v>
      </c>
      <c r="M955" t="s">
        <v>7242</v>
      </c>
      <c r="N955" t="s">
        <v>8961</v>
      </c>
      <c r="O955" t="s">
        <v>4504</v>
      </c>
      <c r="P955" t="str">
        <f t="shared" si="44"/>
        <v>00</v>
      </c>
      <c r="Q955" t="s">
        <v>8025</v>
      </c>
    </row>
    <row r="956" spans="1:17">
      <c r="A956">
        <v>964</v>
      </c>
      <c r="B956">
        <v>100000955</v>
      </c>
      <c r="C956" t="str">
        <f t="shared" si="42"/>
        <v>小林　雅志 (2)</v>
      </c>
      <c r="D956" t="s">
        <v>6574</v>
      </c>
      <c r="E956" t="str">
        <f t="shared" si="43"/>
        <v>Masayuki KOBAYASHI (00)</v>
      </c>
      <c r="F956" t="s">
        <v>9405</v>
      </c>
      <c r="G956">
        <v>29</v>
      </c>
      <c r="H956">
        <v>492249</v>
      </c>
      <c r="I956" t="s">
        <v>1521</v>
      </c>
      <c r="J956" t="s">
        <v>117</v>
      </c>
      <c r="M956" t="s">
        <v>7243</v>
      </c>
      <c r="N956" t="s">
        <v>4470</v>
      </c>
      <c r="O956" t="s">
        <v>4688</v>
      </c>
      <c r="P956" t="str">
        <f t="shared" si="44"/>
        <v>00</v>
      </c>
      <c r="Q956" t="s">
        <v>8210</v>
      </c>
    </row>
    <row r="957" spans="1:17">
      <c r="A957">
        <v>965</v>
      </c>
      <c r="B957">
        <v>100000956</v>
      </c>
      <c r="C957" t="str">
        <f t="shared" si="42"/>
        <v>小森　裕士郎 (2)</v>
      </c>
      <c r="D957" t="s">
        <v>6575</v>
      </c>
      <c r="E957" t="str">
        <f t="shared" si="43"/>
        <v>Yushiro KOMORI (00)</v>
      </c>
      <c r="F957" t="s">
        <v>9405</v>
      </c>
      <c r="G957">
        <v>27</v>
      </c>
      <c r="H957">
        <v>492249</v>
      </c>
      <c r="I957" t="s">
        <v>1521</v>
      </c>
      <c r="J957" t="s">
        <v>117</v>
      </c>
      <c r="M957" t="s">
        <v>7244</v>
      </c>
      <c r="N957" t="s">
        <v>4822</v>
      </c>
      <c r="O957" t="s">
        <v>4955</v>
      </c>
      <c r="P957" t="str">
        <f t="shared" si="44"/>
        <v>00</v>
      </c>
      <c r="Q957" t="s">
        <v>7715</v>
      </c>
    </row>
    <row r="958" spans="1:17">
      <c r="A958">
        <v>966</v>
      </c>
      <c r="B958">
        <v>100000957</v>
      </c>
      <c r="C958" t="str">
        <f t="shared" si="42"/>
        <v>佐々木　祐弥 (2)</v>
      </c>
      <c r="D958" t="s">
        <v>6131</v>
      </c>
      <c r="E958" t="str">
        <f t="shared" si="43"/>
        <v>Yuya SASAKI (00)</v>
      </c>
      <c r="F958" t="s">
        <v>9405</v>
      </c>
      <c r="G958">
        <v>27</v>
      </c>
      <c r="H958">
        <v>492249</v>
      </c>
      <c r="I958" t="s">
        <v>1521</v>
      </c>
      <c r="J958" t="s">
        <v>117</v>
      </c>
      <c r="M958" t="s">
        <v>7245</v>
      </c>
      <c r="N958" t="s">
        <v>4572</v>
      </c>
      <c r="O958" t="s">
        <v>4650</v>
      </c>
      <c r="P958" t="str">
        <f t="shared" si="44"/>
        <v>00</v>
      </c>
      <c r="Q958" t="s">
        <v>7951</v>
      </c>
    </row>
    <row r="959" spans="1:17">
      <c r="A959">
        <v>967</v>
      </c>
      <c r="B959">
        <v>100000958</v>
      </c>
      <c r="C959" t="str">
        <f t="shared" si="42"/>
        <v>佐野　義公 (2)</v>
      </c>
      <c r="D959" t="s">
        <v>6576</v>
      </c>
      <c r="E959" t="str">
        <f t="shared" si="43"/>
        <v>Yoshiyuki SANO (01)</v>
      </c>
      <c r="F959" t="s">
        <v>9405</v>
      </c>
      <c r="G959">
        <v>29</v>
      </c>
      <c r="H959">
        <v>492249</v>
      </c>
      <c r="I959" t="s">
        <v>1521</v>
      </c>
      <c r="J959" t="s">
        <v>117</v>
      </c>
      <c r="M959" t="s">
        <v>7246</v>
      </c>
      <c r="N959" t="s">
        <v>4070</v>
      </c>
      <c r="O959" t="s">
        <v>4781</v>
      </c>
      <c r="P959" t="str">
        <f t="shared" si="44"/>
        <v>01</v>
      </c>
      <c r="Q959" t="s">
        <v>8211</v>
      </c>
    </row>
    <row r="960" spans="1:17">
      <c r="A960">
        <v>968</v>
      </c>
      <c r="B960">
        <v>100000959</v>
      </c>
      <c r="C960" t="str">
        <f t="shared" si="42"/>
        <v>竹本　匠吾 (2)</v>
      </c>
      <c r="D960" t="s">
        <v>6577</v>
      </c>
      <c r="E960" t="str">
        <f t="shared" si="43"/>
        <v>Shogo TAKEMOTO (00)</v>
      </c>
      <c r="F960" t="s">
        <v>9405</v>
      </c>
      <c r="G960">
        <v>29</v>
      </c>
      <c r="H960">
        <v>492249</v>
      </c>
      <c r="I960" t="s">
        <v>1521</v>
      </c>
      <c r="J960" t="s">
        <v>117</v>
      </c>
      <c r="M960" t="s">
        <v>7247</v>
      </c>
      <c r="N960" t="s">
        <v>4360</v>
      </c>
      <c r="O960" t="s">
        <v>4818</v>
      </c>
      <c r="P960" t="str">
        <f t="shared" si="44"/>
        <v>00</v>
      </c>
      <c r="Q960" t="s">
        <v>8141</v>
      </c>
    </row>
    <row r="961" spans="1:17">
      <c r="A961">
        <v>969</v>
      </c>
      <c r="B961">
        <v>100000960</v>
      </c>
      <c r="C961" t="str">
        <f t="shared" si="42"/>
        <v>塚本　蒼麻 (2)</v>
      </c>
      <c r="D961" t="s">
        <v>6578</v>
      </c>
      <c r="E961" t="str">
        <f t="shared" si="43"/>
        <v>Soma TSUKAMOTO (00)</v>
      </c>
      <c r="F961" t="s">
        <v>9405</v>
      </c>
      <c r="G961">
        <v>29</v>
      </c>
      <c r="H961">
        <v>492249</v>
      </c>
      <c r="I961" t="s">
        <v>1521</v>
      </c>
      <c r="J961" t="s">
        <v>117</v>
      </c>
      <c r="M961" t="s">
        <v>7248</v>
      </c>
      <c r="N961" t="s">
        <v>5061</v>
      </c>
      <c r="O961" t="s">
        <v>4798</v>
      </c>
      <c r="P961" t="str">
        <f t="shared" si="44"/>
        <v>00</v>
      </c>
      <c r="Q961" t="s">
        <v>8212</v>
      </c>
    </row>
    <row r="962" spans="1:17">
      <c r="A962">
        <v>970</v>
      </c>
      <c r="B962">
        <v>100000961</v>
      </c>
      <c r="C962" t="str">
        <f t="shared" ref="C962:C1025" si="45">M962&amp;" "&amp;"("&amp;J962&amp;")"</f>
        <v>中藤　立紀 (2)</v>
      </c>
      <c r="D962" t="s">
        <v>6137</v>
      </c>
      <c r="E962" t="str">
        <f t="shared" si="43"/>
        <v>Ritsuki NAKAFUJI (01)</v>
      </c>
      <c r="F962" t="s">
        <v>9405</v>
      </c>
      <c r="G962">
        <v>27</v>
      </c>
      <c r="H962">
        <v>492249</v>
      </c>
      <c r="I962" t="s">
        <v>1521</v>
      </c>
      <c r="J962" t="s">
        <v>117</v>
      </c>
      <c r="M962" t="s">
        <v>6136</v>
      </c>
      <c r="N962" t="s">
        <v>5193</v>
      </c>
      <c r="O962" t="s">
        <v>5194</v>
      </c>
      <c r="P962" t="str">
        <f t="shared" si="44"/>
        <v>01</v>
      </c>
      <c r="Q962" t="s">
        <v>8213</v>
      </c>
    </row>
    <row r="963" spans="1:17">
      <c r="A963">
        <v>971</v>
      </c>
      <c r="B963">
        <v>100000962</v>
      </c>
      <c r="C963" t="str">
        <f t="shared" si="45"/>
        <v>中村　太星 (2)</v>
      </c>
      <c r="D963" t="s">
        <v>6579</v>
      </c>
      <c r="E963" t="str">
        <f t="shared" ref="E963:E1026" si="46">O963&amp;" "&amp;N963&amp;" "&amp;"("&amp;P963&amp;")"</f>
        <v>Taisei NAKAMURA (00)</v>
      </c>
      <c r="F963" t="s">
        <v>9405</v>
      </c>
      <c r="G963">
        <v>27</v>
      </c>
      <c r="H963">
        <v>492249</v>
      </c>
      <c r="I963" t="s">
        <v>1521</v>
      </c>
      <c r="J963" t="s">
        <v>117</v>
      </c>
      <c r="M963" t="s">
        <v>7249</v>
      </c>
      <c r="N963" t="s">
        <v>3844</v>
      </c>
      <c r="O963" t="s">
        <v>4605</v>
      </c>
      <c r="P963" t="str">
        <f t="shared" ref="P963:P1026" si="47">LEFT(Q963,2)</f>
        <v>00</v>
      </c>
      <c r="Q963" t="s">
        <v>8214</v>
      </c>
    </row>
    <row r="964" spans="1:17">
      <c r="A964">
        <v>972</v>
      </c>
      <c r="B964">
        <v>100000963</v>
      </c>
      <c r="C964" t="str">
        <f t="shared" si="45"/>
        <v>畚野　翔太 (2)</v>
      </c>
      <c r="D964" t="s">
        <v>6139</v>
      </c>
      <c r="E964" t="str">
        <f t="shared" si="46"/>
        <v>Shota FUGONO (01)</v>
      </c>
      <c r="F964" t="s">
        <v>9405</v>
      </c>
      <c r="G964">
        <v>26</v>
      </c>
      <c r="H964">
        <v>492249</v>
      </c>
      <c r="I964" t="s">
        <v>1521</v>
      </c>
      <c r="J964" t="s">
        <v>117</v>
      </c>
      <c r="M964" t="s">
        <v>6138</v>
      </c>
      <c r="N964" t="s">
        <v>5195</v>
      </c>
      <c r="O964" t="s">
        <v>4820</v>
      </c>
      <c r="P964" t="str">
        <f t="shared" si="47"/>
        <v>01</v>
      </c>
      <c r="Q964" t="s">
        <v>8213</v>
      </c>
    </row>
    <row r="965" spans="1:17">
      <c r="A965">
        <v>973</v>
      </c>
      <c r="B965">
        <v>100000964</v>
      </c>
      <c r="C965" t="str">
        <f t="shared" si="45"/>
        <v>藤原　玲王 (2)</v>
      </c>
      <c r="D965" t="s">
        <v>6580</v>
      </c>
      <c r="E965" t="str">
        <f t="shared" si="46"/>
        <v>Reo FUJIWARA (00)</v>
      </c>
      <c r="F965" t="s">
        <v>9405</v>
      </c>
      <c r="G965">
        <v>29</v>
      </c>
      <c r="H965">
        <v>492249</v>
      </c>
      <c r="I965" t="s">
        <v>1521</v>
      </c>
      <c r="J965" t="s">
        <v>117</v>
      </c>
      <c r="M965" t="s">
        <v>7250</v>
      </c>
      <c r="N965" t="s">
        <v>3737</v>
      </c>
      <c r="O965" t="s">
        <v>4511</v>
      </c>
      <c r="P965" t="str">
        <f t="shared" si="47"/>
        <v>00</v>
      </c>
      <c r="Q965" t="s">
        <v>8215</v>
      </c>
    </row>
    <row r="966" spans="1:17">
      <c r="A966">
        <v>974</v>
      </c>
      <c r="B966">
        <v>100000965</v>
      </c>
      <c r="C966" t="str">
        <f t="shared" si="45"/>
        <v>森口　和寿 (2)</v>
      </c>
      <c r="D966" t="s">
        <v>6581</v>
      </c>
      <c r="E966" t="str">
        <f t="shared" si="46"/>
        <v>Kazuhisa MORIGUCHI (00)</v>
      </c>
      <c r="F966" t="s">
        <v>9405</v>
      </c>
      <c r="G966">
        <v>29</v>
      </c>
      <c r="H966">
        <v>492249</v>
      </c>
      <c r="I966" t="s">
        <v>1521</v>
      </c>
      <c r="J966" t="s">
        <v>117</v>
      </c>
      <c r="M966" t="s">
        <v>7251</v>
      </c>
      <c r="N966" t="s">
        <v>5005</v>
      </c>
      <c r="O966" t="s">
        <v>8770</v>
      </c>
      <c r="P966" t="str">
        <f t="shared" si="47"/>
        <v>00</v>
      </c>
      <c r="Q966" t="s">
        <v>7942</v>
      </c>
    </row>
    <row r="967" spans="1:17">
      <c r="A967">
        <v>975</v>
      </c>
      <c r="B967">
        <v>100000966</v>
      </c>
      <c r="C967" t="str">
        <f t="shared" si="45"/>
        <v>森本　和也 (2)</v>
      </c>
      <c r="D967" t="s">
        <v>6130</v>
      </c>
      <c r="E967" t="str">
        <f t="shared" si="46"/>
        <v>Kazuya MORIMOTO (00)</v>
      </c>
      <c r="F967" t="s">
        <v>9405</v>
      </c>
      <c r="G967">
        <v>29</v>
      </c>
      <c r="H967">
        <v>492249</v>
      </c>
      <c r="I967" t="s">
        <v>1521</v>
      </c>
      <c r="J967" t="s">
        <v>117</v>
      </c>
      <c r="M967" t="s">
        <v>6129</v>
      </c>
      <c r="N967" t="s">
        <v>4659</v>
      </c>
      <c r="O967" t="s">
        <v>4586</v>
      </c>
      <c r="P967" t="str">
        <f t="shared" si="47"/>
        <v>00</v>
      </c>
      <c r="Q967" t="s">
        <v>7933</v>
      </c>
    </row>
    <row r="968" spans="1:17">
      <c r="A968">
        <v>976</v>
      </c>
      <c r="B968">
        <v>100000967</v>
      </c>
      <c r="C968" t="str">
        <f t="shared" si="45"/>
        <v>矢野　正也 (2)</v>
      </c>
      <c r="D968" t="s">
        <v>6582</v>
      </c>
      <c r="E968" t="str">
        <f t="shared" si="46"/>
        <v>Masaya YANO (00)</v>
      </c>
      <c r="F968" t="s">
        <v>9405</v>
      </c>
      <c r="G968">
        <v>33</v>
      </c>
      <c r="H968">
        <v>492249</v>
      </c>
      <c r="I968" t="s">
        <v>1521</v>
      </c>
      <c r="J968" t="s">
        <v>117</v>
      </c>
      <c r="M968" t="s">
        <v>7252</v>
      </c>
      <c r="N968" t="s">
        <v>4113</v>
      </c>
      <c r="O968" t="s">
        <v>4657</v>
      </c>
      <c r="P968" t="str">
        <f t="shared" si="47"/>
        <v>00</v>
      </c>
      <c r="Q968" t="s">
        <v>8216</v>
      </c>
    </row>
    <row r="969" spans="1:17">
      <c r="A969">
        <v>977</v>
      </c>
      <c r="B969">
        <v>100000968</v>
      </c>
      <c r="C969" t="str">
        <f t="shared" si="45"/>
        <v>吉井　圭太 (2)</v>
      </c>
      <c r="D969" t="s">
        <v>6583</v>
      </c>
      <c r="E969" t="str">
        <f t="shared" si="46"/>
        <v>Keita YOSHII (00)</v>
      </c>
      <c r="F969" t="s">
        <v>9405</v>
      </c>
      <c r="G969">
        <v>27</v>
      </c>
      <c r="H969">
        <v>492249</v>
      </c>
      <c r="I969" t="s">
        <v>1521</v>
      </c>
      <c r="J969" t="s">
        <v>117</v>
      </c>
      <c r="M969" t="s">
        <v>7253</v>
      </c>
      <c r="N969" t="s">
        <v>3725</v>
      </c>
      <c r="O969" t="s">
        <v>4523</v>
      </c>
      <c r="P969" t="str">
        <f t="shared" si="47"/>
        <v>00</v>
      </c>
      <c r="Q969" t="s">
        <v>7720</v>
      </c>
    </row>
    <row r="970" spans="1:17">
      <c r="A970">
        <v>978</v>
      </c>
      <c r="B970">
        <v>100000969</v>
      </c>
      <c r="C970" t="str">
        <f t="shared" si="45"/>
        <v>大西　龍武 (1)</v>
      </c>
      <c r="D970" t="s">
        <v>6584</v>
      </c>
      <c r="E970" t="str">
        <f t="shared" si="46"/>
        <v>Ryuma ONISHI (02)</v>
      </c>
      <c r="F970" t="s">
        <v>9405</v>
      </c>
      <c r="G970">
        <v>29</v>
      </c>
      <c r="H970">
        <v>492249</v>
      </c>
      <c r="I970" t="s">
        <v>1521</v>
      </c>
      <c r="J970" t="s">
        <v>120</v>
      </c>
      <c r="M970" t="s">
        <v>7254</v>
      </c>
      <c r="N970" t="s">
        <v>4313</v>
      </c>
      <c r="O970" t="s">
        <v>4976</v>
      </c>
      <c r="P970" t="str">
        <f t="shared" si="47"/>
        <v>02</v>
      </c>
      <c r="Q970" t="s">
        <v>8217</v>
      </c>
    </row>
    <row r="971" spans="1:17">
      <c r="A971">
        <v>979</v>
      </c>
      <c r="B971">
        <v>100000970</v>
      </c>
      <c r="C971" t="str">
        <f t="shared" si="45"/>
        <v>片岡　幸大 (1)</v>
      </c>
      <c r="D971" t="s">
        <v>6585</v>
      </c>
      <c r="E971" t="str">
        <f t="shared" si="46"/>
        <v>Kota KATAOKA (01)</v>
      </c>
      <c r="F971" t="s">
        <v>9405</v>
      </c>
      <c r="G971">
        <v>28</v>
      </c>
      <c r="H971">
        <v>492249</v>
      </c>
      <c r="I971" t="s">
        <v>1521</v>
      </c>
      <c r="J971" t="s">
        <v>120</v>
      </c>
      <c r="M971" t="s">
        <v>7255</v>
      </c>
      <c r="N971" t="s">
        <v>4252</v>
      </c>
      <c r="O971" t="s">
        <v>4776</v>
      </c>
      <c r="P971" t="str">
        <f t="shared" si="47"/>
        <v>01</v>
      </c>
      <c r="Q971" t="s">
        <v>8218</v>
      </c>
    </row>
    <row r="972" spans="1:17">
      <c r="A972">
        <v>980</v>
      </c>
      <c r="B972">
        <v>100000971</v>
      </c>
      <c r="C972" t="str">
        <f t="shared" si="45"/>
        <v>菊井　海稀 (1)</v>
      </c>
      <c r="D972" t="s">
        <v>6586</v>
      </c>
      <c r="E972" t="str">
        <f t="shared" si="46"/>
        <v>Kaiki KIKUI (01)</v>
      </c>
      <c r="F972" t="s">
        <v>9405</v>
      </c>
      <c r="G972">
        <v>29</v>
      </c>
      <c r="H972">
        <v>492249</v>
      </c>
      <c r="I972" t="s">
        <v>1521</v>
      </c>
      <c r="J972" t="s">
        <v>120</v>
      </c>
      <c r="M972" t="s">
        <v>7256</v>
      </c>
      <c r="N972" t="s">
        <v>8962</v>
      </c>
      <c r="O972" t="s">
        <v>8771</v>
      </c>
      <c r="P972" t="str">
        <f t="shared" si="47"/>
        <v>01</v>
      </c>
      <c r="Q972" t="s">
        <v>8219</v>
      </c>
    </row>
    <row r="973" spans="1:17">
      <c r="A973">
        <v>981</v>
      </c>
      <c r="B973">
        <v>100000972</v>
      </c>
      <c r="C973" t="str">
        <f t="shared" si="45"/>
        <v>土井　悠平 (1)</v>
      </c>
      <c r="D973" t="s">
        <v>6587</v>
      </c>
      <c r="E973" t="str">
        <f t="shared" si="46"/>
        <v>Yuhei DOI (02)</v>
      </c>
      <c r="F973" t="s">
        <v>9405</v>
      </c>
      <c r="G973">
        <v>26</v>
      </c>
      <c r="H973">
        <v>492249</v>
      </c>
      <c r="I973" t="s">
        <v>1521</v>
      </c>
      <c r="J973" t="s">
        <v>120</v>
      </c>
      <c r="M973" t="s">
        <v>7257</v>
      </c>
      <c r="N973" t="s">
        <v>3824</v>
      </c>
      <c r="O973" t="s">
        <v>5266</v>
      </c>
      <c r="P973" t="str">
        <f t="shared" si="47"/>
        <v>02</v>
      </c>
      <c r="Q973" t="s">
        <v>8220</v>
      </c>
    </row>
    <row r="974" spans="1:17">
      <c r="A974">
        <v>982</v>
      </c>
      <c r="B974">
        <v>100000973</v>
      </c>
      <c r="C974" t="str">
        <f t="shared" si="45"/>
        <v>三木　稜士 (1)</v>
      </c>
      <c r="D974" t="s">
        <v>6588</v>
      </c>
      <c r="E974" t="str">
        <f t="shared" si="46"/>
        <v>Ryoji MIKI (01)</v>
      </c>
      <c r="F974" t="s">
        <v>9405</v>
      </c>
      <c r="G974">
        <v>27</v>
      </c>
      <c r="H974">
        <v>492249</v>
      </c>
      <c r="I974" t="s">
        <v>1521</v>
      </c>
      <c r="J974" t="s">
        <v>120</v>
      </c>
      <c r="M974" t="s">
        <v>7258</v>
      </c>
      <c r="N974" t="s">
        <v>4799</v>
      </c>
      <c r="O974" t="s">
        <v>8772</v>
      </c>
      <c r="P974" t="str">
        <f t="shared" si="47"/>
        <v>01</v>
      </c>
      <c r="Q974" t="s">
        <v>8221</v>
      </c>
    </row>
    <row r="975" spans="1:17">
      <c r="A975">
        <v>983</v>
      </c>
      <c r="B975">
        <v>100000974</v>
      </c>
      <c r="C975" t="str">
        <f t="shared" si="45"/>
        <v>岩下　瑶 (M3)</v>
      </c>
      <c r="D975" t="s">
        <v>630</v>
      </c>
      <c r="E975" t="str">
        <f t="shared" si="46"/>
        <v>Yo IWASHITA (94)</v>
      </c>
      <c r="F975" t="s">
        <v>9405</v>
      </c>
      <c r="G975">
        <v>27</v>
      </c>
      <c r="H975">
        <v>490053</v>
      </c>
      <c r="I975" t="s">
        <v>1520</v>
      </c>
      <c r="J975" t="s">
        <v>3098</v>
      </c>
      <c r="M975" t="s">
        <v>1853</v>
      </c>
      <c r="N975" t="s">
        <v>4328</v>
      </c>
      <c r="O975" t="s">
        <v>4297</v>
      </c>
      <c r="P975" t="str">
        <f t="shared" si="47"/>
        <v>94</v>
      </c>
      <c r="Q975" t="s">
        <v>8222</v>
      </c>
    </row>
    <row r="976" spans="1:17">
      <c r="A976">
        <v>984</v>
      </c>
      <c r="B976">
        <v>100000975</v>
      </c>
      <c r="C976" t="str">
        <f t="shared" si="45"/>
        <v>大西　翔太 (M2)</v>
      </c>
      <c r="D976" t="s">
        <v>617</v>
      </c>
      <c r="E976" t="str">
        <f t="shared" si="46"/>
        <v>Shota ONISHI (96)</v>
      </c>
      <c r="F976" t="s">
        <v>9405</v>
      </c>
      <c r="G976">
        <v>29</v>
      </c>
      <c r="H976">
        <v>490053</v>
      </c>
      <c r="I976" t="s">
        <v>1520</v>
      </c>
      <c r="J976" t="s">
        <v>130</v>
      </c>
      <c r="M976" t="s">
        <v>1838</v>
      </c>
      <c r="N976" t="s">
        <v>4313</v>
      </c>
      <c r="O976" t="s">
        <v>4820</v>
      </c>
      <c r="P976" t="str">
        <f t="shared" si="47"/>
        <v>96</v>
      </c>
      <c r="Q976" t="s">
        <v>8223</v>
      </c>
    </row>
    <row r="977" spans="1:17">
      <c r="A977">
        <v>985</v>
      </c>
      <c r="B977">
        <v>100000976</v>
      </c>
      <c r="C977" t="str">
        <f t="shared" si="45"/>
        <v>荻原　徹 (M2)</v>
      </c>
      <c r="D977" t="s">
        <v>615</v>
      </c>
      <c r="E977" t="str">
        <f t="shared" si="46"/>
        <v>Toru OGIWARA (97)</v>
      </c>
      <c r="F977" t="s">
        <v>9405</v>
      </c>
      <c r="G977">
        <v>22</v>
      </c>
      <c r="H977">
        <v>490053</v>
      </c>
      <c r="I977" t="s">
        <v>1520</v>
      </c>
      <c r="J977" t="s">
        <v>130</v>
      </c>
      <c r="M977" t="s">
        <v>1836</v>
      </c>
      <c r="N977" t="s">
        <v>5199</v>
      </c>
      <c r="O977" t="s">
        <v>5200</v>
      </c>
      <c r="P977" t="str">
        <f t="shared" si="47"/>
        <v>97</v>
      </c>
      <c r="Q977" t="s">
        <v>8224</v>
      </c>
    </row>
    <row r="978" spans="1:17">
      <c r="A978">
        <v>986</v>
      </c>
      <c r="B978">
        <v>100000977</v>
      </c>
      <c r="C978" t="str">
        <f t="shared" si="45"/>
        <v>川原　亮 (M2)</v>
      </c>
      <c r="D978" t="s">
        <v>618</v>
      </c>
      <c r="E978" t="str">
        <f t="shared" si="46"/>
        <v>Tasuku KAWAHARA (96)</v>
      </c>
      <c r="F978" t="s">
        <v>9405</v>
      </c>
      <c r="G978">
        <v>27</v>
      </c>
      <c r="H978">
        <v>490053</v>
      </c>
      <c r="I978" t="s">
        <v>1520</v>
      </c>
      <c r="J978" t="s">
        <v>130</v>
      </c>
      <c r="M978" t="s">
        <v>1839</v>
      </c>
      <c r="N978" t="s">
        <v>5201</v>
      </c>
      <c r="O978" t="s">
        <v>5202</v>
      </c>
      <c r="P978" t="str">
        <f t="shared" si="47"/>
        <v>96</v>
      </c>
      <c r="Q978" t="s">
        <v>8225</v>
      </c>
    </row>
    <row r="979" spans="1:17">
      <c r="A979">
        <v>987</v>
      </c>
      <c r="B979">
        <v>100000978</v>
      </c>
      <c r="C979" t="str">
        <f t="shared" si="45"/>
        <v>文　舜孝 (M2)</v>
      </c>
      <c r="D979" t="s">
        <v>616</v>
      </c>
      <c r="E979" t="str">
        <f t="shared" si="46"/>
        <v>Shungo BUN (96)</v>
      </c>
      <c r="F979" t="s">
        <v>9405</v>
      </c>
      <c r="G979">
        <v>28</v>
      </c>
      <c r="H979">
        <v>490053</v>
      </c>
      <c r="I979" t="s">
        <v>1520</v>
      </c>
      <c r="J979" t="s">
        <v>130</v>
      </c>
      <c r="M979" t="s">
        <v>1837</v>
      </c>
      <c r="N979" t="s">
        <v>5204</v>
      </c>
      <c r="O979" t="s">
        <v>5205</v>
      </c>
      <c r="P979" t="str">
        <f t="shared" si="47"/>
        <v>96</v>
      </c>
      <c r="Q979" t="s">
        <v>8226</v>
      </c>
    </row>
    <row r="980" spans="1:17">
      <c r="A980">
        <v>988</v>
      </c>
      <c r="B980">
        <v>100000979</v>
      </c>
      <c r="C980" t="str">
        <f t="shared" si="45"/>
        <v>森垣　和也 (M2)</v>
      </c>
      <c r="D980" t="s">
        <v>6589</v>
      </c>
      <c r="E980" t="str">
        <f t="shared" si="46"/>
        <v>Kazuya MORIGAKI (95)</v>
      </c>
      <c r="F980" t="s">
        <v>9405</v>
      </c>
      <c r="G980">
        <v>27</v>
      </c>
      <c r="H980">
        <v>490053</v>
      </c>
      <c r="I980" t="s">
        <v>1520</v>
      </c>
      <c r="J980" t="s">
        <v>130</v>
      </c>
      <c r="M980" t="s">
        <v>7259</v>
      </c>
      <c r="N980" t="s">
        <v>8963</v>
      </c>
      <c r="O980" t="s">
        <v>4586</v>
      </c>
      <c r="P980" t="str">
        <f t="shared" si="47"/>
        <v>95</v>
      </c>
      <c r="Q980" t="s">
        <v>8227</v>
      </c>
    </row>
    <row r="981" spans="1:17">
      <c r="A981">
        <v>989</v>
      </c>
      <c r="B981">
        <v>100000980</v>
      </c>
      <c r="C981" t="str">
        <f t="shared" si="45"/>
        <v>八木　一晃 (M2)</v>
      </c>
      <c r="D981" t="s">
        <v>691</v>
      </c>
      <c r="E981" t="str">
        <f t="shared" si="46"/>
        <v>Kazuaki YAGI (96)</v>
      </c>
      <c r="F981" t="s">
        <v>9405</v>
      </c>
      <c r="G981">
        <v>29</v>
      </c>
      <c r="H981">
        <v>490053</v>
      </c>
      <c r="I981" t="s">
        <v>1520</v>
      </c>
      <c r="J981" t="s">
        <v>130</v>
      </c>
      <c r="M981" t="s">
        <v>1915</v>
      </c>
      <c r="N981" t="s">
        <v>4096</v>
      </c>
      <c r="O981" t="s">
        <v>5220</v>
      </c>
      <c r="P981" t="str">
        <f t="shared" si="47"/>
        <v>96</v>
      </c>
      <c r="Q981" t="s">
        <v>8228</v>
      </c>
    </row>
    <row r="982" spans="1:17">
      <c r="A982">
        <v>990</v>
      </c>
      <c r="B982">
        <v>100000981</v>
      </c>
      <c r="C982" t="str">
        <f t="shared" si="45"/>
        <v>佐々木　翼 (M2)</v>
      </c>
      <c r="D982" t="s">
        <v>619</v>
      </c>
      <c r="E982" t="str">
        <f t="shared" si="46"/>
        <v>Tsubasa SASAKI (97)</v>
      </c>
      <c r="F982" t="s">
        <v>9405</v>
      </c>
      <c r="G982">
        <v>27</v>
      </c>
      <c r="H982">
        <v>490053</v>
      </c>
      <c r="I982" t="s">
        <v>1520</v>
      </c>
      <c r="J982" t="s">
        <v>130</v>
      </c>
      <c r="M982" t="s">
        <v>1840</v>
      </c>
      <c r="N982" t="s">
        <v>4572</v>
      </c>
      <c r="O982" t="s">
        <v>4430</v>
      </c>
      <c r="P982" t="str">
        <f t="shared" si="47"/>
        <v>97</v>
      </c>
      <c r="Q982" t="s">
        <v>8229</v>
      </c>
    </row>
    <row r="983" spans="1:17">
      <c r="A983">
        <v>991</v>
      </c>
      <c r="B983">
        <v>100000982</v>
      </c>
      <c r="C983" t="str">
        <f t="shared" si="45"/>
        <v>池中　貴史 (M1)</v>
      </c>
      <c r="D983" t="s">
        <v>621</v>
      </c>
      <c r="E983" t="str">
        <f t="shared" si="46"/>
        <v>Takafumi IKENAKA (97)</v>
      </c>
      <c r="F983" t="s">
        <v>9405</v>
      </c>
      <c r="G983">
        <v>29</v>
      </c>
      <c r="H983">
        <v>490053</v>
      </c>
      <c r="I983" t="s">
        <v>1520</v>
      </c>
      <c r="J983" t="s">
        <v>104</v>
      </c>
      <c r="M983" t="s">
        <v>1842</v>
      </c>
      <c r="N983" t="s">
        <v>5208</v>
      </c>
      <c r="O983" t="s">
        <v>5084</v>
      </c>
      <c r="P983" t="str">
        <f t="shared" si="47"/>
        <v>97</v>
      </c>
      <c r="Q983" t="s">
        <v>8230</v>
      </c>
    </row>
    <row r="984" spans="1:17">
      <c r="A984">
        <v>992</v>
      </c>
      <c r="B984">
        <v>100000983</v>
      </c>
      <c r="C984" t="str">
        <f t="shared" si="45"/>
        <v>宇和川　弘基 (M1)</v>
      </c>
      <c r="D984" t="s">
        <v>622</v>
      </c>
      <c r="E984" t="str">
        <f t="shared" si="46"/>
        <v>Hiroki UWAGAWA (96)</v>
      </c>
      <c r="F984" t="s">
        <v>9405</v>
      </c>
      <c r="G984">
        <v>29</v>
      </c>
      <c r="H984">
        <v>490053</v>
      </c>
      <c r="I984" t="s">
        <v>1520</v>
      </c>
      <c r="J984" t="s">
        <v>104</v>
      </c>
      <c r="M984" t="s">
        <v>1843</v>
      </c>
      <c r="N984" t="s">
        <v>5210</v>
      </c>
      <c r="O984" t="s">
        <v>4713</v>
      </c>
      <c r="P984" t="str">
        <f t="shared" si="47"/>
        <v>96</v>
      </c>
      <c r="Q984" t="s">
        <v>8231</v>
      </c>
    </row>
    <row r="985" spans="1:17">
      <c r="A985">
        <v>993</v>
      </c>
      <c r="B985">
        <v>100000984</v>
      </c>
      <c r="C985" t="str">
        <f t="shared" si="45"/>
        <v>千藤　瑛司 (M1)</v>
      </c>
      <c r="D985" t="s">
        <v>623</v>
      </c>
      <c r="E985" t="str">
        <f t="shared" si="46"/>
        <v>Eiji SENDO (97)</v>
      </c>
      <c r="F985" t="s">
        <v>9405</v>
      </c>
      <c r="G985">
        <v>27</v>
      </c>
      <c r="H985">
        <v>490053</v>
      </c>
      <c r="I985" t="s">
        <v>1520</v>
      </c>
      <c r="J985" t="s">
        <v>104</v>
      </c>
      <c r="M985" t="s">
        <v>1844</v>
      </c>
      <c r="N985" t="s">
        <v>5214</v>
      </c>
      <c r="O985" t="s">
        <v>4878</v>
      </c>
      <c r="P985" t="str">
        <f t="shared" si="47"/>
        <v>97</v>
      </c>
      <c r="Q985" t="s">
        <v>8232</v>
      </c>
    </row>
    <row r="986" spans="1:17">
      <c r="A986">
        <v>994</v>
      </c>
      <c r="B986">
        <v>100000985</v>
      </c>
      <c r="C986" t="str">
        <f t="shared" si="45"/>
        <v>冨岡　凌平 (M1)</v>
      </c>
      <c r="D986" t="s">
        <v>620</v>
      </c>
      <c r="E986" t="str">
        <f t="shared" si="46"/>
        <v>Ryohei TOMIOKA (97)</v>
      </c>
      <c r="F986" t="s">
        <v>9405</v>
      </c>
      <c r="G986">
        <v>27</v>
      </c>
      <c r="H986">
        <v>490053</v>
      </c>
      <c r="I986" t="s">
        <v>1520</v>
      </c>
      <c r="J986" t="s">
        <v>104</v>
      </c>
      <c r="M986" t="s">
        <v>1841</v>
      </c>
      <c r="N986" t="s">
        <v>5216</v>
      </c>
      <c r="O986" t="s">
        <v>4906</v>
      </c>
      <c r="P986" t="str">
        <f t="shared" si="47"/>
        <v>97</v>
      </c>
      <c r="Q986" t="s">
        <v>8233</v>
      </c>
    </row>
    <row r="987" spans="1:17">
      <c r="A987">
        <v>995</v>
      </c>
      <c r="B987">
        <v>100000986</v>
      </c>
      <c r="C987" t="str">
        <f t="shared" si="45"/>
        <v>磯部　滉太 (4)</v>
      </c>
      <c r="D987" t="s">
        <v>628</v>
      </c>
      <c r="E987" t="str">
        <f t="shared" si="46"/>
        <v>Kota ISOBE (98)</v>
      </c>
      <c r="F987" t="s">
        <v>9405</v>
      </c>
      <c r="G987">
        <v>27</v>
      </c>
      <c r="H987">
        <v>490053</v>
      </c>
      <c r="I987" t="s">
        <v>1520</v>
      </c>
      <c r="J987" t="s">
        <v>86</v>
      </c>
      <c r="M987" t="s">
        <v>1851</v>
      </c>
      <c r="N987" t="s">
        <v>5219</v>
      </c>
      <c r="O987" t="s">
        <v>4776</v>
      </c>
      <c r="P987" t="str">
        <f t="shared" si="47"/>
        <v>98</v>
      </c>
      <c r="Q987" t="s">
        <v>8234</v>
      </c>
    </row>
    <row r="988" spans="1:17">
      <c r="A988">
        <v>996</v>
      </c>
      <c r="B988">
        <v>100000987</v>
      </c>
      <c r="C988" t="str">
        <f t="shared" si="45"/>
        <v>河合　和司 (4)</v>
      </c>
      <c r="D988" t="s">
        <v>1847</v>
      </c>
      <c r="E988" t="str">
        <f t="shared" si="46"/>
        <v>Kazushi KAWAI (98)</v>
      </c>
      <c r="F988" t="s">
        <v>9405</v>
      </c>
      <c r="G988">
        <v>29</v>
      </c>
      <c r="H988">
        <v>490053</v>
      </c>
      <c r="I988" t="s">
        <v>1520</v>
      </c>
      <c r="J988" t="s">
        <v>86</v>
      </c>
      <c r="M988" t="s">
        <v>6140</v>
      </c>
      <c r="N988" t="s">
        <v>4269</v>
      </c>
      <c r="O988" t="s">
        <v>5197</v>
      </c>
      <c r="P988" t="str">
        <f t="shared" si="47"/>
        <v>98</v>
      </c>
      <c r="Q988" t="s">
        <v>7645</v>
      </c>
    </row>
    <row r="989" spans="1:17">
      <c r="A989">
        <v>997</v>
      </c>
      <c r="B989">
        <v>100000988</v>
      </c>
      <c r="C989" t="str">
        <f t="shared" si="45"/>
        <v>川畑　雄哉 (4)</v>
      </c>
      <c r="D989" t="s">
        <v>625</v>
      </c>
      <c r="E989" t="str">
        <f t="shared" si="46"/>
        <v>Yuya KAWAHATA (98)</v>
      </c>
      <c r="F989" t="s">
        <v>9405</v>
      </c>
      <c r="G989">
        <v>27</v>
      </c>
      <c r="H989">
        <v>490053</v>
      </c>
      <c r="I989" t="s">
        <v>1520</v>
      </c>
      <c r="J989" t="s">
        <v>86</v>
      </c>
      <c r="M989" t="s">
        <v>1848</v>
      </c>
      <c r="N989" t="s">
        <v>5222</v>
      </c>
      <c r="O989" t="s">
        <v>4650</v>
      </c>
      <c r="P989" t="str">
        <f t="shared" si="47"/>
        <v>98</v>
      </c>
      <c r="Q989" t="s">
        <v>7880</v>
      </c>
    </row>
    <row r="990" spans="1:17">
      <c r="A990">
        <v>998</v>
      </c>
      <c r="B990">
        <v>100000989</v>
      </c>
      <c r="C990" t="str">
        <f t="shared" si="45"/>
        <v>後藤田　信太郎 (4)</v>
      </c>
      <c r="D990" t="s">
        <v>627</v>
      </c>
      <c r="E990" t="str">
        <f t="shared" si="46"/>
        <v>Shintaro GOTODA (99)</v>
      </c>
      <c r="F990" t="s">
        <v>9405</v>
      </c>
      <c r="G990">
        <v>27</v>
      </c>
      <c r="H990">
        <v>490053</v>
      </c>
      <c r="I990" t="s">
        <v>1520</v>
      </c>
      <c r="J990" t="s">
        <v>86</v>
      </c>
      <c r="M990" t="s">
        <v>1850</v>
      </c>
      <c r="N990" t="s">
        <v>3896</v>
      </c>
      <c r="O990" t="s">
        <v>5114</v>
      </c>
      <c r="P990" t="str">
        <f t="shared" si="47"/>
        <v>99</v>
      </c>
      <c r="Q990" t="s">
        <v>8235</v>
      </c>
    </row>
    <row r="991" spans="1:17">
      <c r="A991">
        <v>999</v>
      </c>
      <c r="B991">
        <v>100000990</v>
      </c>
      <c r="C991" t="str">
        <f t="shared" si="45"/>
        <v>佐藤　隼希 (4)</v>
      </c>
      <c r="D991" t="s">
        <v>626</v>
      </c>
      <c r="E991" t="str">
        <f t="shared" si="46"/>
        <v>Junki SATO (98)</v>
      </c>
      <c r="F991" t="s">
        <v>9405</v>
      </c>
      <c r="G991">
        <v>27</v>
      </c>
      <c r="H991">
        <v>490053</v>
      </c>
      <c r="I991" t="s">
        <v>1520</v>
      </c>
      <c r="J991" t="s">
        <v>86</v>
      </c>
      <c r="M991" t="s">
        <v>1849</v>
      </c>
      <c r="N991" t="s">
        <v>3923</v>
      </c>
      <c r="O991" t="s">
        <v>5223</v>
      </c>
      <c r="P991" t="str">
        <f t="shared" si="47"/>
        <v>98</v>
      </c>
      <c r="Q991" t="s">
        <v>8236</v>
      </c>
    </row>
    <row r="992" spans="1:17">
      <c r="A992">
        <v>1000</v>
      </c>
      <c r="B992">
        <v>100000991</v>
      </c>
      <c r="C992" t="str">
        <f t="shared" si="45"/>
        <v>畑浦　秀哉 (4)</v>
      </c>
      <c r="D992" t="s">
        <v>624</v>
      </c>
      <c r="E992" t="str">
        <f t="shared" si="46"/>
        <v>Shuya HATAURA (98)</v>
      </c>
      <c r="F992" t="s">
        <v>9405</v>
      </c>
      <c r="G992">
        <v>27</v>
      </c>
      <c r="H992">
        <v>490053</v>
      </c>
      <c r="I992" t="s">
        <v>1520</v>
      </c>
      <c r="J992" t="s">
        <v>86</v>
      </c>
      <c r="M992" t="s">
        <v>1845</v>
      </c>
      <c r="N992" t="s">
        <v>5224</v>
      </c>
      <c r="O992" t="s">
        <v>4988</v>
      </c>
      <c r="P992" t="str">
        <f t="shared" si="47"/>
        <v>98</v>
      </c>
      <c r="Q992" t="s">
        <v>7781</v>
      </c>
    </row>
    <row r="993" spans="1:17">
      <c r="A993">
        <v>1001</v>
      </c>
      <c r="B993">
        <v>100000992</v>
      </c>
      <c r="C993" t="str">
        <f t="shared" si="45"/>
        <v>潘　蘇童 (4)</v>
      </c>
      <c r="D993" t="s">
        <v>6590</v>
      </c>
      <c r="E993" t="str">
        <f t="shared" si="46"/>
        <v>Sondo PAN (94)</v>
      </c>
      <c r="F993" t="s">
        <v>10146</v>
      </c>
      <c r="G993">
        <v>27</v>
      </c>
      <c r="H993">
        <v>490053</v>
      </c>
      <c r="I993" t="s">
        <v>1520</v>
      </c>
      <c r="J993" t="s">
        <v>86</v>
      </c>
      <c r="M993" t="s">
        <v>1846</v>
      </c>
      <c r="N993" t="s">
        <v>5225</v>
      </c>
      <c r="O993" t="s">
        <v>5226</v>
      </c>
      <c r="P993" t="str">
        <f t="shared" si="47"/>
        <v>94</v>
      </c>
      <c r="Q993" t="s">
        <v>8237</v>
      </c>
    </row>
    <row r="994" spans="1:17">
      <c r="A994">
        <v>1002</v>
      </c>
      <c r="B994">
        <v>100000993</v>
      </c>
      <c r="C994" t="str">
        <f t="shared" si="45"/>
        <v>安部　巴稀 (3)</v>
      </c>
      <c r="D994" t="s">
        <v>2586</v>
      </c>
      <c r="E994" t="str">
        <f t="shared" si="46"/>
        <v>Tomoki ABE (00)</v>
      </c>
      <c r="F994" t="s">
        <v>9405</v>
      </c>
      <c r="G994">
        <v>28</v>
      </c>
      <c r="H994">
        <v>490053</v>
      </c>
      <c r="I994" t="s">
        <v>1520</v>
      </c>
      <c r="J994" t="s">
        <v>108</v>
      </c>
      <c r="M994" t="s">
        <v>2585</v>
      </c>
      <c r="N994" t="s">
        <v>4363</v>
      </c>
      <c r="O994" t="s">
        <v>4632</v>
      </c>
      <c r="P994" t="str">
        <f t="shared" si="47"/>
        <v>00</v>
      </c>
      <c r="Q994" t="s">
        <v>8238</v>
      </c>
    </row>
    <row r="995" spans="1:17">
      <c r="A995">
        <v>1003</v>
      </c>
      <c r="B995">
        <v>100000994</v>
      </c>
      <c r="C995" t="str">
        <f t="shared" si="45"/>
        <v>阿部　直樹 (3)</v>
      </c>
      <c r="D995" t="s">
        <v>2454</v>
      </c>
      <c r="E995" t="str">
        <f t="shared" si="46"/>
        <v>Naoki ABE (99)</v>
      </c>
      <c r="F995" t="s">
        <v>9405</v>
      </c>
      <c r="G995">
        <v>28</v>
      </c>
      <c r="H995">
        <v>490053</v>
      </c>
      <c r="I995" t="s">
        <v>1520</v>
      </c>
      <c r="J995" t="s">
        <v>108</v>
      </c>
      <c r="M995" t="s">
        <v>2453</v>
      </c>
      <c r="N995" t="s">
        <v>4363</v>
      </c>
      <c r="O995" t="s">
        <v>4565</v>
      </c>
      <c r="P995" t="str">
        <f t="shared" si="47"/>
        <v>99</v>
      </c>
      <c r="Q995" t="s">
        <v>7910</v>
      </c>
    </row>
    <row r="996" spans="1:17">
      <c r="A996">
        <v>1004</v>
      </c>
      <c r="B996">
        <v>100000995</v>
      </c>
      <c r="C996" t="str">
        <f t="shared" si="45"/>
        <v>岡里　樹 (3)</v>
      </c>
      <c r="D996" t="s">
        <v>2593</v>
      </c>
      <c r="E996" t="str">
        <f t="shared" si="46"/>
        <v>Tatsuki OKAZATO (98)</v>
      </c>
      <c r="F996" t="s">
        <v>9405</v>
      </c>
      <c r="G996">
        <v>28</v>
      </c>
      <c r="H996">
        <v>490053</v>
      </c>
      <c r="I996" t="s">
        <v>1520</v>
      </c>
      <c r="J996" t="s">
        <v>108</v>
      </c>
      <c r="M996" t="s">
        <v>2592</v>
      </c>
      <c r="N996" t="s">
        <v>5227</v>
      </c>
      <c r="O996" t="s">
        <v>4473</v>
      </c>
      <c r="P996" t="str">
        <f t="shared" si="47"/>
        <v>98</v>
      </c>
      <c r="Q996" t="s">
        <v>7783</v>
      </c>
    </row>
    <row r="997" spans="1:17">
      <c r="A997">
        <v>1005</v>
      </c>
      <c r="B997">
        <v>100000996</v>
      </c>
      <c r="C997" t="str">
        <f t="shared" si="45"/>
        <v>寺崎　一輝 (3)</v>
      </c>
      <c r="D997" t="s">
        <v>2589</v>
      </c>
      <c r="E997" t="str">
        <f t="shared" si="46"/>
        <v>Kazuki TERASAKI (99)</v>
      </c>
      <c r="F997" t="s">
        <v>9405</v>
      </c>
      <c r="G997">
        <v>27</v>
      </c>
      <c r="H997">
        <v>490053</v>
      </c>
      <c r="I997" t="s">
        <v>1520</v>
      </c>
      <c r="J997" t="s">
        <v>108</v>
      </c>
      <c r="M997" t="s">
        <v>6141</v>
      </c>
      <c r="N997" t="s">
        <v>5228</v>
      </c>
      <c r="O997" t="s">
        <v>4122</v>
      </c>
      <c r="P997" t="str">
        <f t="shared" si="47"/>
        <v>99</v>
      </c>
      <c r="Q997" t="s">
        <v>8012</v>
      </c>
    </row>
    <row r="998" spans="1:17">
      <c r="A998">
        <v>1006</v>
      </c>
      <c r="B998">
        <v>100000997</v>
      </c>
      <c r="C998" t="str">
        <f t="shared" si="45"/>
        <v>林　悠仁 (3)</v>
      </c>
      <c r="D998" t="s">
        <v>2456</v>
      </c>
      <c r="E998" t="str">
        <f t="shared" si="46"/>
        <v>Yujin HAYASHI (99)</v>
      </c>
      <c r="F998" t="s">
        <v>9405</v>
      </c>
      <c r="G998">
        <v>27</v>
      </c>
      <c r="H998">
        <v>490053</v>
      </c>
      <c r="I998" t="s">
        <v>1520</v>
      </c>
      <c r="J998" t="s">
        <v>108</v>
      </c>
      <c r="M998" t="s">
        <v>2455</v>
      </c>
      <c r="N998" t="s">
        <v>4069</v>
      </c>
      <c r="O998" t="s">
        <v>5230</v>
      </c>
      <c r="P998" t="str">
        <f t="shared" si="47"/>
        <v>99</v>
      </c>
      <c r="Q998" t="s">
        <v>8239</v>
      </c>
    </row>
    <row r="999" spans="1:17">
      <c r="A999">
        <v>1007</v>
      </c>
      <c r="B999">
        <v>100000998</v>
      </c>
      <c r="C999" t="str">
        <f t="shared" si="45"/>
        <v>東　直輝 (3)</v>
      </c>
      <c r="D999" t="s">
        <v>433</v>
      </c>
      <c r="E999" t="str">
        <f t="shared" si="46"/>
        <v>Naoki HIGASHI (99)</v>
      </c>
      <c r="F999" t="s">
        <v>9405</v>
      </c>
      <c r="G999">
        <v>25</v>
      </c>
      <c r="H999">
        <v>490053</v>
      </c>
      <c r="I999" t="s">
        <v>1520</v>
      </c>
      <c r="J999" t="s">
        <v>108</v>
      </c>
      <c r="M999" t="s">
        <v>1671</v>
      </c>
      <c r="N999" t="s">
        <v>4564</v>
      </c>
      <c r="O999" t="s">
        <v>4565</v>
      </c>
      <c r="P999" t="str">
        <f t="shared" si="47"/>
        <v>99</v>
      </c>
      <c r="Q999" t="s">
        <v>7678</v>
      </c>
    </row>
    <row r="1000" spans="1:17">
      <c r="A1000">
        <v>1008</v>
      </c>
      <c r="B1000">
        <v>100000999</v>
      </c>
      <c r="C1000" t="str">
        <f t="shared" si="45"/>
        <v>森　祐介 (3)</v>
      </c>
      <c r="D1000" t="s">
        <v>2588</v>
      </c>
      <c r="E1000" t="str">
        <f t="shared" si="46"/>
        <v>Yusuke MORI (00)</v>
      </c>
      <c r="F1000" t="s">
        <v>9405</v>
      </c>
      <c r="G1000">
        <v>28</v>
      </c>
      <c r="H1000">
        <v>490053</v>
      </c>
      <c r="I1000" t="s">
        <v>1520</v>
      </c>
      <c r="J1000" t="s">
        <v>108</v>
      </c>
      <c r="M1000" t="s">
        <v>2587</v>
      </c>
      <c r="N1000" t="s">
        <v>4255</v>
      </c>
      <c r="O1000" t="s">
        <v>4509</v>
      </c>
      <c r="P1000" t="str">
        <f t="shared" si="47"/>
        <v>00</v>
      </c>
      <c r="Q1000" t="s">
        <v>8204</v>
      </c>
    </row>
    <row r="1001" spans="1:17">
      <c r="A1001">
        <v>1009</v>
      </c>
      <c r="B1001">
        <v>100001000</v>
      </c>
      <c r="C1001" t="str">
        <f t="shared" si="45"/>
        <v>山中　大輝 (3)</v>
      </c>
      <c r="D1001" t="s">
        <v>2591</v>
      </c>
      <c r="E1001" t="str">
        <f t="shared" si="46"/>
        <v>Daiki YAMANAKA (98)</v>
      </c>
      <c r="F1001" t="s">
        <v>9405</v>
      </c>
      <c r="G1001">
        <v>27</v>
      </c>
      <c r="H1001">
        <v>490053</v>
      </c>
      <c r="I1001" t="s">
        <v>1520</v>
      </c>
      <c r="J1001" t="s">
        <v>108</v>
      </c>
      <c r="M1001" t="s">
        <v>2590</v>
      </c>
      <c r="N1001" t="s">
        <v>4181</v>
      </c>
      <c r="O1001" t="s">
        <v>4588</v>
      </c>
      <c r="P1001" t="str">
        <f t="shared" si="47"/>
        <v>98</v>
      </c>
      <c r="Q1001" t="s">
        <v>8240</v>
      </c>
    </row>
    <row r="1002" spans="1:17">
      <c r="A1002">
        <v>1010</v>
      </c>
      <c r="B1002">
        <v>100001001</v>
      </c>
      <c r="C1002" t="str">
        <f t="shared" si="45"/>
        <v>米田　拓海 (3)</v>
      </c>
      <c r="D1002" t="s">
        <v>629</v>
      </c>
      <c r="E1002" t="str">
        <f t="shared" si="46"/>
        <v>Takumi YONEDA (99)</v>
      </c>
      <c r="F1002" t="s">
        <v>9405</v>
      </c>
      <c r="G1002">
        <v>29</v>
      </c>
      <c r="H1002">
        <v>490053</v>
      </c>
      <c r="I1002" t="s">
        <v>1520</v>
      </c>
      <c r="J1002" t="s">
        <v>108</v>
      </c>
      <c r="M1002" t="s">
        <v>1852</v>
      </c>
      <c r="N1002" t="s">
        <v>5070</v>
      </c>
      <c r="O1002" t="s">
        <v>4504</v>
      </c>
      <c r="P1002" t="str">
        <f t="shared" si="47"/>
        <v>99</v>
      </c>
      <c r="Q1002" t="s">
        <v>7808</v>
      </c>
    </row>
    <row r="1003" spans="1:17">
      <c r="A1003">
        <v>1011</v>
      </c>
      <c r="B1003">
        <v>100001002</v>
      </c>
      <c r="C1003" t="str">
        <f t="shared" si="45"/>
        <v>胡　暁越 (2)</v>
      </c>
      <c r="D1003" t="s">
        <v>6591</v>
      </c>
      <c r="E1003" t="str">
        <f t="shared" si="46"/>
        <v>Gyoetsu KO (96)</v>
      </c>
      <c r="F1003" t="s">
        <v>10146</v>
      </c>
      <c r="G1003">
        <v>27</v>
      </c>
      <c r="H1003">
        <v>490053</v>
      </c>
      <c r="I1003" t="s">
        <v>1520</v>
      </c>
      <c r="J1003" t="s">
        <v>117</v>
      </c>
      <c r="M1003" t="s">
        <v>7260</v>
      </c>
      <c r="N1003" t="s">
        <v>8964</v>
      </c>
      <c r="O1003" t="s">
        <v>8773</v>
      </c>
      <c r="P1003" t="str">
        <f t="shared" si="47"/>
        <v>96</v>
      </c>
      <c r="Q1003" t="s">
        <v>8241</v>
      </c>
    </row>
    <row r="1004" spans="1:17">
      <c r="A1004">
        <v>1012</v>
      </c>
      <c r="B1004">
        <v>100001003</v>
      </c>
      <c r="C1004" t="str">
        <f t="shared" si="45"/>
        <v>寺本　樹 (2)</v>
      </c>
      <c r="D1004" t="s">
        <v>6592</v>
      </c>
      <c r="E1004" t="str">
        <f t="shared" si="46"/>
        <v>Tatsuki TERAMOTO (00)</v>
      </c>
      <c r="F1004" t="s">
        <v>9405</v>
      </c>
      <c r="G1004">
        <v>29</v>
      </c>
      <c r="H1004">
        <v>490053</v>
      </c>
      <c r="I1004" t="s">
        <v>1520</v>
      </c>
      <c r="J1004" t="s">
        <v>117</v>
      </c>
      <c r="M1004" t="s">
        <v>7261</v>
      </c>
      <c r="N1004" t="s">
        <v>8965</v>
      </c>
      <c r="O1004" t="s">
        <v>4473</v>
      </c>
      <c r="P1004" t="str">
        <f t="shared" si="47"/>
        <v>00</v>
      </c>
      <c r="Q1004" t="s">
        <v>7840</v>
      </c>
    </row>
    <row r="1005" spans="1:17">
      <c r="A1005">
        <v>1013</v>
      </c>
      <c r="B1005">
        <v>100001004</v>
      </c>
      <c r="C1005" t="str">
        <f t="shared" si="45"/>
        <v>安井　颯汰 (2)</v>
      </c>
      <c r="D1005" t="s">
        <v>6593</v>
      </c>
      <c r="E1005" t="str">
        <f t="shared" si="46"/>
        <v>Sota YASUI (01)</v>
      </c>
      <c r="F1005" t="s">
        <v>9405</v>
      </c>
      <c r="G1005">
        <v>27</v>
      </c>
      <c r="H1005">
        <v>490053</v>
      </c>
      <c r="I1005" t="s">
        <v>1520</v>
      </c>
      <c r="J1005" t="s">
        <v>117</v>
      </c>
      <c r="M1005" t="s">
        <v>7262</v>
      </c>
      <c r="N1005" t="s">
        <v>4270</v>
      </c>
      <c r="O1005" t="s">
        <v>4784</v>
      </c>
      <c r="P1005" t="str">
        <f t="shared" si="47"/>
        <v>01</v>
      </c>
      <c r="Q1005" t="s">
        <v>7721</v>
      </c>
    </row>
    <row r="1006" spans="1:17">
      <c r="A1006">
        <v>1014</v>
      </c>
      <c r="B1006">
        <v>100001005</v>
      </c>
      <c r="C1006" t="str">
        <f t="shared" si="45"/>
        <v>長野　哲也 (2)</v>
      </c>
      <c r="D1006" t="s">
        <v>6594</v>
      </c>
      <c r="E1006" t="str">
        <f t="shared" si="46"/>
        <v>Tetsuya NAGANO (00)</v>
      </c>
      <c r="F1006" t="s">
        <v>9405</v>
      </c>
      <c r="G1006">
        <v>29</v>
      </c>
      <c r="H1006">
        <v>490053</v>
      </c>
      <c r="I1006" t="s">
        <v>1520</v>
      </c>
      <c r="J1006" t="s">
        <v>117</v>
      </c>
      <c r="M1006" t="s">
        <v>7263</v>
      </c>
      <c r="N1006" t="s">
        <v>4453</v>
      </c>
      <c r="O1006" t="s">
        <v>4550</v>
      </c>
      <c r="P1006" t="str">
        <f t="shared" si="47"/>
        <v>00</v>
      </c>
      <c r="Q1006" t="s">
        <v>8242</v>
      </c>
    </row>
    <row r="1007" spans="1:17">
      <c r="A1007">
        <v>1015</v>
      </c>
      <c r="B1007">
        <v>100001006</v>
      </c>
      <c r="C1007" t="str">
        <f t="shared" si="45"/>
        <v>塩畑　武流 (2)</v>
      </c>
      <c r="D1007" t="s">
        <v>6595</v>
      </c>
      <c r="E1007" t="str">
        <f t="shared" si="46"/>
        <v>Takeru SHIOHATA (00)</v>
      </c>
      <c r="F1007" t="s">
        <v>9405</v>
      </c>
      <c r="G1007">
        <v>27</v>
      </c>
      <c r="H1007">
        <v>490053</v>
      </c>
      <c r="I1007" t="s">
        <v>1520</v>
      </c>
      <c r="J1007" t="s">
        <v>117</v>
      </c>
      <c r="M1007" t="s">
        <v>7264</v>
      </c>
      <c r="N1007" t="s">
        <v>8966</v>
      </c>
      <c r="O1007" t="s">
        <v>4540</v>
      </c>
      <c r="P1007" t="str">
        <f t="shared" si="47"/>
        <v>00</v>
      </c>
      <c r="Q1007" t="s">
        <v>8119</v>
      </c>
    </row>
    <row r="1008" spans="1:17">
      <c r="A1008">
        <v>1016</v>
      </c>
      <c r="B1008">
        <v>100001007</v>
      </c>
      <c r="C1008" t="str">
        <f t="shared" si="45"/>
        <v>木村　竜晟 (2)</v>
      </c>
      <c r="D1008" t="s">
        <v>6596</v>
      </c>
      <c r="E1008" t="str">
        <f t="shared" si="46"/>
        <v>Ryusei KIMURA (00)</v>
      </c>
      <c r="F1008" t="s">
        <v>9405</v>
      </c>
      <c r="G1008">
        <v>28</v>
      </c>
      <c r="H1008">
        <v>490053</v>
      </c>
      <c r="I1008" t="s">
        <v>1520</v>
      </c>
      <c r="J1008" t="s">
        <v>117</v>
      </c>
      <c r="M1008" t="s">
        <v>7265</v>
      </c>
      <c r="N1008" t="s">
        <v>4125</v>
      </c>
      <c r="O1008" t="s">
        <v>4545</v>
      </c>
      <c r="P1008" t="str">
        <f t="shared" si="47"/>
        <v>00</v>
      </c>
      <c r="Q1008" t="s">
        <v>7819</v>
      </c>
    </row>
    <row r="1009" spans="1:17">
      <c r="A1009">
        <v>1017</v>
      </c>
      <c r="B1009">
        <v>100001008</v>
      </c>
      <c r="C1009" t="str">
        <f t="shared" si="45"/>
        <v>堀田　和志 (2)</v>
      </c>
      <c r="D1009" t="s">
        <v>6597</v>
      </c>
      <c r="E1009" t="str">
        <f t="shared" si="46"/>
        <v>Kazushi HORITA (00)</v>
      </c>
      <c r="F1009" t="s">
        <v>9405</v>
      </c>
      <c r="G1009">
        <v>28</v>
      </c>
      <c r="H1009">
        <v>490053</v>
      </c>
      <c r="I1009" t="s">
        <v>1520</v>
      </c>
      <c r="J1009" t="s">
        <v>117</v>
      </c>
      <c r="M1009" t="s">
        <v>7266</v>
      </c>
      <c r="N1009" t="s">
        <v>8967</v>
      </c>
      <c r="O1009" t="s">
        <v>5197</v>
      </c>
      <c r="P1009" t="str">
        <f t="shared" si="47"/>
        <v>00</v>
      </c>
      <c r="Q1009" t="s">
        <v>7826</v>
      </c>
    </row>
    <row r="1010" spans="1:17">
      <c r="A1010">
        <v>1018</v>
      </c>
      <c r="B1010">
        <v>100001009</v>
      </c>
      <c r="C1010" t="str">
        <f t="shared" si="45"/>
        <v>浅利　佑弥 (2)</v>
      </c>
      <c r="D1010" t="s">
        <v>6598</v>
      </c>
      <c r="E1010" t="str">
        <f t="shared" si="46"/>
        <v>Yuya ASARI (01)</v>
      </c>
      <c r="F1010" t="s">
        <v>9405</v>
      </c>
      <c r="G1010">
        <v>27</v>
      </c>
      <c r="H1010">
        <v>490053</v>
      </c>
      <c r="I1010" t="s">
        <v>1520</v>
      </c>
      <c r="J1010" t="s">
        <v>117</v>
      </c>
      <c r="M1010" t="s">
        <v>7267</v>
      </c>
      <c r="N1010" t="s">
        <v>8968</v>
      </c>
      <c r="O1010" t="s">
        <v>4650</v>
      </c>
      <c r="P1010" t="str">
        <f t="shared" si="47"/>
        <v>01</v>
      </c>
      <c r="Q1010" t="s">
        <v>8243</v>
      </c>
    </row>
    <row r="1011" spans="1:17">
      <c r="A1011">
        <v>1019</v>
      </c>
      <c r="B1011">
        <v>100001010</v>
      </c>
      <c r="C1011" t="str">
        <f t="shared" si="45"/>
        <v>小杉　和哉 (2)</v>
      </c>
      <c r="D1011" t="s">
        <v>6599</v>
      </c>
      <c r="E1011" t="str">
        <f t="shared" si="46"/>
        <v>Kazuya KOSUGI (00)</v>
      </c>
      <c r="F1011" t="s">
        <v>9405</v>
      </c>
      <c r="G1011">
        <v>27</v>
      </c>
      <c r="H1011">
        <v>490053</v>
      </c>
      <c r="I1011" t="s">
        <v>1520</v>
      </c>
      <c r="J1011" t="s">
        <v>117</v>
      </c>
      <c r="M1011" t="s">
        <v>7268</v>
      </c>
      <c r="N1011" t="s">
        <v>5055</v>
      </c>
      <c r="O1011" t="s">
        <v>4586</v>
      </c>
      <c r="P1011" t="str">
        <f t="shared" si="47"/>
        <v>00</v>
      </c>
      <c r="Q1011" t="s">
        <v>7826</v>
      </c>
    </row>
    <row r="1012" spans="1:17">
      <c r="A1012">
        <v>1020</v>
      </c>
      <c r="B1012">
        <v>100001011</v>
      </c>
      <c r="C1012" t="str">
        <f t="shared" si="45"/>
        <v>西原　明希 (2)</v>
      </c>
      <c r="D1012" t="s">
        <v>6600</v>
      </c>
      <c r="E1012" t="str">
        <f t="shared" si="46"/>
        <v>Haruki SAIHARA (99)</v>
      </c>
      <c r="F1012" t="s">
        <v>9405</v>
      </c>
      <c r="G1012">
        <v>34</v>
      </c>
      <c r="H1012">
        <v>490053</v>
      </c>
      <c r="I1012" t="s">
        <v>1520</v>
      </c>
      <c r="J1012" t="s">
        <v>117</v>
      </c>
      <c r="M1012" t="s">
        <v>7269</v>
      </c>
      <c r="N1012" t="s">
        <v>8969</v>
      </c>
      <c r="O1012" t="s">
        <v>4654</v>
      </c>
      <c r="P1012" t="str">
        <f t="shared" si="47"/>
        <v>99</v>
      </c>
      <c r="Q1012" t="s">
        <v>7694</v>
      </c>
    </row>
    <row r="1013" spans="1:17">
      <c r="A1013">
        <v>1021</v>
      </c>
      <c r="B1013">
        <v>100001012</v>
      </c>
      <c r="C1013" t="str">
        <f t="shared" si="45"/>
        <v>内藤　源一郎 (1)</v>
      </c>
      <c r="D1013" t="s">
        <v>6601</v>
      </c>
      <c r="E1013" t="str">
        <f t="shared" si="46"/>
        <v>Genichiro NAITO (02)</v>
      </c>
      <c r="F1013" t="s">
        <v>9405</v>
      </c>
      <c r="G1013">
        <v>28</v>
      </c>
      <c r="H1013">
        <v>490053</v>
      </c>
      <c r="I1013" t="s">
        <v>1520</v>
      </c>
      <c r="J1013" t="s">
        <v>120</v>
      </c>
      <c r="M1013" t="s">
        <v>7270</v>
      </c>
      <c r="N1013" t="s">
        <v>4576</v>
      </c>
      <c r="O1013" t="s">
        <v>8774</v>
      </c>
      <c r="P1013" t="str">
        <f t="shared" si="47"/>
        <v>02</v>
      </c>
      <c r="Q1013" t="s">
        <v>8244</v>
      </c>
    </row>
    <row r="1014" spans="1:17">
      <c r="A1014">
        <v>1022</v>
      </c>
      <c r="B1014">
        <v>100001013</v>
      </c>
      <c r="C1014" t="str">
        <f t="shared" si="45"/>
        <v>田中　陽介 (1)</v>
      </c>
      <c r="D1014" t="s">
        <v>6602</v>
      </c>
      <c r="E1014" t="str">
        <f t="shared" si="46"/>
        <v>Yosuke TANAKA (01)</v>
      </c>
      <c r="F1014" t="s">
        <v>9405</v>
      </c>
      <c r="G1014">
        <v>27</v>
      </c>
      <c r="H1014">
        <v>490053</v>
      </c>
      <c r="I1014" t="s">
        <v>1520</v>
      </c>
      <c r="J1014" t="s">
        <v>120</v>
      </c>
      <c r="M1014" t="s">
        <v>7271</v>
      </c>
      <c r="N1014" t="s">
        <v>3823</v>
      </c>
      <c r="O1014" t="s">
        <v>4893</v>
      </c>
      <c r="P1014" t="str">
        <f t="shared" si="47"/>
        <v>01</v>
      </c>
      <c r="Q1014" t="s">
        <v>8245</v>
      </c>
    </row>
    <row r="1015" spans="1:17">
      <c r="A1015">
        <v>1023</v>
      </c>
      <c r="B1015">
        <v>100001014</v>
      </c>
      <c r="C1015" t="str">
        <f t="shared" si="45"/>
        <v>中島　央人 (1)</v>
      </c>
      <c r="D1015" t="s">
        <v>6603</v>
      </c>
      <c r="E1015" t="str">
        <f t="shared" si="46"/>
        <v>Hiroto NAKASHIMA (01)</v>
      </c>
      <c r="F1015" t="s">
        <v>9405</v>
      </c>
      <c r="G1015">
        <v>42</v>
      </c>
      <c r="H1015">
        <v>490053</v>
      </c>
      <c r="I1015" t="s">
        <v>1520</v>
      </c>
      <c r="J1015" t="s">
        <v>120</v>
      </c>
      <c r="M1015" t="s">
        <v>7272</v>
      </c>
      <c r="N1015" t="s">
        <v>8970</v>
      </c>
      <c r="O1015" t="s">
        <v>4499</v>
      </c>
      <c r="P1015" t="str">
        <f t="shared" si="47"/>
        <v>01</v>
      </c>
      <c r="Q1015" t="s">
        <v>7734</v>
      </c>
    </row>
    <row r="1016" spans="1:17">
      <c r="A1016">
        <v>1024</v>
      </c>
      <c r="B1016">
        <v>100001015</v>
      </c>
      <c r="C1016" t="str">
        <f t="shared" si="45"/>
        <v>稗田　敦哉 (1)</v>
      </c>
      <c r="D1016" t="s">
        <v>6604</v>
      </c>
      <c r="E1016" t="str">
        <f t="shared" si="46"/>
        <v>Atsuya HIEDA (01)</v>
      </c>
      <c r="F1016" t="s">
        <v>9405</v>
      </c>
      <c r="G1016">
        <v>30</v>
      </c>
      <c r="H1016">
        <v>490053</v>
      </c>
      <c r="I1016" t="s">
        <v>1520</v>
      </c>
      <c r="J1016" t="s">
        <v>120</v>
      </c>
      <c r="M1016" t="s">
        <v>7273</v>
      </c>
      <c r="N1016" t="s">
        <v>8971</v>
      </c>
      <c r="O1016" t="s">
        <v>5045</v>
      </c>
      <c r="P1016" t="str">
        <f t="shared" si="47"/>
        <v>01</v>
      </c>
      <c r="Q1016" t="s">
        <v>8246</v>
      </c>
    </row>
    <row r="1017" spans="1:17">
      <c r="A1017">
        <v>1025</v>
      </c>
      <c r="B1017">
        <v>100001016</v>
      </c>
      <c r="C1017" t="str">
        <f t="shared" si="45"/>
        <v>末吉　拓海 (3)</v>
      </c>
      <c r="D1017" t="s">
        <v>992</v>
      </c>
      <c r="E1017" t="str">
        <f t="shared" si="46"/>
        <v>Takumi SUEYOSHI (00)</v>
      </c>
      <c r="F1017" t="s">
        <v>9405</v>
      </c>
      <c r="G1017">
        <v>28</v>
      </c>
      <c r="H1017">
        <v>492523</v>
      </c>
      <c r="I1017" t="s">
        <v>1549</v>
      </c>
      <c r="J1017" t="s">
        <v>108</v>
      </c>
      <c r="M1017" t="s">
        <v>2200</v>
      </c>
      <c r="N1017" t="s">
        <v>5163</v>
      </c>
      <c r="O1017" t="s">
        <v>4504</v>
      </c>
      <c r="P1017" t="str">
        <f t="shared" si="47"/>
        <v>00</v>
      </c>
      <c r="Q1017" t="s">
        <v>7803</v>
      </c>
    </row>
    <row r="1018" spans="1:17">
      <c r="A1018">
        <v>1026</v>
      </c>
      <c r="B1018">
        <v>100001017</v>
      </c>
      <c r="C1018" t="str">
        <f t="shared" si="45"/>
        <v>尾仲　隼弥 (3)</v>
      </c>
      <c r="D1018" t="s">
        <v>6121</v>
      </c>
      <c r="E1018" t="str">
        <f t="shared" si="46"/>
        <v>Shunya ONAKA (99)</v>
      </c>
      <c r="F1018" t="s">
        <v>9405</v>
      </c>
      <c r="G1018">
        <v>28</v>
      </c>
      <c r="H1018">
        <v>492523</v>
      </c>
      <c r="I1018" t="s">
        <v>1549</v>
      </c>
      <c r="J1018" t="s">
        <v>108</v>
      </c>
      <c r="M1018" t="s">
        <v>6120</v>
      </c>
      <c r="N1018" t="s">
        <v>5164</v>
      </c>
      <c r="O1018" t="s">
        <v>5089</v>
      </c>
      <c r="P1018" t="str">
        <f t="shared" si="47"/>
        <v>99</v>
      </c>
      <c r="Q1018" t="s">
        <v>8247</v>
      </c>
    </row>
    <row r="1019" spans="1:17">
      <c r="A1019">
        <v>1027</v>
      </c>
      <c r="B1019">
        <v>100001018</v>
      </c>
      <c r="C1019" t="str">
        <f t="shared" si="45"/>
        <v>行本　興紀 (3)</v>
      </c>
      <c r="D1019" t="s">
        <v>6123</v>
      </c>
      <c r="E1019" t="str">
        <f t="shared" si="46"/>
        <v>Koki YUKUMOTO (99)</v>
      </c>
      <c r="F1019" t="s">
        <v>9405</v>
      </c>
      <c r="G1019">
        <v>27</v>
      </c>
      <c r="H1019">
        <v>492523</v>
      </c>
      <c r="I1019" t="s">
        <v>1549</v>
      </c>
      <c r="J1019" t="s">
        <v>108</v>
      </c>
      <c r="M1019" t="s">
        <v>6122</v>
      </c>
      <c r="N1019" t="s">
        <v>5165</v>
      </c>
      <c r="O1019" t="s">
        <v>4719</v>
      </c>
      <c r="P1019" t="str">
        <f t="shared" si="47"/>
        <v>99</v>
      </c>
      <c r="Q1019" t="s">
        <v>8116</v>
      </c>
    </row>
    <row r="1020" spans="1:17">
      <c r="A1020">
        <v>1028</v>
      </c>
      <c r="B1020">
        <v>100001019</v>
      </c>
      <c r="C1020" t="str">
        <f t="shared" si="45"/>
        <v>黒田　真啓 (2)</v>
      </c>
      <c r="D1020" t="s">
        <v>6125</v>
      </c>
      <c r="E1020" t="str">
        <f t="shared" si="46"/>
        <v>Masahiro KURODA (00)</v>
      </c>
      <c r="F1020" t="s">
        <v>9405</v>
      </c>
      <c r="G1020">
        <v>28</v>
      </c>
      <c r="H1020">
        <v>492523</v>
      </c>
      <c r="I1020" t="s">
        <v>1549</v>
      </c>
      <c r="J1020" t="s">
        <v>117</v>
      </c>
      <c r="M1020" t="s">
        <v>6124</v>
      </c>
      <c r="N1020" t="s">
        <v>3968</v>
      </c>
      <c r="O1020" t="s">
        <v>4496</v>
      </c>
      <c r="P1020" t="str">
        <f t="shared" si="47"/>
        <v>00</v>
      </c>
      <c r="Q1020" t="s">
        <v>7954</v>
      </c>
    </row>
    <row r="1021" spans="1:17">
      <c r="A1021">
        <v>1029</v>
      </c>
      <c r="B1021">
        <v>100001020</v>
      </c>
      <c r="C1021" t="str">
        <f t="shared" si="45"/>
        <v>井川　拓 (3)</v>
      </c>
      <c r="D1021" t="s">
        <v>2536</v>
      </c>
      <c r="E1021" t="str">
        <f t="shared" si="46"/>
        <v>Taku IKAWA (99)</v>
      </c>
      <c r="F1021" t="s">
        <v>9405</v>
      </c>
      <c r="G1021">
        <v>28</v>
      </c>
      <c r="H1021">
        <v>492523</v>
      </c>
      <c r="I1021" t="s">
        <v>1549</v>
      </c>
      <c r="J1021" t="s">
        <v>108</v>
      </c>
      <c r="M1021" t="s">
        <v>2535</v>
      </c>
      <c r="N1021" t="s">
        <v>3761</v>
      </c>
      <c r="O1021" t="s">
        <v>4694</v>
      </c>
      <c r="P1021" t="str">
        <f t="shared" si="47"/>
        <v>99</v>
      </c>
      <c r="Q1021" t="s">
        <v>8015</v>
      </c>
    </row>
    <row r="1022" spans="1:17">
      <c r="A1022">
        <v>1030</v>
      </c>
      <c r="B1022">
        <v>100001021</v>
      </c>
      <c r="C1022" t="str">
        <f t="shared" si="45"/>
        <v>勢力　竜里 (2)</v>
      </c>
      <c r="D1022" t="s">
        <v>6605</v>
      </c>
      <c r="E1022" t="str">
        <f t="shared" si="46"/>
        <v>Ryuri SEIRIKI (00)</v>
      </c>
      <c r="F1022" t="s">
        <v>9405</v>
      </c>
      <c r="G1022">
        <v>27</v>
      </c>
      <c r="H1022">
        <v>492523</v>
      </c>
      <c r="I1022" t="s">
        <v>1549</v>
      </c>
      <c r="J1022" t="s">
        <v>117</v>
      </c>
      <c r="M1022" t="s">
        <v>7274</v>
      </c>
      <c r="N1022" t="s">
        <v>8972</v>
      </c>
      <c r="O1022" t="s">
        <v>8775</v>
      </c>
      <c r="P1022" t="str">
        <f t="shared" si="47"/>
        <v>00</v>
      </c>
      <c r="Q1022" t="s">
        <v>8058</v>
      </c>
    </row>
    <row r="1023" spans="1:17">
      <c r="A1023">
        <v>1031</v>
      </c>
      <c r="B1023">
        <v>100001022</v>
      </c>
      <c r="C1023" t="str">
        <f t="shared" si="45"/>
        <v>阪倉　達也 (2)</v>
      </c>
      <c r="D1023" t="s">
        <v>6606</v>
      </c>
      <c r="E1023" t="str">
        <f t="shared" si="46"/>
        <v>Tatsuya SAKAKURA (00)</v>
      </c>
      <c r="F1023" t="s">
        <v>9405</v>
      </c>
      <c r="G1023">
        <v>27</v>
      </c>
      <c r="H1023">
        <v>492523</v>
      </c>
      <c r="I1023" t="s">
        <v>1549</v>
      </c>
      <c r="J1023" t="s">
        <v>117</v>
      </c>
      <c r="M1023" t="s">
        <v>7275</v>
      </c>
      <c r="N1023" t="s">
        <v>8973</v>
      </c>
      <c r="O1023" t="s">
        <v>4701</v>
      </c>
      <c r="P1023" t="str">
        <f t="shared" si="47"/>
        <v>00</v>
      </c>
      <c r="Q1023" t="s">
        <v>8210</v>
      </c>
    </row>
    <row r="1024" spans="1:17">
      <c r="A1024">
        <v>1032</v>
      </c>
      <c r="B1024">
        <v>100001023</v>
      </c>
      <c r="C1024" t="str">
        <f t="shared" si="45"/>
        <v>秋鹿　尚斗 (2)</v>
      </c>
      <c r="D1024" t="s">
        <v>6607</v>
      </c>
      <c r="E1024" t="str">
        <f t="shared" si="46"/>
        <v>Naoto AIKA (00)</v>
      </c>
      <c r="F1024" t="s">
        <v>9405</v>
      </c>
      <c r="G1024">
        <v>28</v>
      </c>
      <c r="H1024">
        <v>492523</v>
      </c>
      <c r="I1024" t="s">
        <v>1549</v>
      </c>
      <c r="J1024" t="s">
        <v>117</v>
      </c>
      <c r="M1024" t="s">
        <v>7276</v>
      </c>
      <c r="N1024" t="s">
        <v>4729</v>
      </c>
      <c r="O1024" t="s">
        <v>5240</v>
      </c>
      <c r="P1024" t="str">
        <f t="shared" si="47"/>
        <v>00</v>
      </c>
      <c r="Q1024" t="s">
        <v>7868</v>
      </c>
    </row>
    <row r="1025" spans="1:17">
      <c r="A1025">
        <v>1033</v>
      </c>
      <c r="B1025">
        <v>100001024</v>
      </c>
      <c r="C1025" t="str">
        <f t="shared" si="45"/>
        <v>川﨑　圭悟 (2)</v>
      </c>
      <c r="D1025" t="s">
        <v>6608</v>
      </c>
      <c r="E1025" t="str">
        <f t="shared" si="46"/>
        <v>Keigo KAWASAKI (00)</v>
      </c>
      <c r="F1025" t="s">
        <v>9405</v>
      </c>
      <c r="G1025">
        <v>27</v>
      </c>
      <c r="H1025">
        <v>492523</v>
      </c>
      <c r="I1025" t="s">
        <v>1549</v>
      </c>
      <c r="J1025" t="s">
        <v>117</v>
      </c>
      <c r="M1025" t="s">
        <v>7277</v>
      </c>
      <c r="N1025" t="s">
        <v>3767</v>
      </c>
      <c r="O1025" t="s">
        <v>4966</v>
      </c>
      <c r="P1025" t="str">
        <f t="shared" si="47"/>
        <v>00</v>
      </c>
      <c r="Q1025" t="s">
        <v>7707</v>
      </c>
    </row>
    <row r="1026" spans="1:17">
      <c r="A1026">
        <v>1034</v>
      </c>
      <c r="B1026">
        <v>100001025</v>
      </c>
      <c r="C1026" t="str">
        <f t="shared" ref="C1026:C1089" si="48">M1026&amp;" "&amp;"("&amp;J1026&amp;")"</f>
        <v>葉山　陽 (2)</v>
      </c>
      <c r="D1026" t="s">
        <v>6609</v>
      </c>
      <c r="E1026" t="str">
        <f t="shared" si="46"/>
        <v>Akira HAYAMA (01)</v>
      </c>
      <c r="F1026" t="s">
        <v>9405</v>
      </c>
      <c r="G1026">
        <v>27</v>
      </c>
      <c r="H1026">
        <v>492523</v>
      </c>
      <c r="I1026" t="s">
        <v>1549</v>
      </c>
      <c r="J1026" t="s">
        <v>117</v>
      </c>
      <c r="M1026" t="s">
        <v>7278</v>
      </c>
      <c r="N1026" t="s">
        <v>8974</v>
      </c>
      <c r="O1026" t="s">
        <v>4525</v>
      </c>
      <c r="P1026" t="str">
        <f t="shared" si="47"/>
        <v>01</v>
      </c>
      <c r="Q1026" t="s">
        <v>8248</v>
      </c>
    </row>
    <row r="1027" spans="1:17">
      <c r="A1027">
        <v>1035</v>
      </c>
      <c r="B1027">
        <v>100001026</v>
      </c>
      <c r="C1027" t="str">
        <f t="shared" si="48"/>
        <v>大濱　芳浩 (2)</v>
      </c>
      <c r="D1027" t="s">
        <v>6610</v>
      </c>
      <c r="E1027" t="str">
        <f t="shared" ref="E1027:E1090" si="49">O1027&amp;" "&amp;N1027&amp;" "&amp;"("&amp;P1027&amp;")"</f>
        <v>Yoshihiro OHAMA (00)</v>
      </c>
      <c r="F1027" t="s">
        <v>9405</v>
      </c>
      <c r="G1027">
        <v>28</v>
      </c>
      <c r="H1027">
        <v>492523</v>
      </c>
      <c r="I1027" t="s">
        <v>1549</v>
      </c>
      <c r="J1027" t="s">
        <v>117</v>
      </c>
      <c r="M1027" t="s">
        <v>7279</v>
      </c>
      <c r="N1027" t="s">
        <v>8975</v>
      </c>
      <c r="O1027" t="s">
        <v>4721</v>
      </c>
      <c r="P1027" t="str">
        <f t="shared" ref="P1027:P1090" si="50">LEFT(Q1027,2)</f>
        <v>00</v>
      </c>
      <c r="Q1027" t="s">
        <v>7771</v>
      </c>
    </row>
    <row r="1028" spans="1:17">
      <c r="A1028">
        <v>1036</v>
      </c>
      <c r="B1028">
        <v>100001027</v>
      </c>
      <c r="C1028" t="str">
        <f t="shared" si="48"/>
        <v>長井　智也 (2)</v>
      </c>
      <c r="D1028" t="s">
        <v>6611</v>
      </c>
      <c r="E1028" t="str">
        <f t="shared" si="49"/>
        <v>Tomoya NAGAI (00)</v>
      </c>
      <c r="F1028" t="s">
        <v>9405</v>
      </c>
      <c r="G1028">
        <v>27</v>
      </c>
      <c r="H1028">
        <v>492523</v>
      </c>
      <c r="I1028" t="s">
        <v>1549</v>
      </c>
      <c r="J1028" t="s">
        <v>117</v>
      </c>
      <c r="M1028" t="s">
        <v>7280</v>
      </c>
      <c r="N1028" t="s">
        <v>4023</v>
      </c>
      <c r="O1028" t="s">
        <v>4673</v>
      </c>
      <c r="P1028" t="str">
        <f t="shared" si="50"/>
        <v>00</v>
      </c>
      <c r="Q1028" t="s">
        <v>7770</v>
      </c>
    </row>
    <row r="1029" spans="1:17">
      <c r="A1029">
        <v>1037</v>
      </c>
      <c r="B1029">
        <v>100001028</v>
      </c>
      <c r="C1029" t="str">
        <f t="shared" si="48"/>
        <v>西野　諒平 (2)</v>
      </c>
      <c r="D1029" t="s">
        <v>6612</v>
      </c>
      <c r="E1029" t="str">
        <f t="shared" si="49"/>
        <v>Ryohei NISHINO (01)</v>
      </c>
      <c r="F1029" t="s">
        <v>9405</v>
      </c>
      <c r="G1029">
        <v>27</v>
      </c>
      <c r="H1029">
        <v>492523</v>
      </c>
      <c r="I1029" t="s">
        <v>1549</v>
      </c>
      <c r="J1029" t="s">
        <v>117</v>
      </c>
      <c r="M1029" t="s">
        <v>7281</v>
      </c>
      <c r="N1029" t="s">
        <v>4513</v>
      </c>
      <c r="O1029" t="s">
        <v>4906</v>
      </c>
      <c r="P1029" t="str">
        <f t="shared" si="50"/>
        <v>01</v>
      </c>
      <c r="Q1029" t="s">
        <v>7755</v>
      </c>
    </row>
    <row r="1030" spans="1:17">
      <c r="A1030">
        <v>1038</v>
      </c>
      <c r="B1030">
        <v>100001029</v>
      </c>
      <c r="C1030" t="str">
        <f t="shared" si="48"/>
        <v>田尻　椋介 (1)</v>
      </c>
      <c r="D1030" t="s">
        <v>6613</v>
      </c>
      <c r="E1030" t="str">
        <f t="shared" si="49"/>
        <v>Ryosuke TAJIRI (01)</v>
      </c>
      <c r="F1030" t="s">
        <v>9405</v>
      </c>
      <c r="G1030">
        <v>27</v>
      </c>
      <c r="H1030">
        <v>492523</v>
      </c>
      <c r="I1030" t="s">
        <v>1549</v>
      </c>
      <c r="J1030" t="s">
        <v>120</v>
      </c>
      <c r="M1030" t="s">
        <v>7282</v>
      </c>
      <c r="N1030" t="s">
        <v>5067</v>
      </c>
      <c r="O1030" t="s">
        <v>4703</v>
      </c>
      <c r="P1030" t="str">
        <f t="shared" si="50"/>
        <v>01</v>
      </c>
      <c r="Q1030" t="s">
        <v>8219</v>
      </c>
    </row>
    <row r="1031" spans="1:17">
      <c r="A1031">
        <v>1039</v>
      </c>
      <c r="B1031">
        <v>100001030</v>
      </c>
      <c r="C1031" t="str">
        <f t="shared" si="48"/>
        <v>新　風哉 (4)</v>
      </c>
      <c r="D1031" t="s">
        <v>1108</v>
      </c>
      <c r="E1031" t="str">
        <f t="shared" si="49"/>
        <v>Fuya SHIN (98)</v>
      </c>
      <c r="F1031" t="s">
        <v>9405</v>
      </c>
      <c r="G1031">
        <v>27</v>
      </c>
      <c r="H1031">
        <v>492216</v>
      </c>
      <c r="I1031" t="s">
        <v>1563</v>
      </c>
      <c r="J1031" t="s">
        <v>86</v>
      </c>
      <c r="M1031" t="s">
        <v>2316</v>
      </c>
      <c r="N1031" t="s">
        <v>5309</v>
      </c>
      <c r="O1031" t="s">
        <v>5310</v>
      </c>
      <c r="P1031" t="str">
        <f t="shared" si="50"/>
        <v>98</v>
      </c>
      <c r="Q1031" t="s">
        <v>8192</v>
      </c>
    </row>
    <row r="1032" spans="1:17">
      <c r="A1032">
        <v>1040</v>
      </c>
      <c r="B1032">
        <v>100001031</v>
      </c>
      <c r="C1032" t="str">
        <f t="shared" si="48"/>
        <v>鈴木　健太 (3)</v>
      </c>
      <c r="D1032" t="s">
        <v>2708</v>
      </c>
      <c r="E1032" t="str">
        <f t="shared" si="49"/>
        <v>Kenta SUZUKI (99)</v>
      </c>
      <c r="F1032" t="s">
        <v>9405</v>
      </c>
      <c r="G1032">
        <v>27</v>
      </c>
      <c r="H1032">
        <v>492216</v>
      </c>
      <c r="I1032" t="s">
        <v>1563</v>
      </c>
      <c r="J1032" t="s">
        <v>108</v>
      </c>
      <c r="M1032" t="s">
        <v>2707</v>
      </c>
      <c r="N1032" t="s">
        <v>3777</v>
      </c>
      <c r="O1032" t="s">
        <v>4516</v>
      </c>
      <c r="P1032" t="str">
        <f t="shared" si="50"/>
        <v>99</v>
      </c>
      <c r="Q1032" t="s">
        <v>8249</v>
      </c>
    </row>
    <row r="1033" spans="1:17">
      <c r="A1033">
        <v>1041</v>
      </c>
      <c r="B1033">
        <v>100001032</v>
      </c>
      <c r="C1033" t="str">
        <f t="shared" si="48"/>
        <v>山口　馨吾 (3)</v>
      </c>
      <c r="D1033" t="s">
        <v>6614</v>
      </c>
      <c r="E1033" t="str">
        <f t="shared" si="49"/>
        <v>Keigo YAMAGUCHI (99)</v>
      </c>
      <c r="F1033" t="s">
        <v>9405</v>
      </c>
      <c r="G1033">
        <v>29</v>
      </c>
      <c r="H1033">
        <v>492216</v>
      </c>
      <c r="I1033" t="s">
        <v>1563</v>
      </c>
      <c r="J1033" t="s">
        <v>108</v>
      </c>
      <c r="M1033" t="s">
        <v>2706</v>
      </c>
      <c r="N1033" t="s">
        <v>4173</v>
      </c>
      <c r="O1033" t="s">
        <v>4966</v>
      </c>
      <c r="P1033" t="str">
        <f t="shared" si="50"/>
        <v>99</v>
      </c>
      <c r="Q1033">
        <v>990718</v>
      </c>
    </row>
    <row r="1034" spans="1:17">
      <c r="A1034">
        <v>1042</v>
      </c>
      <c r="B1034">
        <v>100001033</v>
      </c>
      <c r="C1034" t="str">
        <f t="shared" si="48"/>
        <v>坂　佳祐 (2)</v>
      </c>
      <c r="D1034" t="s">
        <v>6615</v>
      </c>
      <c r="E1034" t="str">
        <f t="shared" si="49"/>
        <v>Keisuke SAKA (00)</v>
      </c>
      <c r="F1034" t="s">
        <v>9405</v>
      </c>
      <c r="G1034">
        <v>27</v>
      </c>
      <c r="H1034">
        <v>492216</v>
      </c>
      <c r="I1034" t="s">
        <v>1563</v>
      </c>
      <c r="J1034" t="s">
        <v>117</v>
      </c>
      <c r="M1034" t="s">
        <v>7283</v>
      </c>
      <c r="N1034" t="s">
        <v>8976</v>
      </c>
      <c r="O1034" t="s">
        <v>4573</v>
      </c>
      <c r="P1034" t="str">
        <f t="shared" si="50"/>
        <v>00</v>
      </c>
      <c r="Q1034" t="s">
        <v>8250</v>
      </c>
    </row>
    <row r="1035" spans="1:17">
      <c r="A1035">
        <v>1043</v>
      </c>
      <c r="B1035">
        <v>100001034</v>
      </c>
      <c r="C1035" t="str">
        <f t="shared" si="48"/>
        <v>原口　泰一 (2)</v>
      </c>
      <c r="D1035" t="s">
        <v>6616</v>
      </c>
      <c r="E1035" t="str">
        <f t="shared" si="49"/>
        <v>Taichi HARAGUCHI (00)</v>
      </c>
      <c r="F1035" t="s">
        <v>9405</v>
      </c>
      <c r="G1035">
        <v>27</v>
      </c>
      <c r="H1035">
        <v>492216</v>
      </c>
      <c r="I1035" t="s">
        <v>1563</v>
      </c>
      <c r="J1035" t="s">
        <v>117</v>
      </c>
      <c r="M1035" t="s">
        <v>7284</v>
      </c>
      <c r="N1035" t="s">
        <v>8977</v>
      </c>
      <c r="O1035" t="s">
        <v>4548</v>
      </c>
      <c r="P1035" t="str">
        <f t="shared" si="50"/>
        <v>00</v>
      </c>
      <c r="Q1035" t="s">
        <v>7763</v>
      </c>
    </row>
    <row r="1036" spans="1:17">
      <c r="A1036">
        <v>1044</v>
      </c>
      <c r="B1036">
        <v>100001035</v>
      </c>
      <c r="C1036" t="str">
        <f t="shared" si="48"/>
        <v>長藤　由晟 (2)</v>
      </c>
      <c r="D1036" t="s">
        <v>6617</v>
      </c>
      <c r="E1036" t="str">
        <f t="shared" si="49"/>
        <v>Yusei NAGAFUJI (00)</v>
      </c>
      <c r="F1036" t="s">
        <v>9405</v>
      </c>
      <c r="G1036">
        <v>27</v>
      </c>
      <c r="H1036">
        <v>492216</v>
      </c>
      <c r="I1036" t="s">
        <v>1563</v>
      </c>
      <c r="J1036" t="s">
        <v>117</v>
      </c>
      <c r="M1036" t="s">
        <v>7285</v>
      </c>
      <c r="N1036" t="s">
        <v>8978</v>
      </c>
      <c r="O1036" t="s">
        <v>4618</v>
      </c>
      <c r="P1036" t="str">
        <f t="shared" si="50"/>
        <v>00</v>
      </c>
      <c r="Q1036" t="s">
        <v>7936</v>
      </c>
    </row>
    <row r="1037" spans="1:17">
      <c r="A1037">
        <v>1045</v>
      </c>
      <c r="B1037">
        <v>100001036</v>
      </c>
      <c r="C1037" t="str">
        <f t="shared" si="48"/>
        <v>須永　陸大 (2)</v>
      </c>
      <c r="D1037" t="s">
        <v>6618</v>
      </c>
      <c r="E1037" t="str">
        <f t="shared" si="49"/>
        <v>Rikuto SUNAGA (00)</v>
      </c>
      <c r="F1037" t="s">
        <v>9405</v>
      </c>
      <c r="G1037">
        <v>29</v>
      </c>
      <c r="H1037">
        <v>492216</v>
      </c>
      <c r="I1037" t="s">
        <v>1563</v>
      </c>
      <c r="J1037" t="s">
        <v>117</v>
      </c>
      <c r="M1037" t="s">
        <v>7286</v>
      </c>
      <c r="N1037" t="s">
        <v>8979</v>
      </c>
      <c r="O1037" t="s">
        <v>4617</v>
      </c>
      <c r="P1037" t="str">
        <f t="shared" si="50"/>
        <v>00</v>
      </c>
      <c r="Q1037" t="s">
        <v>8251</v>
      </c>
    </row>
    <row r="1038" spans="1:17">
      <c r="A1038">
        <v>1046</v>
      </c>
      <c r="B1038">
        <v>100001037</v>
      </c>
      <c r="C1038" t="str">
        <f t="shared" si="48"/>
        <v>有馬　裕太郎 (4)</v>
      </c>
      <c r="D1038" t="s">
        <v>1063</v>
      </c>
      <c r="E1038" t="str">
        <f t="shared" si="49"/>
        <v>Yutaro ARIMA (98)</v>
      </c>
      <c r="F1038" t="s">
        <v>9405</v>
      </c>
      <c r="G1038">
        <v>28</v>
      </c>
      <c r="H1038">
        <v>492204</v>
      </c>
      <c r="I1038" t="s">
        <v>1558</v>
      </c>
      <c r="J1038" t="s">
        <v>86</v>
      </c>
      <c r="M1038" t="s">
        <v>6034</v>
      </c>
      <c r="N1038" t="s">
        <v>5409</v>
      </c>
      <c r="O1038" t="s">
        <v>4689</v>
      </c>
      <c r="P1038" t="str">
        <f t="shared" si="50"/>
        <v>98</v>
      </c>
      <c r="Q1038" t="s">
        <v>8252</v>
      </c>
    </row>
    <row r="1039" spans="1:17">
      <c r="A1039">
        <v>1047</v>
      </c>
      <c r="B1039">
        <v>100001038</v>
      </c>
      <c r="C1039" t="str">
        <f t="shared" si="48"/>
        <v>有村　将貴 (4)</v>
      </c>
      <c r="D1039" t="s">
        <v>1064</v>
      </c>
      <c r="E1039" t="str">
        <f t="shared" si="49"/>
        <v>Masaki ARIMURA (99)</v>
      </c>
      <c r="F1039" t="s">
        <v>9405</v>
      </c>
      <c r="G1039">
        <v>27</v>
      </c>
      <c r="H1039">
        <v>492204</v>
      </c>
      <c r="I1039" t="s">
        <v>1558</v>
      </c>
      <c r="J1039" t="s">
        <v>86</v>
      </c>
      <c r="M1039" t="s">
        <v>2271</v>
      </c>
      <c r="N1039" t="s">
        <v>5410</v>
      </c>
      <c r="O1039" t="s">
        <v>3941</v>
      </c>
      <c r="P1039" t="str">
        <f t="shared" si="50"/>
        <v>99</v>
      </c>
      <c r="Q1039" t="s">
        <v>8195</v>
      </c>
    </row>
    <row r="1040" spans="1:17">
      <c r="A1040">
        <v>1048</v>
      </c>
      <c r="B1040">
        <v>100001039</v>
      </c>
      <c r="C1040" t="str">
        <f t="shared" si="48"/>
        <v>上田　大樹 (4)</v>
      </c>
      <c r="D1040" t="s">
        <v>1055</v>
      </c>
      <c r="E1040" t="str">
        <f t="shared" si="49"/>
        <v>Hiroki UEDA (98)</v>
      </c>
      <c r="F1040" t="s">
        <v>9405</v>
      </c>
      <c r="G1040">
        <v>28</v>
      </c>
      <c r="H1040">
        <v>492204</v>
      </c>
      <c r="I1040" t="s">
        <v>1558</v>
      </c>
      <c r="J1040" t="s">
        <v>86</v>
      </c>
      <c r="M1040" t="s">
        <v>2262</v>
      </c>
      <c r="N1040" t="s">
        <v>4218</v>
      </c>
      <c r="O1040" t="s">
        <v>4713</v>
      </c>
      <c r="P1040" t="str">
        <f t="shared" si="50"/>
        <v>98</v>
      </c>
      <c r="Q1040" t="s">
        <v>8152</v>
      </c>
    </row>
    <row r="1041" spans="1:17">
      <c r="A1041">
        <v>1049</v>
      </c>
      <c r="B1041">
        <v>100001040</v>
      </c>
      <c r="C1041" t="str">
        <f t="shared" si="48"/>
        <v>大西　克典 (4)</v>
      </c>
      <c r="D1041" t="s">
        <v>1059</v>
      </c>
      <c r="E1041" t="str">
        <f t="shared" si="49"/>
        <v>Katsunori OHNISHI (98)</v>
      </c>
      <c r="F1041" t="s">
        <v>9405</v>
      </c>
      <c r="G1041">
        <v>28</v>
      </c>
      <c r="H1041">
        <v>492204</v>
      </c>
      <c r="I1041" t="s">
        <v>1558</v>
      </c>
      <c r="J1041" t="s">
        <v>86</v>
      </c>
      <c r="M1041" t="s">
        <v>2266</v>
      </c>
      <c r="N1041" t="s">
        <v>8980</v>
      </c>
      <c r="O1041" t="s">
        <v>4883</v>
      </c>
      <c r="P1041" t="str">
        <f t="shared" si="50"/>
        <v>98</v>
      </c>
      <c r="Q1041" t="s">
        <v>8253</v>
      </c>
    </row>
    <row r="1042" spans="1:17">
      <c r="A1042">
        <v>1050</v>
      </c>
      <c r="B1042">
        <v>100001041</v>
      </c>
      <c r="C1042" t="str">
        <f t="shared" si="48"/>
        <v>金藤　拓巳 (4)</v>
      </c>
      <c r="D1042" t="s">
        <v>1056</v>
      </c>
      <c r="E1042" t="str">
        <f t="shared" si="49"/>
        <v>Takumi KANETO (98)</v>
      </c>
      <c r="F1042" t="s">
        <v>9405</v>
      </c>
      <c r="G1042">
        <v>34</v>
      </c>
      <c r="H1042">
        <v>492204</v>
      </c>
      <c r="I1042" t="s">
        <v>1558</v>
      </c>
      <c r="J1042" t="s">
        <v>86</v>
      </c>
      <c r="M1042" t="s">
        <v>2263</v>
      </c>
      <c r="N1042" t="s">
        <v>5411</v>
      </c>
      <c r="O1042" t="s">
        <v>4504</v>
      </c>
      <c r="P1042" t="str">
        <f t="shared" si="50"/>
        <v>98</v>
      </c>
      <c r="Q1042" t="s">
        <v>8254</v>
      </c>
    </row>
    <row r="1043" spans="1:17">
      <c r="A1043">
        <v>1051</v>
      </c>
      <c r="B1043">
        <v>100001042</v>
      </c>
      <c r="C1043" t="str">
        <f t="shared" si="48"/>
        <v>亀鷹　大輝 (4)</v>
      </c>
      <c r="D1043" t="s">
        <v>1058</v>
      </c>
      <c r="E1043" t="str">
        <f t="shared" si="49"/>
        <v>Daiki KAMETAKA (98)</v>
      </c>
      <c r="F1043" t="s">
        <v>9405</v>
      </c>
      <c r="G1043">
        <v>27</v>
      </c>
      <c r="H1043">
        <v>492204</v>
      </c>
      <c r="I1043" t="s">
        <v>1558</v>
      </c>
      <c r="J1043" t="s">
        <v>86</v>
      </c>
      <c r="M1043" t="s">
        <v>2265</v>
      </c>
      <c r="N1043" t="s">
        <v>4534</v>
      </c>
      <c r="O1043" t="s">
        <v>4588</v>
      </c>
      <c r="P1043" t="str">
        <f t="shared" si="50"/>
        <v>98</v>
      </c>
      <c r="Q1043" t="s">
        <v>7885</v>
      </c>
    </row>
    <row r="1044" spans="1:17">
      <c r="A1044">
        <v>1052</v>
      </c>
      <c r="B1044">
        <v>100001043</v>
      </c>
      <c r="C1044" t="str">
        <f t="shared" si="48"/>
        <v>香山　友作 (4)</v>
      </c>
      <c r="D1044" t="s">
        <v>6619</v>
      </c>
      <c r="E1044" t="str">
        <f t="shared" si="49"/>
        <v>Yusaku KAYAMA (98)</v>
      </c>
      <c r="F1044" t="s">
        <v>9405</v>
      </c>
      <c r="G1044">
        <v>27</v>
      </c>
      <c r="H1044">
        <v>492204</v>
      </c>
      <c r="I1044" t="s">
        <v>1558</v>
      </c>
      <c r="J1044" t="s">
        <v>86</v>
      </c>
      <c r="M1044" t="s">
        <v>2268</v>
      </c>
      <c r="N1044" t="s">
        <v>5412</v>
      </c>
      <c r="O1044" t="s">
        <v>4895</v>
      </c>
      <c r="P1044" t="str">
        <f t="shared" si="50"/>
        <v>98</v>
      </c>
      <c r="Q1044" t="s">
        <v>8255</v>
      </c>
    </row>
    <row r="1045" spans="1:17">
      <c r="A1045">
        <v>1053</v>
      </c>
      <c r="B1045">
        <v>100001044</v>
      </c>
      <c r="C1045" t="str">
        <f t="shared" si="48"/>
        <v>小原　渉 (4)</v>
      </c>
      <c r="D1045" t="s">
        <v>6035</v>
      </c>
      <c r="E1045" t="str">
        <f t="shared" si="49"/>
        <v>Ayumu KOHARA (99)</v>
      </c>
      <c r="F1045" t="s">
        <v>9405</v>
      </c>
      <c r="G1045">
        <v>27</v>
      </c>
      <c r="H1045">
        <v>492204</v>
      </c>
      <c r="I1045" t="s">
        <v>1558</v>
      </c>
      <c r="J1045" t="s">
        <v>86</v>
      </c>
      <c r="M1045" t="s">
        <v>2272</v>
      </c>
      <c r="N1045" t="s">
        <v>5413</v>
      </c>
      <c r="O1045" t="s">
        <v>5031</v>
      </c>
      <c r="P1045" t="str">
        <f t="shared" si="50"/>
        <v>99</v>
      </c>
      <c r="Q1045" t="s">
        <v>8256</v>
      </c>
    </row>
    <row r="1046" spans="1:17">
      <c r="A1046">
        <v>1054</v>
      </c>
      <c r="B1046">
        <v>100001045</v>
      </c>
      <c r="C1046" t="str">
        <f t="shared" si="48"/>
        <v>清水　雄大 (4)</v>
      </c>
      <c r="D1046" t="s">
        <v>1061</v>
      </c>
      <c r="E1046" t="str">
        <f t="shared" si="49"/>
        <v>Yudai SIMUZU (98)</v>
      </c>
      <c r="F1046" t="s">
        <v>9405</v>
      </c>
      <c r="G1046">
        <v>28</v>
      </c>
      <c r="H1046">
        <v>492204</v>
      </c>
      <c r="I1046" t="s">
        <v>1558</v>
      </c>
      <c r="J1046" t="s">
        <v>86</v>
      </c>
      <c r="M1046" t="s">
        <v>2269</v>
      </c>
      <c r="N1046" t="s">
        <v>8981</v>
      </c>
      <c r="O1046" t="s">
        <v>4669</v>
      </c>
      <c r="P1046" t="str">
        <f t="shared" si="50"/>
        <v>98</v>
      </c>
      <c r="Q1046" t="s">
        <v>7668</v>
      </c>
    </row>
    <row r="1047" spans="1:17">
      <c r="A1047">
        <v>1055</v>
      </c>
      <c r="B1047">
        <v>100001046</v>
      </c>
      <c r="C1047" t="str">
        <f t="shared" si="48"/>
        <v>福田　尚矢 (4)</v>
      </c>
      <c r="D1047" t="s">
        <v>1062</v>
      </c>
      <c r="E1047" t="str">
        <f t="shared" si="49"/>
        <v>Naoya FUKUDA (98)</v>
      </c>
      <c r="F1047" t="s">
        <v>9405</v>
      </c>
      <c r="G1047">
        <v>27</v>
      </c>
      <c r="H1047">
        <v>492204</v>
      </c>
      <c r="I1047" t="s">
        <v>1558</v>
      </c>
      <c r="J1047" t="s">
        <v>86</v>
      </c>
      <c r="M1047" t="s">
        <v>2270</v>
      </c>
      <c r="N1047" t="s">
        <v>4385</v>
      </c>
      <c r="O1047" t="s">
        <v>4639</v>
      </c>
      <c r="P1047" t="str">
        <f t="shared" si="50"/>
        <v>98</v>
      </c>
      <c r="Q1047" t="s">
        <v>8257</v>
      </c>
    </row>
    <row r="1048" spans="1:17">
      <c r="A1048">
        <v>1056</v>
      </c>
      <c r="B1048">
        <v>100001047</v>
      </c>
      <c r="C1048" t="str">
        <f t="shared" si="48"/>
        <v>冬野　修基 (4)</v>
      </c>
      <c r="D1048" t="s">
        <v>1060</v>
      </c>
      <c r="E1048" t="str">
        <f t="shared" si="49"/>
        <v>Naoki FUYUNO (98)</v>
      </c>
      <c r="F1048" t="s">
        <v>9405</v>
      </c>
      <c r="G1048">
        <v>27</v>
      </c>
      <c r="H1048">
        <v>492204</v>
      </c>
      <c r="I1048" t="s">
        <v>1558</v>
      </c>
      <c r="J1048" t="s">
        <v>86</v>
      </c>
      <c r="M1048" t="s">
        <v>2267</v>
      </c>
      <c r="N1048" t="s">
        <v>5414</v>
      </c>
      <c r="O1048" t="s">
        <v>4565</v>
      </c>
      <c r="P1048" t="str">
        <f t="shared" si="50"/>
        <v>98</v>
      </c>
      <c r="Q1048" t="s">
        <v>8099</v>
      </c>
    </row>
    <row r="1049" spans="1:17">
      <c r="A1049">
        <v>1057</v>
      </c>
      <c r="B1049">
        <v>100001048</v>
      </c>
      <c r="C1049" t="str">
        <f t="shared" si="48"/>
        <v>前田　大悟 (4)</v>
      </c>
      <c r="D1049" t="s">
        <v>1057</v>
      </c>
      <c r="E1049" t="str">
        <f t="shared" si="49"/>
        <v>Daigo MAEDA (98)</v>
      </c>
      <c r="F1049" t="s">
        <v>9405</v>
      </c>
      <c r="G1049">
        <v>36</v>
      </c>
      <c r="H1049">
        <v>492204</v>
      </c>
      <c r="I1049" t="s">
        <v>1558</v>
      </c>
      <c r="J1049" t="s">
        <v>86</v>
      </c>
      <c r="M1049" t="s">
        <v>2264</v>
      </c>
      <c r="N1049" t="s">
        <v>3809</v>
      </c>
      <c r="O1049" t="s">
        <v>4806</v>
      </c>
      <c r="P1049" t="str">
        <f t="shared" si="50"/>
        <v>98</v>
      </c>
      <c r="Q1049" t="s">
        <v>8258</v>
      </c>
    </row>
    <row r="1050" spans="1:17">
      <c r="A1050">
        <v>1058</v>
      </c>
      <c r="B1050">
        <v>100001049</v>
      </c>
      <c r="C1050" t="str">
        <f t="shared" si="48"/>
        <v>岩藤　綾汰 (3)</v>
      </c>
      <c r="D1050" t="s">
        <v>2450</v>
      </c>
      <c r="E1050" t="str">
        <f t="shared" si="49"/>
        <v>Ryota IWATO (00)</v>
      </c>
      <c r="F1050" t="s">
        <v>9405</v>
      </c>
      <c r="G1050">
        <v>27</v>
      </c>
      <c r="H1050">
        <v>492204</v>
      </c>
      <c r="I1050" t="s">
        <v>1558</v>
      </c>
      <c r="J1050" t="s">
        <v>108</v>
      </c>
      <c r="M1050" t="s">
        <v>2449</v>
      </c>
      <c r="N1050" t="s">
        <v>4707</v>
      </c>
      <c r="O1050" t="s">
        <v>4560</v>
      </c>
      <c r="P1050" t="str">
        <f t="shared" si="50"/>
        <v>00</v>
      </c>
      <c r="Q1050" t="s">
        <v>8259</v>
      </c>
    </row>
    <row r="1051" spans="1:17">
      <c r="A1051">
        <v>1059</v>
      </c>
      <c r="B1051">
        <v>100001050</v>
      </c>
      <c r="C1051" t="str">
        <f t="shared" si="48"/>
        <v>上村　広平 (3)</v>
      </c>
      <c r="D1051" t="s">
        <v>2416</v>
      </c>
      <c r="E1051" t="str">
        <f t="shared" si="49"/>
        <v>Kohei UEMURA (00)</v>
      </c>
      <c r="F1051" t="s">
        <v>9405</v>
      </c>
      <c r="G1051">
        <v>27</v>
      </c>
      <c r="H1051">
        <v>492204</v>
      </c>
      <c r="I1051" t="s">
        <v>1558</v>
      </c>
      <c r="J1051" t="s">
        <v>108</v>
      </c>
      <c r="M1051" t="s">
        <v>2415</v>
      </c>
      <c r="N1051" t="s">
        <v>4500</v>
      </c>
      <c r="O1051" t="s">
        <v>4683</v>
      </c>
      <c r="P1051" t="str">
        <f t="shared" si="50"/>
        <v>00</v>
      </c>
      <c r="Q1051" t="s">
        <v>8260</v>
      </c>
    </row>
    <row r="1052" spans="1:17">
      <c r="A1052">
        <v>1060</v>
      </c>
      <c r="B1052">
        <v>100001051</v>
      </c>
      <c r="C1052" t="str">
        <f t="shared" si="48"/>
        <v>加藤　嵩人 (3)</v>
      </c>
      <c r="D1052" t="s">
        <v>2448</v>
      </c>
      <c r="E1052" t="str">
        <f t="shared" si="49"/>
        <v>Shuto KATO (99)</v>
      </c>
      <c r="F1052" t="s">
        <v>9405</v>
      </c>
      <c r="G1052">
        <v>26</v>
      </c>
      <c r="H1052">
        <v>492204</v>
      </c>
      <c r="I1052" t="s">
        <v>1558</v>
      </c>
      <c r="J1052" t="s">
        <v>108</v>
      </c>
      <c r="M1052" t="s">
        <v>2447</v>
      </c>
      <c r="N1052" t="s">
        <v>4348</v>
      </c>
      <c r="O1052" t="s">
        <v>5232</v>
      </c>
      <c r="P1052" t="str">
        <f t="shared" si="50"/>
        <v>99</v>
      </c>
      <c r="Q1052" t="s">
        <v>8249</v>
      </c>
    </row>
    <row r="1053" spans="1:17">
      <c r="A1053">
        <v>1061</v>
      </c>
      <c r="B1053">
        <v>100001052</v>
      </c>
      <c r="C1053" t="str">
        <f t="shared" si="48"/>
        <v>河野　侑吾 (3)</v>
      </c>
      <c r="D1053" t="s">
        <v>2705</v>
      </c>
      <c r="E1053" t="str">
        <f t="shared" si="49"/>
        <v>Yugo KONO (99)</v>
      </c>
      <c r="F1053" t="s">
        <v>9405</v>
      </c>
      <c r="G1053">
        <v>28</v>
      </c>
      <c r="H1053">
        <v>492204</v>
      </c>
      <c r="I1053" t="s">
        <v>1558</v>
      </c>
      <c r="J1053" t="s">
        <v>108</v>
      </c>
      <c r="M1053" t="s">
        <v>2704</v>
      </c>
      <c r="N1053" t="s">
        <v>4289</v>
      </c>
      <c r="O1053" t="s">
        <v>4535</v>
      </c>
      <c r="P1053" t="str">
        <f t="shared" si="50"/>
        <v>99</v>
      </c>
      <c r="Q1053" t="s">
        <v>8200</v>
      </c>
    </row>
    <row r="1054" spans="1:17">
      <c r="A1054">
        <v>1062</v>
      </c>
      <c r="B1054">
        <v>100001053</v>
      </c>
      <c r="C1054" t="str">
        <f t="shared" si="48"/>
        <v>濱田　聡 (3)</v>
      </c>
      <c r="D1054" t="s">
        <v>2418</v>
      </c>
      <c r="E1054" t="str">
        <f t="shared" si="49"/>
        <v>Satosi HAMADA (99)</v>
      </c>
      <c r="F1054" t="s">
        <v>9405</v>
      </c>
      <c r="G1054">
        <v>27</v>
      </c>
      <c r="H1054">
        <v>492204</v>
      </c>
      <c r="I1054" t="s">
        <v>1558</v>
      </c>
      <c r="J1054" t="s">
        <v>108</v>
      </c>
      <c r="M1054" t="s">
        <v>2417</v>
      </c>
      <c r="N1054" t="s">
        <v>4972</v>
      </c>
      <c r="O1054" t="s">
        <v>8776</v>
      </c>
      <c r="P1054" t="str">
        <f t="shared" si="50"/>
        <v>99</v>
      </c>
      <c r="Q1054" t="s">
        <v>8261</v>
      </c>
    </row>
    <row r="1055" spans="1:17">
      <c r="A1055">
        <v>1063</v>
      </c>
      <c r="B1055">
        <v>100001054</v>
      </c>
      <c r="C1055" t="str">
        <f t="shared" si="48"/>
        <v>堀内　裕太 (3)</v>
      </c>
      <c r="D1055" t="s">
        <v>2452</v>
      </c>
      <c r="E1055" t="str">
        <f t="shared" si="49"/>
        <v>Yuta HORIUCHI (99)</v>
      </c>
      <c r="F1055" t="s">
        <v>9405</v>
      </c>
      <c r="G1055">
        <v>28</v>
      </c>
      <c r="H1055">
        <v>492204</v>
      </c>
      <c r="I1055" t="s">
        <v>1558</v>
      </c>
      <c r="J1055" t="s">
        <v>108</v>
      </c>
      <c r="M1055" t="s">
        <v>2451</v>
      </c>
      <c r="N1055" t="s">
        <v>4634</v>
      </c>
      <c r="O1055" t="s">
        <v>4498</v>
      </c>
      <c r="P1055" t="str">
        <f t="shared" si="50"/>
        <v>99</v>
      </c>
      <c r="Q1055" t="s">
        <v>7903</v>
      </c>
    </row>
    <row r="1056" spans="1:17">
      <c r="A1056">
        <v>1064</v>
      </c>
      <c r="B1056">
        <v>100001055</v>
      </c>
      <c r="C1056" t="str">
        <f t="shared" si="48"/>
        <v>増原　薫平 (3)</v>
      </c>
      <c r="D1056" t="s">
        <v>2414</v>
      </c>
      <c r="E1056" t="str">
        <f t="shared" si="49"/>
        <v>Kumpei MASUHARA (99)</v>
      </c>
      <c r="F1056" t="s">
        <v>9405</v>
      </c>
      <c r="G1056">
        <v>36</v>
      </c>
      <c r="H1056">
        <v>492204</v>
      </c>
      <c r="I1056" t="s">
        <v>1558</v>
      </c>
      <c r="J1056" t="s">
        <v>108</v>
      </c>
      <c r="M1056" t="s">
        <v>2413</v>
      </c>
      <c r="N1056" t="s">
        <v>5415</v>
      </c>
      <c r="O1056" t="s">
        <v>8777</v>
      </c>
      <c r="P1056" t="str">
        <f t="shared" si="50"/>
        <v>99</v>
      </c>
      <c r="Q1056" t="s">
        <v>8262</v>
      </c>
    </row>
    <row r="1057" spans="1:17">
      <c r="A1057">
        <v>1065</v>
      </c>
      <c r="B1057">
        <v>100001056</v>
      </c>
      <c r="C1057" t="str">
        <f t="shared" si="48"/>
        <v>松本　陸 (3)</v>
      </c>
      <c r="D1057" t="s">
        <v>443</v>
      </c>
      <c r="E1057" t="str">
        <f t="shared" si="49"/>
        <v>Riku MATSUMOTO (99)</v>
      </c>
      <c r="F1057" t="s">
        <v>9405</v>
      </c>
      <c r="G1057">
        <v>26</v>
      </c>
      <c r="H1057">
        <v>492204</v>
      </c>
      <c r="I1057" t="s">
        <v>1558</v>
      </c>
      <c r="J1057" t="s">
        <v>108</v>
      </c>
      <c r="M1057" t="s">
        <v>1681</v>
      </c>
      <c r="N1057" t="s">
        <v>3783</v>
      </c>
      <c r="O1057" t="s">
        <v>4582</v>
      </c>
      <c r="P1057" t="str">
        <f t="shared" si="50"/>
        <v>99</v>
      </c>
      <c r="Q1057" t="s">
        <v>8263</v>
      </c>
    </row>
    <row r="1058" spans="1:17">
      <c r="A1058">
        <v>1066</v>
      </c>
      <c r="B1058">
        <v>100001057</v>
      </c>
      <c r="C1058" t="str">
        <f t="shared" si="48"/>
        <v>安井　拓未 (3)</v>
      </c>
      <c r="D1058" t="s">
        <v>6620</v>
      </c>
      <c r="E1058" t="str">
        <f t="shared" si="49"/>
        <v>Takumi YASUI (00)</v>
      </c>
      <c r="F1058" t="s">
        <v>9405</v>
      </c>
      <c r="G1058">
        <v>26</v>
      </c>
      <c r="H1058">
        <v>492204</v>
      </c>
      <c r="I1058" t="s">
        <v>1558</v>
      </c>
      <c r="J1058" t="s">
        <v>108</v>
      </c>
      <c r="M1058" t="s">
        <v>7287</v>
      </c>
      <c r="N1058" t="s">
        <v>4270</v>
      </c>
      <c r="O1058" t="s">
        <v>4504</v>
      </c>
      <c r="P1058" t="str">
        <f t="shared" si="50"/>
        <v>00</v>
      </c>
      <c r="Q1058" t="s">
        <v>7835</v>
      </c>
    </row>
    <row r="1059" spans="1:17">
      <c r="A1059">
        <v>1067</v>
      </c>
      <c r="B1059">
        <v>100001058</v>
      </c>
      <c r="C1059" t="str">
        <f t="shared" si="48"/>
        <v>河野　嵩矢 (2)</v>
      </c>
      <c r="D1059" t="s">
        <v>6037</v>
      </c>
      <c r="E1059" t="str">
        <f t="shared" si="49"/>
        <v>Shuya KONO (00)</v>
      </c>
      <c r="F1059" t="s">
        <v>9405</v>
      </c>
      <c r="G1059">
        <v>27</v>
      </c>
      <c r="H1059">
        <v>492204</v>
      </c>
      <c r="I1059" t="s">
        <v>1558</v>
      </c>
      <c r="J1059" t="s">
        <v>117</v>
      </c>
      <c r="M1059" t="s">
        <v>6036</v>
      </c>
      <c r="N1059" t="s">
        <v>4289</v>
      </c>
      <c r="O1059" t="s">
        <v>4988</v>
      </c>
      <c r="P1059" t="str">
        <f t="shared" si="50"/>
        <v>00</v>
      </c>
      <c r="Q1059" t="s">
        <v>8264</v>
      </c>
    </row>
    <row r="1060" spans="1:17">
      <c r="A1060">
        <v>1068</v>
      </c>
      <c r="B1060">
        <v>100001059</v>
      </c>
      <c r="C1060" t="str">
        <f t="shared" si="48"/>
        <v>池嶋　佳憲 (2)</v>
      </c>
      <c r="D1060" t="s">
        <v>6621</v>
      </c>
      <c r="E1060" t="str">
        <f t="shared" si="49"/>
        <v>Yoshinori IKEJIMA (98)</v>
      </c>
      <c r="F1060" t="s">
        <v>9405</v>
      </c>
      <c r="G1060">
        <v>27</v>
      </c>
      <c r="H1060">
        <v>492204</v>
      </c>
      <c r="I1060" t="s">
        <v>1558</v>
      </c>
      <c r="J1060" t="s">
        <v>117</v>
      </c>
      <c r="M1060" t="s">
        <v>7288</v>
      </c>
      <c r="N1060" t="s">
        <v>8982</v>
      </c>
      <c r="O1060" t="s">
        <v>8778</v>
      </c>
      <c r="P1060" t="str">
        <f t="shared" si="50"/>
        <v>98</v>
      </c>
      <c r="Q1060" t="s">
        <v>8265</v>
      </c>
    </row>
    <row r="1061" spans="1:17">
      <c r="A1061">
        <v>1069</v>
      </c>
      <c r="B1061">
        <v>100001060</v>
      </c>
      <c r="C1061" t="str">
        <f t="shared" si="48"/>
        <v>清水　裕次郎 (2)</v>
      </c>
      <c r="D1061" t="s">
        <v>6622</v>
      </c>
      <c r="E1061" t="str">
        <f t="shared" si="49"/>
        <v>Yujiro SHIMIZU (00)</v>
      </c>
      <c r="F1061" t="s">
        <v>9405</v>
      </c>
      <c r="G1061">
        <v>27</v>
      </c>
      <c r="H1061">
        <v>492204</v>
      </c>
      <c r="I1061" t="s">
        <v>1558</v>
      </c>
      <c r="J1061" t="s">
        <v>117</v>
      </c>
      <c r="M1061" t="s">
        <v>7289</v>
      </c>
      <c r="N1061" t="s">
        <v>3917</v>
      </c>
      <c r="O1061" t="s">
        <v>8779</v>
      </c>
      <c r="P1061" t="str">
        <f t="shared" si="50"/>
        <v>00</v>
      </c>
      <c r="Q1061" t="s">
        <v>8266</v>
      </c>
    </row>
    <row r="1062" spans="1:17">
      <c r="A1062">
        <v>1070</v>
      </c>
      <c r="B1062">
        <v>100001061</v>
      </c>
      <c r="C1062" t="str">
        <f t="shared" si="48"/>
        <v>高砂　直紘 (2)</v>
      </c>
      <c r="D1062" t="s">
        <v>6039</v>
      </c>
      <c r="E1062" t="str">
        <f t="shared" si="49"/>
        <v>Naohiro TAKASAGO (00)</v>
      </c>
      <c r="F1062" t="s">
        <v>9405</v>
      </c>
      <c r="G1062">
        <v>27</v>
      </c>
      <c r="H1062">
        <v>492204</v>
      </c>
      <c r="I1062" t="s">
        <v>1558</v>
      </c>
      <c r="J1062" t="s">
        <v>117</v>
      </c>
      <c r="M1062" t="s">
        <v>6038</v>
      </c>
      <c r="N1062" t="s">
        <v>5417</v>
      </c>
      <c r="O1062" t="s">
        <v>5418</v>
      </c>
      <c r="P1062" t="str">
        <f t="shared" si="50"/>
        <v>00</v>
      </c>
      <c r="Q1062" t="s">
        <v>8264</v>
      </c>
    </row>
    <row r="1063" spans="1:17">
      <c r="A1063">
        <v>1071</v>
      </c>
      <c r="B1063">
        <v>100001062</v>
      </c>
      <c r="C1063" t="str">
        <f t="shared" si="48"/>
        <v>大同　健心 (2)</v>
      </c>
      <c r="D1063" t="s">
        <v>6623</v>
      </c>
      <c r="E1063" t="str">
        <f t="shared" si="49"/>
        <v>Kenshin DAIDO (00)</v>
      </c>
      <c r="F1063" t="s">
        <v>9405</v>
      </c>
      <c r="G1063">
        <v>27</v>
      </c>
      <c r="H1063">
        <v>492204</v>
      </c>
      <c r="I1063" t="s">
        <v>1558</v>
      </c>
      <c r="J1063" t="s">
        <v>117</v>
      </c>
      <c r="M1063" t="s">
        <v>7290</v>
      </c>
      <c r="N1063" t="s">
        <v>8983</v>
      </c>
      <c r="O1063" t="s">
        <v>8780</v>
      </c>
      <c r="P1063" t="str">
        <f t="shared" si="50"/>
        <v>00</v>
      </c>
      <c r="Q1063" t="s">
        <v>8267</v>
      </c>
    </row>
    <row r="1064" spans="1:17">
      <c r="A1064">
        <v>1072</v>
      </c>
      <c r="B1064">
        <v>100001063</v>
      </c>
      <c r="C1064" t="str">
        <f t="shared" si="48"/>
        <v>徳田　航也 (2)</v>
      </c>
      <c r="D1064" t="s">
        <v>6624</v>
      </c>
      <c r="E1064" t="str">
        <f t="shared" si="49"/>
        <v>Koya TOKUDA (00)</v>
      </c>
      <c r="F1064" t="s">
        <v>9405</v>
      </c>
      <c r="G1064">
        <v>28</v>
      </c>
      <c r="H1064">
        <v>492204</v>
      </c>
      <c r="I1064" t="s">
        <v>1558</v>
      </c>
      <c r="J1064" t="s">
        <v>117</v>
      </c>
      <c r="M1064" t="s">
        <v>7291</v>
      </c>
      <c r="N1064" t="s">
        <v>4052</v>
      </c>
      <c r="O1064" t="s">
        <v>5058</v>
      </c>
      <c r="P1064" t="str">
        <f t="shared" si="50"/>
        <v>00</v>
      </c>
      <c r="Q1064" t="s">
        <v>8137</v>
      </c>
    </row>
    <row r="1065" spans="1:17">
      <c r="A1065">
        <v>1073</v>
      </c>
      <c r="B1065">
        <v>100001064</v>
      </c>
      <c r="C1065" t="str">
        <f t="shared" si="48"/>
        <v>内田　隼斗 (1)</v>
      </c>
      <c r="D1065" t="s">
        <v>6625</v>
      </c>
      <c r="E1065" t="str">
        <f t="shared" si="49"/>
        <v>Hayato UCHIDA (02)</v>
      </c>
      <c r="F1065" t="s">
        <v>9405</v>
      </c>
      <c r="G1065">
        <v>27</v>
      </c>
      <c r="H1065">
        <v>492204</v>
      </c>
      <c r="I1065" t="s">
        <v>1558</v>
      </c>
      <c r="J1065" t="s">
        <v>120</v>
      </c>
      <c r="M1065" t="s">
        <v>7292</v>
      </c>
      <c r="N1065" t="s">
        <v>4191</v>
      </c>
      <c r="O1065" t="s">
        <v>4514</v>
      </c>
      <c r="P1065" t="str">
        <f t="shared" si="50"/>
        <v>02</v>
      </c>
      <c r="Q1065" t="s">
        <v>7980</v>
      </c>
    </row>
    <row r="1066" spans="1:17">
      <c r="A1066">
        <v>1074</v>
      </c>
      <c r="B1066">
        <v>100001065</v>
      </c>
      <c r="C1066" t="str">
        <f t="shared" si="48"/>
        <v>高村　健太郎 (1)</v>
      </c>
      <c r="D1066" t="s">
        <v>6626</v>
      </c>
      <c r="E1066" t="str">
        <f t="shared" si="49"/>
        <v>Kentaro TAKAMURA (01)</v>
      </c>
      <c r="F1066" t="s">
        <v>9405</v>
      </c>
      <c r="G1066">
        <v>28</v>
      </c>
      <c r="H1066">
        <v>492204</v>
      </c>
      <c r="I1066" t="s">
        <v>1558</v>
      </c>
      <c r="J1066" t="s">
        <v>120</v>
      </c>
      <c r="M1066" t="s">
        <v>7293</v>
      </c>
      <c r="N1066" t="s">
        <v>8877</v>
      </c>
      <c r="O1066" t="s">
        <v>4589</v>
      </c>
      <c r="P1066" t="str">
        <f t="shared" si="50"/>
        <v>01</v>
      </c>
      <c r="Q1066" t="s">
        <v>8268</v>
      </c>
    </row>
    <row r="1067" spans="1:17">
      <c r="A1067">
        <v>1075</v>
      </c>
      <c r="B1067">
        <v>100001066</v>
      </c>
      <c r="C1067" t="str">
        <f t="shared" si="48"/>
        <v>八木　陸斗 (1)</v>
      </c>
      <c r="D1067" t="s">
        <v>6627</v>
      </c>
      <c r="E1067" t="str">
        <f t="shared" si="49"/>
        <v>Rikuto YAGI (01)</v>
      </c>
      <c r="F1067" t="s">
        <v>9405</v>
      </c>
      <c r="G1067">
        <v>26</v>
      </c>
      <c r="H1067">
        <v>492204</v>
      </c>
      <c r="I1067" t="s">
        <v>1558</v>
      </c>
      <c r="J1067" t="s">
        <v>120</v>
      </c>
      <c r="M1067" t="s">
        <v>7294</v>
      </c>
      <c r="N1067" t="s">
        <v>4096</v>
      </c>
      <c r="O1067" t="s">
        <v>4617</v>
      </c>
      <c r="P1067" t="str">
        <f t="shared" si="50"/>
        <v>01</v>
      </c>
      <c r="Q1067" t="s">
        <v>8269</v>
      </c>
    </row>
    <row r="1068" spans="1:17">
      <c r="A1068">
        <v>1076</v>
      </c>
      <c r="B1068">
        <v>100001067</v>
      </c>
      <c r="C1068" t="str">
        <f t="shared" si="48"/>
        <v>横山　志隠 (1)</v>
      </c>
      <c r="D1068" t="s">
        <v>6628</v>
      </c>
      <c r="E1068" t="str">
        <f t="shared" si="49"/>
        <v>Shion YOKOYAMA (01)</v>
      </c>
      <c r="F1068" t="s">
        <v>9405</v>
      </c>
      <c r="G1068">
        <v>27</v>
      </c>
      <c r="H1068">
        <v>492204</v>
      </c>
      <c r="I1068" t="s">
        <v>1558</v>
      </c>
      <c r="J1068" t="s">
        <v>120</v>
      </c>
      <c r="M1068" t="s">
        <v>7295</v>
      </c>
      <c r="N1068" t="s">
        <v>4174</v>
      </c>
      <c r="O1068" t="s">
        <v>4447</v>
      </c>
      <c r="P1068" t="str">
        <f t="shared" si="50"/>
        <v>01</v>
      </c>
      <c r="Q1068" t="s">
        <v>8270</v>
      </c>
    </row>
    <row r="1069" spans="1:17">
      <c r="A1069">
        <v>1077</v>
      </c>
      <c r="B1069">
        <v>100001068</v>
      </c>
      <c r="C1069" t="str">
        <f t="shared" si="48"/>
        <v>谷本　駿一 (4)</v>
      </c>
      <c r="D1069" t="s">
        <v>1029</v>
      </c>
      <c r="E1069" t="str">
        <f t="shared" si="49"/>
        <v>Shunichi TANIMOTO (97)</v>
      </c>
      <c r="F1069" t="s">
        <v>9405</v>
      </c>
      <c r="G1069">
        <v>27</v>
      </c>
      <c r="H1069">
        <v>492355</v>
      </c>
      <c r="I1069" t="s">
        <v>1556</v>
      </c>
      <c r="J1069" t="s">
        <v>86</v>
      </c>
      <c r="M1069" t="s">
        <v>2239</v>
      </c>
      <c r="N1069" t="s">
        <v>5333</v>
      </c>
      <c r="O1069" t="s">
        <v>8737</v>
      </c>
      <c r="P1069" t="str">
        <f t="shared" si="50"/>
        <v>97</v>
      </c>
      <c r="Q1069" t="s">
        <v>8271</v>
      </c>
    </row>
    <row r="1070" spans="1:17">
      <c r="A1070">
        <v>1078</v>
      </c>
      <c r="B1070">
        <v>100001069</v>
      </c>
      <c r="C1070" t="str">
        <f t="shared" si="48"/>
        <v>井筒　錬 (4)</v>
      </c>
      <c r="D1070" t="s">
        <v>1054</v>
      </c>
      <c r="E1070" t="str">
        <f t="shared" si="49"/>
        <v>Ren IZUTSU (98)</v>
      </c>
      <c r="F1070" t="s">
        <v>9405</v>
      </c>
      <c r="G1070">
        <v>27</v>
      </c>
      <c r="H1070">
        <v>492355</v>
      </c>
      <c r="I1070" t="s">
        <v>1556</v>
      </c>
      <c r="J1070" t="s">
        <v>86</v>
      </c>
      <c r="M1070" t="s">
        <v>2261</v>
      </c>
      <c r="N1070" t="s">
        <v>8984</v>
      </c>
      <c r="O1070" t="s">
        <v>4770</v>
      </c>
      <c r="P1070" t="str">
        <f t="shared" si="50"/>
        <v>98</v>
      </c>
      <c r="Q1070" t="s">
        <v>8272</v>
      </c>
    </row>
    <row r="1071" spans="1:17">
      <c r="A1071">
        <v>1079</v>
      </c>
      <c r="B1071">
        <v>100001070</v>
      </c>
      <c r="C1071" t="str">
        <f t="shared" si="48"/>
        <v>岡本　大樹 (4)</v>
      </c>
      <c r="D1071" t="s">
        <v>1053</v>
      </c>
      <c r="E1071" t="str">
        <f t="shared" si="49"/>
        <v>Daiki OKAMOTO (98)</v>
      </c>
      <c r="F1071" t="s">
        <v>9405</v>
      </c>
      <c r="G1071">
        <v>27</v>
      </c>
      <c r="H1071">
        <v>492355</v>
      </c>
      <c r="I1071" t="s">
        <v>1556</v>
      </c>
      <c r="J1071" t="s">
        <v>86</v>
      </c>
      <c r="M1071" t="s">
        <v>2260</v>
      </c>
      <c r="N1071" t="s">
        <v>4041</v>
      </c>
      <c r="O1071" t="s">
        <v>4588</v>
      </c>
      <c r="P1071" t="str">
        <f t="shared" si="50"/>
        <v>98</v>
      </c>
      <c r="Q1071" t="s">
        <v>8273</v>
      </c>
    </row>
    <row r="1072" spans="1:17">
      <c r="A1072">
        <v>1080</v>
      </c>
      <c r="B1072">
        <v>100001071</v>
      </c>
      <c r="C1072" t="str">
        <f t="shared" si="48"/>
        <v>河内　崚 (4)</v>
      </c>
      <c r="D1072" t="s">
        <v>1030</v>
      </c>
      <c r="E1072" t="str">
        <f t="shared" si="49"/>
        <v>Ryo KAWACHI (99)</v>
      </c>
      <c r="F1072" t="s">
        <v>9405</v>
      </c>
      <c r="G1072">
        <v>27</v>
      </c>
      <c r="H1072">
        <v>492355</v>
      </c>
      <c r="I1072" t="s">
        <v>1556</v>
      </c>
      <c r="J1072" t="s">
        <v>86</v>
      </c>
      <c r="M1072" t="s">
        <v>2240</v>
      </c>
      <c r="N1072" t="s">
        <v>4137</v>
      </c>
      <c r="O1072" t="s">
        <v>3915</v>
      </c>
      <c r="P1072" t="str">
        <f t="shared" si="50"/>
        <v>99</v>
      </c>
      <c r="Q1072" t="s">
        <v>8274</v>
      </c>
    </row>
    <row r="1073" spans="1:17">
      <c r="A1073">
        <v>1081</v>
      </c>
      <c r="B1073">
        <v>100001072</v>
      </c>
      <c r="C1073" t="str">
        <f t="shared" si="48"/>
        <v>桜井　大翔 (4)</v>
      </c>
      <c r="D1073" t="s">
        <v>1052</v>
      </c>
      <c r="E1073" t="str">
        <f t="shared" si="49"/>
        <v>Hiroto SAKURAI (98)</v>
      </c>
      <c r="F1073" t="s">
        <v>9405</v>
      </c>
      <c r="G1073">
        <v>26</v>
      </c>
      <c r="H1073">
        <v>492355</v>
      </c>
      <c r="I1073" t="s">
        <v>1556</v>
      </c>
      <c r="J1073" t="s">
        <v>86</v>
      </c>
      <c r="M1073" t="s">
        <v>2259</v>
      </c>
      <c r="N1073" t="s">
        <v>3916</v>
      </c>
      <c r="O1073" t="s">
        <v>4499</v>
      </c>
      <c r="P1073" t="str">
        <f t="shared" si="50"/>
        <v>98</v>
      </c>
      <c r="Q1073" t="s">
        <v>8146</v>
      </c>
    </row>
    <row r="1074" spans="1:17">
      <c r="A1074">
        <v>1082</v>
      </c>
      <c r="B1074">
        <v>100001073</v>
      </c>
      <c r="C1074" t="str">
        <f t="shared" si="48"/>
        <v>濱田　哲平 (4)</v>
      </c>
      <c r="D1074" t="s">
        <v>1031</v>
      </c>
      <c r="E1074" t="str">
        <f t="shared" si="49"/>
        <v>Teppei HAMADA (99)</v>
      </c>
      <c r="F1074" t="s">
        <v>9405</v>
      </c>
      <c r="G1074">
        <v>27</v>
      </c>
      <c r="H1074">
        <v>492355</v>
      </c>
      <c r="I1074" t="s">
        <v>1556</v>
      </c>
      <c r="J1074" t="s">
        <v>86</v>
      </c>
      <c r="M1074" t="s">
        <v>7296</v>
      </c>
      <c r="N1074" t="s">
        <v>4972</v>
      </c>
      <c r="O1074" t="s">
        <v>4571</v>
      </c>
      <c r="P1074" t="str">
        <f t="shared" si="50"/>
        <v>99</v>
      </c>
      <c r="Q1074" t="s">
        <v>8275</v>
      </c>
    </row>
    <row r="1075" spans="1:17">
      <c r="A1075">
        <v>1083</v>
      </c>
      <c r="B1075">
        <v>100001074</v>
      </c>
      <c r="C1075" t="str">
        <f t="shared" si="48"/>
        <v>原　章裕 (4)</v>
      </c>
      <c r="D1075" t="s">
        <v>1051</v>
      </c>
      <c r="E1075" t="str">
        <f t="shared" si="49"/>
        <v>Akihiro HARA (98)</v>
      </c>
      <c r="F1075" t="s">
        <v>9405</v>
      </c>
      <c r="G1075">
        <v>27</v>
      </c>
      <c r="H1075">
        <v>492355</v>
      </c>
      <c r="I1075" t="s">
        <v>1556</v>
      </c>
      <c r="J1075" t="s">
        <v>86</v>
      </c>
      <c r="M1075" t="s">
        <v>2258</v>
      </c>
      <c r="N1075" t="s">
        <v>5021</v>
      </c>
      <c r="O1075" t="s">
        <v>4720</v>
      </c>
      <c r="P1075" t="str">
        <f t="shared" si="50"/>
        <v>98</v>
      </c>
      <c r="Q1075" t="s">
        <v>8276</v>
      </c>
    </row>
    <row r="1076" spans="1:17">
      <c r="A1076">
        <v>1084</v>
      </c>
      <c r="B1076">
        <v>100001075</v>
      </c>
      <c r="C1076" t="str">
        <f t="shared" si="48"/>
        <v>藤井　友佑 (4)</v>
      </c>
      <c r="D1076" t="s">
        <v>649</v>
      </c>
      <c r="E1076" t="str">
        <f t="shared" si="49"/>
        <v>Yusuke FUJII (98)</v>
      </c>
      <c r="F1076" t="s">
        <v>9405</v>
      </c>
      <c r="G1076">
        <v>27</v>
      </c>
      <c r="H1076">
        <v>492355</v>
      </c>
      <c r="I1076" t="s">
        <v>1556</v>
      </c>
      <c r="J1076" t="s">
        <v>86</v>
      </c>
      <c r="M1076" t="s">
        <v>2241</v>
      </c>
      <c r="N1076" t="s">
        <v>3825</v>
      </c>
      <c r="O1076" t="s">
        <v>4509</v>
      </c>
      <c r="P1076" t="str">
        <f t="shared" si="50"/>
        <v>98</v>
      </c>
      <c r="Q1076" t="s">
        <v>8277</v>
      </c>
    </row>
    <row r="1077" spans="1:17">
      <c r="A1077">
        <v>1085</v>
      </c>
      <c r="B1077">
        <v>100001076</v>
      </c>
      <c r="C1077" t="str">
        <f t="shared" si="48"/>
        <v>森本　秀翔 (4)</v>
      </c>
      <c r="D1077" t="s">
        <v>1032</v>
      </c>
      <c r="E1077" t="str">
        <f t="shared" si="49"/>
        <v>Hideto MORIMOTO (98)</v>
      </c>
      <c r="F1077" t="s">
        <v>9405</v>
      </c>
      <c r="G1077">
        <v>27</v>
      </c>
      <c r="H1077">
        <v>492355</v>
      </c>
      <c r="I1077" t="s">
        <v>1556</v>
      </c>
      <c r="J1077" t="s">
        <v>86</v>
      </c>
      <c r="M1077" t="s">
        <v>2242</v>
      </c>
      <c r="N1077" t="s">
        <v>4659</v>
      </c>
      <c r="O1077" t="s">
        <v>4800</v>
      </c>
      <c r="P1077" t="str">
        <f t="shared" si="50"/>
        <v>98</v>
      </c>
      <c r="Q1077" t="s">
        <v>8278</v>
      </c>
    </row>
    <row r="1078" spans="1:17">
      <c r="A1078">
        <v>1086</v>
      </c>
      <c r="B1078">
        <v>100001077</v>
      </c>
      <c r="C1078" t="str">
        <f t="shared" si="48"/>
        <v>東　颯人 (3)</v>
      </c>
      <c r="D1078" t="s">
        <v>1033</v>
      </c>
      <c r="E1078" t="str">
        <f t="shared" si="49"/>
        <v>Hayato AZUMA (99)</v>
      </c>
      <c r="F1078" t="s">
        <v>9405</v>
      </c>
      <c r="G1078">
        <v>27</v>
      </c>
      <c r="H1078">
        <v>492355</v>
      </c>
      <c r="I1078" t="s">
        <v>1556</v>
      </c>
      <c r="J1078" t="s">
        <v>108</v>
      </c>
      <c r="M1078" t="s">
        <v>5983</v>
      </c>
      <c r="N1078" t="s">
        <v>4884</v>
      </c>
      <c r="O1078" t="s">
        <v>4514</v>
      </c>
      <c r="P1078" t="str">
        <f t="shared" si="50"/>
        <v>99</v>
      </c>
      <c r="Q1078" t="s">
        <v>7903</v>
      </c>
    </row>
    <row r="1079" spans="1:17">
      <c r="A1079">
        <v>1087</v>
      </c>
      <c r="B1079">
        <v>100001078</v>
      </c>
      <c r="C1079" t="str">
        <f t="shared" si="48"/>
        <v>網干　汰一 (3)</v>
      </c>
      <c r="D1079" t="s">
        <v>1046</v>
      </c>
      <c r="E1079" t="str">
        <f t="shared" si="49"/>
        <v>Taichi ABOSHI (99)</v>
      </c>
      <c r="F1079" t="s">
        <v>9405</v>
      </c>
      <c r="G1079">
        <v>33</v>
      </c>
      <c r="H1079">
        <v>492355</v>
      </c>
      <c r="I1079" t="s">
        <v>1556</v>
      </c>
      <c r="J1079" t="s">
        <v>108</v>
      </c>
      <c r="M1079" t="s">
        <v>2253</v>
      </c>
      <c r="N1079" t="s">
        <v>5338</v>
      </c>
      <c r="O1079" t="s">
        <v>4548</v>
      </c>
      <c r="P1079" t="str">
        <f t="shared" si="50"/>
        <v>99</v>
      </c>
      <c r="Q1079" t="s">
        <v>8279</v>
      </c>
    </row>
    <row r="1080" spans="1:17">
      <c r="A1080">
        <v>1088</v>
      </c>
      <c r="B1080">
        <v>100001079</v>
      </c>
      <c r="C1080" t="str">
        <f t="shared" si="48"/>
        <v>粟津　諒平 (3)</v>
      </c>
      <c r="D1080" t="s">
        <v>2688</v>
      </c>
      <c r="E1080" t="str">
        <f t="shared" si="49"/>
        <v>Ryohei AWAZU (00)</v>
      </c>
      <c r="F1080" t="s">
        <v>9405</v>
      </c>
      <c r="G1080">
        <v>18</v>
      </c>
      <c r="H1080">
        <v>492355</v>
      </c>
      <c r="I1080" t="s">
        <v>1556</v>
      </c>
      <c r="J1080" t="s">
        <v>108</v>
      </c>
      <c r="M1080" t="s">
        <v>2687</v>
      </c>
      <c r="N1080" t="s">
        <v>5340</v>
      </c>
      <c r="O1080" t="s">
        <v>4906</v>
      </c>
      <c r="P1080" t="str">
        <f t="shared" si="50"/>
        <v>00</v>
      </c>
      <c r="Q1080" t="s">
        <v>8280</v>
      </c>
    </row>
    <row r="1081" spans="1:17">
      <c r="A1081">
        <v>1089</v>
      </c>
      <c r="B1081">
        <v>100001080</v>
      </c>
      <c r="C1081" t="str">
        <f t="shared" si="48"/>
        <v>井上　雄揮 (3)</v>
      </c>
      <c r="D1081" t="s">
        <v>1047</v>
      </c>
      <c r="E1081" t="str">
        <f t="shared" si="49"/>
        <v>Yuki INOUE (99)</v>
      </c>
      <c r="F1081" t="s">
        <v>9405</v>
      </c>
      <c r="G1081">
        <v>27</v>
      </c>
      <c r="H1081">
        <v>492355</v>
      </c>
      <c r="I1081" t="s">
        <v>1556</v>
      </c>
      <c r="J1081" t="s">
        <v>108</v>
      </c>
      <c r="M1081" t="s">
        <v>2254</v>
      </c>
      <c r="N1081" t="s">
        <v>3831</v>
      </c>
      <c r="O1081" t="s">
        <v>3848</v>
      </c>
      <c r="P1081" t="str">
        <f t="shared" si="50"/>
        <v>99</v>
      </c>
      <c r="Q1081" t="s">
        <v>8281</v>
      </c>
    </row>
    <row r="1082" spans="1:17">
      <c r="A1082">
        <v>1090</v>
      </c>
      <c r="B1082">
        <v>100001081</v>
      </c>
      <c r="C1082" t="str">
        <f t="shared" si="48"/>
        <v>岩崎　義起 (3)</v>
      </c>
      <c r="D1082" t="s">
        <v>1034</v>
      </c>
      <c r="E1082" t="str">
        <f t="shared" si="49"/>
        <v>Yoshiki IWASAKI (99)</v>
      </c>
      <c r="F1082" t="s">
        <v>9405</v>
      </c>
      <c r="G1082">
        <v>27</v>
      </c>
      <c r="H1082">
        <v>492355</v>
      </c>
      <c r="I1082" t="s">
        <v>1556</v>
      </c>
      <c r="J1082" t="s">
        <v>108</v>
      </c>
      <c r="M1082" t="s">
        <v>7297</v>
      </c>
      <c r="N1082" t="s">
        <v>4645</v>
      </c>
      <c r="O1082" t="s">
        <v>4546</v>
      </c>
      <c r="P1082" t="str">
        <f t="shared" si="50"/>
        <v>99</v>
      </c>
      <c r="Q1082" t="s">
        <v>7765</v>
      </c>
    </row>
    <row r="1083" spans="1:17">
      <c r="A1083">
        <v>1091</v>
      </c>
      <c r="B1083">
        <v>100001082</v>
      </c>
      <c r="C1083" t="str">
        <f t="shared" si="48"/>
        <v>尾上　公太 (3)</v>
      </c>
      <c r="D1083" t="s">
        <v>1048</v>
      </c>
      <c r="E1083" t="str">
        <f t="shared" si="49"/>
        <v>Kota ONOUE (99)</v>
      </c>
      <c r="F1083" t="s">
        <v>9405</v>
      </c>
      <c r="G1083">
        <v>27</v>
      </c>
      <c r="H1083">
        <v>492355</v>
      </c>
      <c r="I1083" t="s">
        <v>1556</v>
      </c>
      <c r="J1083" t="s">
        <v>108</v>
      </c>
      <c r="M1083" t="s">
        <v>2255</v>
      </c>
      <c r="N1083" t="s">
        <v>5339</v>
      </c>
      <c r="O1083" t="s">
        <v>4776</v>
      </c>
      <c r="P1083" t="str">
        <f t="shared" si="50"/>
        <v>99</v>
      </c>
      <c r="Q1083" t="s">
        <v>8282</v>
      </c>
    </row>
    <row r="1084" spans="1:17">
      <c r="A1084">
        <v>1092</v>
      </c>
      <c r="B1084">
        <v>100001083</v>
      </c>
      <c r="C1084" t="str">
        <f t="shared" si="48"/>
        <v>黒岡　将伍 (3)</v>
      </c>
      <c r="D1084" t="s">
        <v>2344</v>
      </c>
      <c r="E1084" t="str">
        <f t="shared" si="49"/>
        <v>Shogo KUROHKA (99)</v>
      </c>
      <c r="F1084" t="s">
        <v>9405</v>
      </c>
      <c r="G1084">
        <v>27</v>
      </c>
      <c r="H1084">
        <v>492355</v>
      </c>
      <c r="I1084" t="s">
        <v>1556</v>
      </c>
      <c r="J1084" t="s">
        <v>108</v>
      </c>
      <c r="M1084" t="s">
        <v>2343</v>
      </c>
      <c r="N1084" t="s">
        <v>8985</v>
      </c>
      <c r="O1084" t="s">
        <v>4818</v>
      </c>
      <c r="P1084" t="str">
        <f t="shared" si="50"/>
        <v>99</v>
      </c>
      <c r="Q1084" t="s">
        <v>8283</v>
      </c>
    </row>
    <row r="1085" spans="1:17">
      <c r="A1085">
        <v>1093</v>
      </c>
      <c r="B1085">
        <v>100001084</v>
      </c>
      <c r="C1085" t="str">
        <f t="shared" si="48"/>
        <v>黒淵　尚樹 (3)</v>
      </c>
      <c r="D1085" t="s">
        <v>1035</v>
      </c>
      <c r="E1085" t="str">
        <f t="shared" si="49"/>
        <v>Naoki KUROBUCHI (99)</v>
      </c>
      <c r="F1085" t="s">
        <v>9405</v>
      </c>
      <c r="G1085">
        <v>29</v>
      </c>
      <c r="H1085">
        <v>492355</v>
      </c>
      <c r="I1085" t="s">
        <v>1556</v>
      </c>
      <c r="J1085" t="s">
        <v>108</v>
      </c>
      <c r="M1085" t="s">
        <v>2243</v>
      </c>
      <c r="N1085" t="s">
        <v>5334</v>
      </c>
      <c r="O1085" t="s">
        <v>4565</v>
      </c>
      <c r="P1085" t="str">
        <f t="shared" si="50"/>
        <v>99</v>
      </c>
      <c r="Q1085" t="s">
        <v>8284</v>
      </c>
    </row>
    <row r="1086" spans="1:17">
      <c r="A1086">
        <v>1094</v>
      </c>
      <c r="B1086">
        <v>100001085</v>
      </c>
      <c r="C1086" t="str">
        <f t="shared" si="48"/>
        <v>小西　佑弥 (3)</v>
      </c>
      <c r="D1086" t="s">
        <v>1036</v>
      </c>
      <c r="E1086" t="str">
        <f t="shared" si="49"/>
        <v>Yuya KONISHI (99)</v>
      </c>
      <c r="F1086" t="s">
        <v>9405</v>
      </c>
      <c r="G1086">
        <v>27</v>
      </c>
      <c r="H1086">
        <v>492355</v>
      </c>
      <c r="I1086" t="s">
        <v>1556</v>
      </c>
      <c r="J1086" t="s">
        <v>108</v>
      </c>
      <c r="M1086" t="s">
        <v>2244</v>
      </c>
      <c r="N1086" t="s">
        <v>3953</v>
      </c>
      <c r="O1086" t="s">
        <v>4650</v>
      </c>
      <c r="P1086" t="str">
        <f t="shared" si="50"/>
        <v>99</v>
      </c>
      <c r="Q1086" t="s">
        <v>8160</v>
      </c>
    </row>
    <row r="1087" spans="1:17">
      <c r="A1087">
        <v>1095</v>
      </c>
      <c r="B1087">
        <v>100001086</v>
      </c>
      <c r="C1087" t="str">
        <f t="shared" si="48"/>
        <v>最所　永遠 (3)</v>
      </c>
      <c r="D1087" t="s">
        <v>1037</v>
      </c>
      <c r="E1087" t="str">
        <f t="shared" si="49"/>
        <v>Towa SAISHO (99)</v>
      </c>
      <c r="F1087" t="s">
        <v>9405</v>
      </c>
      <c r="G1087">
        <v>27</v>
      </c>
      <c r="H1087">
        <v>492355</v>
      </c>
      <c r="I1087" t="s">
        <v>1556</v>
      </c>
      <c r="J1087" t="s">
        <v>108</v>
      </c>
      <c r="M1087" t="s">
        <v>5984</v>
      </c>
      <c r="N1087" t="s">
        <v>8986</v>
      </c>
      <c r="O1087" t="s">
        <v>4646</v>
      </c>
      <c r="P1087" t="str">
        <f t="shared" si="50"/>
        <v>99</v>
      </c>
      <c r="Q1087" t="s">
        <v>8285</v>
      </c>
    </row>
    <row r="1088" spans="1:17">
      <c r="A1088">
        <v>1096</v>
      </c>
      <c r="B1088">
        <v>100001087</v>
      </c>
      <c r="C1088" t="str">
        <f t="shared" si="48"/>
        <v>澤　直樹 (3)</v>
      </c>
      <c r="D1088" t="s">
        <v>1038</v>
      </c>
      <c r="E1088" t="str">
        <f t="shared" si="49"/>
        <v>Naoki SAWA (99)</v>
      </c>
      <c r="F1088" t="s">
        <v>9405</v>
      </c>
      <c r="G1088">
        <v>27</v>
      </c>
      <c r="H1088">
        <v>492355</v>
      </c>
      <c r="I1088" t="s">
        <v>1556</v>
      </c>
      <c r="J1088" t="s">
        <v>108</v>
      </c>
      <c r="M1088" t="s">
        <v>2245</v>
      </c>
      <c r="N1088" t="s">
        <v>5265</v>
      </c>
      <c r="O1088" t="s">
        <v>4565</v>
      </c>
      <c r="P1088" t="str">
        <f t="shared" si="50"/>
        <v>99</v>
      </c>
      <c r="Q1088" t="s">
        <v>8286</v>
      </c>
    </row>
    <row r="1089" spans="1:17">
      <c r="A1089">
        <v>1097</v>
      </c>
      <c r="B1089">
        <v>100001088</v>
      </c>
      <c r="C1089" t="str">
        <f t="shared" si="48"/>
        <v>白石　光太朗 (3)</v>
      </c>
      <c r="D1089" t="s">
        <v>1039</v>
      </c>
      <c r="E1089" t="str">
        <f t="shared" si="49"/>
        <v>Kotaro SHIRAISHI (99)</v>
      </c>
      <c r="F1089" t="s">
        <v>9405</v>
      </c>
      <c r="G1089">
        <v>26</v>
      </c>
      <c r="H1089">
        <v>492355</v>
      </c>
      <c r="I1089" t="s">
        <v>1556</v>
      </c>
      <c r="J1089" t="s">
        <v>108</v>
      </c>
      <c r="M1089" t="s">
        <v>2246</v>
      </c>
      <c r="N1089" t="s">
        <v>5335</v>
      </c>
      <c r="O1089" t="s">
        <v>4714</v>
      </c>
      <c r="P1089" t="str">
        <f t="shared" si="50"/>
        <v>99</v>
      </c>
      <c r="Q1089" t="s">
        <v>8287</v>
      </c>
    </row>
    <row r="1090" spans="1:17">
      <c r="A1090">
        <v>1098</v>
      </c>
      <c r="B1090">
        <v>100001089</v>
      </c>
      <c r="C1090" t="str">
        <f t="shared" ref="C1090:C1153" si="51">M1090&amp;" "&amp;"("&amp;J1090&amp;")"</f>
        <v>塚本　裕貴 (3)</v>
      </c>
      <c r="D1090" t="s">
        <v>1050</v>
      </c>
      <c r="E1090" t="str">
        <f t="shared" si="49"/>
        <v>Yuki TSUKAMOTO (99)</v>
      </c>
      <c r="F1090" t="s">
        <v>9405</v>
      </c>
      <c r="G1090">
        <v>28</v>
      </c>
      <c r="H1090">
        <v>492355</v>
      </c>
      <c r="I1090" t="s">
        <v>1556</v>
      </c>
      <c r="J1090" t="s">
        <v>108</v>
      </c>
      <c r="M1090" t="s">
        <v>2257</v>
      </c>
      <c r="N1090" t="s">
        <v>5061</v>
      </c>
      <c r="O1090" t="s">
        <v>3848</v>
      </c>
      <c r="P1090" t="str">
        <f t="shared" si="50"/>
        <v>99</v>
      </c>
      <c r="Q1090" t="s">
        <v>8283</v>
      </c>
    </row>
    <row r="1091" spans="1:17">
      <c r="A1091">
        <v>1099</v>
      </c>
      <c r="B1091">
        <v>100001090</v>
      </c>
      <c r="C1091" t="str">
        <f t="shared" si="51"/>
        <v>中西　悠仁 (3)</v>
      </c>
      <c r="D1091" t="s">
        <v>1040</v>
      </c>
      <c r="E1091" t="str">
        <f t="shared" ref="E1091:E1154" si="52">O1091&amp;" "&amp;N1091&amp;" "&amp;"("&amp;P1091&amp;")"</f>
        <v>Yuto NAKANISHI (99)</v>
      </c>
      <c r="F1091" t="s">
        <v>9405</v>
      </c>
      <c r="G1091">
        <v>26</v>
      </c>
      <c r="H1091">
        <v>492355</v>
      </c>
      <c r="I1091" t="s">
        <v>1556</v>
      </c>
      <c r="J1091" t="s">
        <v>108</v>
      </c>
      <c r="M1091" t="s">
        <v>2247</v>
      </c>
      <c r="N1091" t="s">
        <v>3740</v>
      </c>
      <c r="O1091" t="s">
        <v>4530</v>
      </c>
      <c r="P1091" t="str">
        <f t="shared" ref="P1091:P1154" si="53">LEFT(Q1091,2)</f>
        <v>99</v>
      </c>
      <c r="Q1091" t="s">
        <v>8288</v>
      </c>
    </row>
    <row r="1092" spans="1:17">
      <c r="A1092">
        <v>1100</v>
      </c>
      <c r="B1092">
        <v>100001091</v>
      </c>
      <c r="C1092" t="str">
        <f t="shared" si="51"/>
        <v>根岸　悠人 (3)</v>
      </c>
      <c r="D1092" t="s">
        <v>2693</v>
      </c>
      <c r="E1092" t="str">
        <f t="shared" si="52"/>
        <v>Yuto NEGISHI (99)</v>
      </c>
      <c r="F1092" t="s">
        <v>9405</v>
      </c>
      <c r="G1092">
        <v>27</v>
      </c>
      <c r="H1092">
        <v>492355</v>
      </c>
      <c r="I1092" t="s">
        <v>1556</v>
      </c>
      <c r="J1092" t="s">
        <v>108</v>
      </c>
      <c r="M1092" t="s">
        <v>2692</v>
      </c>
      <c r="N1092" t="s">
        <v>8987</v>
      </c>
      <c r="O1092" t="s">
        <v>4530</v>
      </c>
      <c r="P1092" t="str">
        <f t="shared" si="53"/>
        <v>99</v>
      </c>
      <c r="Q1092" t="s">
        <v>8289</v>
      </c>
    </row>
    <row r="1093" spans="1:17">
      <c r="A1093">
        <v>1101</v>
      </c>
      <c r="B1093">
        <v>100001092</v>
      </c>
      <c r="C1093" t="str">
        <f t="shared" si="51"/>
        <v>濱田　皓祐 (3)</v>
      </c>
      <c r="D1093" t="s">
        <v>2689</v>
      </c>
      <c r="E1093" t="str">
        <f t="shared" si="52"/>
        <v>Kosuke HAMADA (99)</v>
      </c>
      <c r="F1093" t="s">
        <v>9405</v>
      </c>
      <c r="G1093">
        <v>27</v>
      </c>
      <c r="H1093">
        <v>492355</v>
      </c>
      <c r="I1093" t="s">
        <v>1556</v>
      </c>
      <c r="J1093" t="s">
        <v>108</v>
      </c>
      <c r="M1093" t="s">
        <v>5985</v>
      </c>
      <c r="N1093" t="s">
        <v>4972</v>
      </c>
      <c r="O1093" t="s">
        <v>4508</v>
      </c>
      <c r="P1093" t="str">
        <f t="shared" si="53"/>
        <v>99</v>
      </c>
      <c r="Q1093" t="s">
        <v>7925</v>
      </c>
    </row>
    <row r="1094" spans="1:17">
      <c r="A1094">
        <v>1102</v>
      </c>
      <c r="B1094">
        <v>100001093</v>
      </c>
      <c r="C1094" t="str">
        <f t="shared" si="51"/>
        <v>平林　海星 (3)</v>
      </c>
      <c r="D1094" t="s">
        <v>2695</v>
      </c>
      <c r="E1094" t="str">
        <f t="shared" si="52"/>
        <v>Kaisei HIRABAYASHI (99)</v>
      </c>
      <c r="F1094" t="s">
        <v>9405</v>
      </c>
      <c r="G1094">
        <v>27</v>
      </c>
      <c r="H1094">
        <v>492355</v>
      </c>
      <c r="I1094" t="s">
        <v>1556</v>
      </c>
      <c r="J1094" t="s">
        <v>108</v>
      </c>
      <c r="M1094" t="s">
        <v>2694</v>
      </c>
      <c r="N1094" t="s">
        <v>4276</v>
      </c>
      <c r="O1094" t="s">
        <v>4891</v>
      </c>
      <c r="P1094" t="str">
        <f t="shared" si="53"/>
        <v>99</v>
      </c>
      <c r="Q1094" t="s">
        <v>8290</v>
      </c>
    </row>
    <row r="1095" spans="1:17">
      <c r="A1095">
        <v>1103</v>
      </c>
      <c r="B1095">
        <v>100001094</v>
      </c>
      <c r="C1095" t="str">
        <f t="shared" si="51"/>
        <v>前野　良真 (3)</v>
      </c>
      <c r="D1095" t="s">
        <v>1041</v>
      </c>
      <c r="E1095" t="str">
        <f t="shared" si="52"/>
        <v>Ryoma MAENO (99)</v>
      </c>
      <c r="F1095" t="s">
        <v>9405</v>
      </c>
      <c r="G1095">
        <v>27</v>
      </c>
      <c r="H1095">
        <v>492355</v>
      </c>
      <c r="I1095" t="s">
        <v>1556</v>
      </c>
      <c r="J1095" t="s">
        <v>108</v>
      </c>
      <c r="M1095" t="s">
        <v>2248</v>
      </c>
      <c r="N1095" t="s">
        <v>5336</v>
      </c>
      <c r="O1095" t="s">
        <v>4737</v>
      </c>
      <c r="P1095" t="str">
        <f t="shared" si="53"/>
        <v>99</v>
      </c>
      <c r="Q1095" t="s">
        <v>8291</v>
      </c>
    </row>
    <row r="1096" spans="1:17">
      <c r="A1096">
        <v>1104</v>
      </c>
      <c r="B1096">
        <v>100001095</v>
      </c>
      <c r="C1096" t="str">
        <f t="shared" si="51"/>
        <v>松井　拓人 (3)</v>
      </c>
      <c r="D1096" t="s">
        <v>1042</v>
      </c>
      <c r="E1096" t="str">
        <f t="shared" si="52"/>
        <v>Takuto MATSUI (99)</v>
      </c>
      <c r="F1096" t="s">
        <v>9405</v>
      </c>
      <c r="G1096">
        <v>27</v>
      </c>
      <c r="H1096">
        <v>492355</v>
      </c>
      <c r="I1096" t="s">
        <v>1556</v>
      </c>
      <c r="J1096" t="s">
        <v>108</v>
      </c>
      <c r="M1096" t="s">
        <v>2249</v>
      </c>
      <c r="N1096" t="s">
        <v>3749</v>
      </c>
      <c r="O1096" t="s">
        <v>4600</v>
      </c>
      <c r="P1096" t="str">
        <f t="shared" si="53"/>
        <v>99</v>
      </c>
      <c r="Q1096" t="s">
        <v>7905</v>
      </c>
    </row>
    <row r="1097" spans="1:17">
      <c r="A1097">
        <v>1105</v>
      </c>
      <c r="B1097">
        <v>100001096</v>
      </c>
      <c r="C1097" t="str">
        <f t="shared" si="51"/>
        <v>村田　秀太 (2)</v>
      </c>
      <c r="D1097" t="s">
        <v>1043</v>
      </c>
      <c r="E1097" t="str">
        <f t="shared" si="52"/>
        <v>Shuta MURATA (99)</v>
      </c>
      <c r="F1097" t="s">
        <v>9405</v>
      </c>
      <c r="G1097">
        <v>29</v>
      </c>
      <c r="H1097">
        <v>492355</v>
      </c>
      <c r="I1097" t="s">
        <v>1556</v>
      </c>
      <c r="J1097" t="s">
        <v>117</v>
      </c>
      <c r="M1097" t="s">
        <v>2250</v>
      </c>
      <c r="N1097" t="s">
        <v>4635</v>
      </c>
      <c r="O1097" t="s">
        <v>5295</v>
      </c>
      <c r="P1097" t="str">
        <f t="shared" si="53"/>
        <v>99</v>
      </c>
      <c r="Q1097" t="s">
        <v>8292</v>
      </c>
    </row>
    <row r="1098" spans="1:17">
      <c r="A1098">
        <v>1106</v>
      </c>
      <c r="B1098">
        <v>100001097</v>
      </c>
      <c r="C1098" t="str">
        <f t="shared" si="51"/>
        <v>本西　優慈 (3)</v>
      </c>
      <c r="D1098" t="s">
        <v>1044</v>
      </c>
      <c r="E1098" t="str">
        <f t="shared" si="52"/>
        <v>Yuji MOTONISHI (99)</v>
      </c>
      <c r="F1098" t="s">
        <v>9405</v>
      </c>
      <c r="G1098">
        <v>26</v>
      </c>
      <c r="H1098">
        <v>492355</v>
      </c>
      <c r="I1098" t="s">
        <v>1556</v>
      </c>
      <c r="J1098" t="s">
        <v>108</v>
      </c>
      <c r="M1098" t="s">
        <v>2251</v>
      </c>
      <c r="N1098" t="s">
        <v>5337</v>
      </c>
      <c r="O1098" t="s">
        <v>4603</v>
      </c>
      <c r="P1098" t="str">
        <f t="shared" si="53"/>
        <v>99</v>
      </c>
      <c r="Q1098" t="s">
        <v>8293</v>
      </c>
    </row>
    <row r="1099" spans="1:17">
      <c r="A1099">
        <v>1107</v>
      </c>
      <c r="B1099">
        <v>100001098</v>
      </c>
      <c r="C1099" t="str">
        <f t="shared" si="51"/>
        <v>安田　凌 (3)</v>
      </c>
      <c r="D1099" t="s">
        <v>2691</v>
      </c>
      <c r="E1099" t="str">
        <f t="shared" si="52"/>
        <v>Ryo YASUDA (99)</v>
      </c>
      <c r="F1099" t="s">
        <v>9405</v>
      </c>
      <c r="G1099">
        <v>28</v>
      </c>
      <c r="H1099">
        <v>492355</v>
      </c>
      <c r="I1099" t="s">
        <v>1556</v>
      </c>
      <c r="J1099" t="s">
        <v>108</v>
      </c>
      <c r="M1099" t="s">
        <v>2690</v>
      </c>
      <c r="N1099" t="s">
        <v>3995</v>
      </c>
      <c r="O1099" t="s">
        <v>3915</v>
      </c>
      <c r="P1099" t="str">
        <f t="shared" si="53"/>
        <v>99</v>
      </c>
      <c r="Q1099" t="s">
        <v>8021</v>
      </c>
    </row>
    <row r="1100" spans="1:17">
      <c r="A1100">
        <v>1108</v>
      </c>
      <c r="B1100">
        <v>100001099</v>
      </c>
      <c r="C1100" t="str">
        <f t="shared" si="51"/>
        <v>山田　兼奨 (3)</v>
      </c>
      <c r="D1100" t="s">
        <v>1045</v>
      </c>
      <c r="E1100" t="str">
        <f t="shared" si="52"/>
        <v>Kensho YAMADA (99)</v>
      </c>
      <c r="F1100" t="s">
        <v>9405</v>
      </c>
      <c r="G1100">
        <v>27</v>
      </c>
      <c r="H1100">
        <v>492355</v>
      </c>
      <c r="I1100" t="s">
        <v>1556</v>
      </c>
      <c r="J1100" t="s">
        <v>108</v>
      </c>
      <c r="M1100" t="s">
        <v>2252</v>
      </c>
      <c r="N1100" t="s">
        <v>4036</v>
      </c>
      <c r="O1100" t="s">
        <v>5082</v>
      </c>
      <c r="P1100" t="str">
        <f t="shared" si="53"/>
        <v>99</v>
      </c>
      <c r="Q1100" t="s">
        <v>8294</v>
      </c>
    </row>
    <row r="1101" spans="1:17">
      <c r="A1101">
        <v>1109</v>
      </c>
      <c r="B1101">
        <v>100001100</v>
      </c>
      <c r="C1101" t="str">
        <f t="shared" si="51"/>
        <v>山本　理貴 (3)</v>
      </c>
      <c r="D1101" t="s">
        <v>1049</v>
      </c>
      <c r="E1101" t="str">
        <f t="shared" si="52"/>
        <v>Riki YAMAMOTO (99)</v>
      </c>
      <c r="F1101" t="s">
        <v>9405</v>
      </c>
      <c r="G1101">
        <v>27</v>
      </c>
      <c r="H1101">
        <v>492355</v>
      </c>
      <c r="I1101" t="s">
        <v>1556</v>
      </c>
      <c r="J1101" t="s">
        <v>108</v>
      </c>
      <c r="M1101" t="s">
        <v>2256</v>
      </c>
      <c r="N1101" t="s">
        <v>3765</v>
      </c>
      <c r="O1101" t="s">
        <v>4503</v>
      </c>
      <c r="P1101" t="str">
        <f t="shared" si="53"/>
        <v>99</v>
      </c>
      <c r="Q1101" t="s">
        <v>8295</v>
      </c>
    </row>
    <row r="1102" spans="1:17">
      <c r="A1102">
        <v>1110</v>
      </c>
      <c r="B1102">
        <v>100001101</v>
      </c>
      <c r="C1102" t="str">
        <f t="shared" si="51"/>
        <v>有瀬　颯 (2)</v>
      </c>
      <c r="D1102" t="s">
        <v>6007</v>
      </c>
      <c r="E1102" t="str">
        <f t="shared" si="52"/>
        <v>Hyate ARUSE (00)</v>
      </c>
      <c r="F1102" t="s">
        <v>9405</v>
      </c>
      <c r="G1102">
        <v>27</v>
      </c>
      <c r="H1102">
        <v>492355</v>
      </c>
      <c r="I1102" t="s">
        <v>1556</v>
      </c>
      <c r="J1102" t="s">
        <v>117</v>
      </c>
      <c r="M1102" t="s">
        <v>6006</v>
      </c>
      <c r="N1102" t="s">
        <v>5346</v>
      </c>
      <c r="O1102" t="s">
        <v>8781</v>
      </c>
      <c r="P1102" t="str">
        <f t="shared" si="53"/>
        <v>00</v>
      </c>
      <c r="Q1102" t="s">
        <v>7725</v>
      </c>
    </row>
    <row r="1103" spans="1:17">
      <c r="A1103">
        <v>1111</v>
      </c>
      <c r="B1103">
        <v>100001102</v>
      </c>
      <c r="C1103" t="str">
        <f t="shared" si="51"/>
        <v>石塚　友貴 (2)</v>
      </c>
      <c r="D1103" t="s">
        <v>6629</v>
      </c>
      <c r="E1103" t="str">
        <f t="shared" si="52"/>
        <v>Tomoki ISHIZUKA (00)</v>
      </c>
      <c r="F1103" t="s">
        <v>9405</v>
      </c>
      <c r="G1103">
        <v>25</v>
      </c>
      <c r="H1103">
        <v>492355</v>
      </c>
      <c r="I1103" t="s">
        <v>1556</v>
      </c>
      <c r="J1103" t="s">
        <v>117</v>
      </c>
      <c r="M1103" t="s">
        <v>6017</v>
      </c>
      <c r="N1103" t="s">
        <v>5348</v>
      </c>
      <c r="O1103" t="s">
        <v>4632</v>
      </c>
      <c r="P1103" t="str">
        <f t="shared" si="53"/>
        <v>00</v>
      </c>
      <c r="Q1103" t="s">
        <v>8078</v>
      </c>
    </row>
    <row r="1104" spans="1:17">
      <c r="A1104">
        <v>1112</v>
      </c>
      <c r="B1104">
        <v>100001103</v>
      </c>
      <c r="C1104" t="str">
        <f t="shared" si="51"/>
        <v>今堀　暁太 (2)</v>
      </c>
      <c r="D1104" t="s">
        <v>6630</v>
      </c>
      <c r="E1104" t="str">
        <f t="shared" si="52"/>
        <v>Kyota IMAHORI  (00)</v>
      </c>
      <c r="F1104" t="s">
        <v>9405</v>
      </c>
      <c r="G1104">
        <v>27</v>
      </c>
      <c r="H1104">
        <v>492355</v>
      </c>
      <c r="I1104" t="s">
        <v>1556</v>
      </c>
      <c r="J1104" t="s">
        <v>117</v>
      </c>
      <c r="M1104" t="s">
        <v>7298</v>
      </c>
      <c r="N1104" t="s">
        <v>8988</v>
      </c>
      <c r="O1104" t="s">
        <v>8782</v>
      </c>
      <c r="P1104" t="str">
        <f t="shared" si="53"/>
        <v>00</v>
      </c>
      <c r="Q1104" t="s">
        <v>8167</v>
      </c>
    </row>
    <row r="1105" spans="1:17">
      <c r="A1105">
        <v>1113</v>
      </c>
      <c r="B1105">
        <v>100001104</v>
      </c>
      <c r="C1105" t="str">
        <f t="shared" si="51"/>
        <v>梶間　凪冴 (2)</v>
      </c>
      <c r="D1105" t="s">
        <v>6009</v>
      </c>
      <c r="E1105" t="str">
        <f t="shared" si="52"/>
        <v>Nagisa KAJIMA (01)</v>
      </c>
      <c r="F1105" t="s">
        <v>9405</v>
      </c>
      <c r="G1105">
        <v>27</v>
      </c>
      <c r="H1105">
        <v>492355</v>
      </c>
      <c r="I1105" t="s">
        <v>1556</v>
      </c>
      <c r="J1105" t="s">
        <v>117</v>
      </c>
      <c r="M1105" t="s">
        <v>6008</v>
      </c>
      <c r="N1105" t="s">
        <v>5347</v>
      </c>
      <c r="O1105" t="s">
        <v>3720</v>
      </c>
      <c r="P1105" t="str">
        <f t="shared" si="53"/>
        <v>01</v>
      </c>
      <c r="Q1105" t="s">
        <v>8296</v>
      </c>
    </row>
    <row r="1106" spans="1:17">
      <c r="A1106">
        <v>1114</v>
      </c>
      <c r="B1106">
        <v>100001105</v>
      </c>
      <c r="C1106" t="str">
        <f t="shared" si="51"/>
        <v>岸脇　伊吹 (2)</v>
      </c>
      <c r="D1106" t="s">
        <v>6021</v>
      </c>
      <c r="E1106" t="str">
        <f t="shared" si="52"/>
        <v>Ibuki KISHIWAKI (00)</v>
      </c>
      <c r="F1106" t="s">
        <v>9405</v>
      </c>
      <c r="G1106">
        <v>27</v>
      </c>
      <c r="H1106">
        <v>492355</v>
      </c>
      <c r="I1106" t="s">
        <v>1556</v>
      </c>
      <c r="J1106" t="s">
        <v>117</v>
      </c>
      <c r="M1106" t="s">
        <v>6020</v>
      </c>
      <c r="N1106" t="s">
        <v>8989</v>
      </c>
      <c r="O1106" t="s">
        <v>5350</v>
      </c>
      <c r="P1106" t="str">
        <f t="shared" si="53"/>
        <v>00</v>
      </c>
      <c r="Q1106" t="s">
        <v>7705</v>
      </c>
    </row>
    <row r="1107" spans="1:17">
      <c r="A1107">
        <v>1115</v>
      </c>
      <c r="B1107">
        <v>100001106</v>
      </c>
      <c r="C1107" t="str">
        <f t="shared" si="51"/>
        <v>済木　圭介 (2)</v>
      </c>
      <c r="D1107" t="s">
        <v>6022</v>
      </c>
      <c r="E1107" t="str">
        <f t="shared" si="52"/>
        <v>Keisuke SAIKI (00)</v>
      </c>
      <c r="F1107" t="s">
        <v>9405</v>
      </c>
      <c r="G1107">
        <v>29</v>
      </c>
      <c r="H1107">
        <v>492355</v>
      </c>
      <c r="I1107" t="s">
        <v>1556</v>
      </c>
      <c r="J1107" t="s">
        <v>117</v>
      </c>
      <c r="M1107" t="s">
        <v>7299</v>
      </c>
      <c r="N1107" t="s">
        <v>5351</v>
      </c>
      <c r="O1107" t="s">
        <v>4573</v>
      </c>
      <c r="P1107" t="str">
        <f t="shared" si="53"/>
        <v>00</v>
      </c>
      <c r="Q1107" t="s">
        <v>7843</v>
      </c>
    </row>
    <row r="1108" spans="1:17">
      <c r="A1108">
        <v>1116</v>
      </c>
      <c r="B1108">
        <v>100001107</v>
      </c>
      <c r="C1108" t="str">
        <f t="shared" si="51"/>
        <v>酒井　龍之介 (2)</v>
      </c>
      <c r="D1108" t="s">
        <v>6014</v>
      </c>
      <c r="E1108" t="str">
        <f t="shared" si="52"/>
        <v>Ryunosuke SAKAI (01)</v>
      </c>
      <c r="F1108" t="s">
        <v>9405</v>
      </c>
      <c r="G1108">
        <v>27</v>
      </c>
      <c r="H1108">
        <v>492355</v>
      </c>
      <c r="I1108" t="s">
        <v>1556</v>
      </c>
      <c r="J1108" t="s">
        <v>117</v>
      </c>
      <c r="M1108" t="s">
        <v>6013</v>
      </c>
      <c r="N1108" t="s">
        <v>4305</v>
      </c>
      <c r="O1108" t="s">
        <v>5329</v>
      </c>
      <c r="P1108" t="str">
        <f t="shared" si="53"/>
        <v>01</v>
      </c>
      <c r="Q1108" t="s">
        <v>7822</v>
      </c>
    </row>
    <row r="1109" spans="1:17">
      <c r="A1109">
        <v>1117</v>
      </c>
      <c r="B1109">
        <v>100001108</v>
      </c>
      <c r="C1109" t="str">
        <f t="shared" si="51"/>
        <v>阪上　翔悟 (2)</v>
      </c>
      <c r="D1109" t="s">
        <v>6002</v>
      </c>
      <c r="E1109" t="str">
        <f t="shared" si="52"/>
        <v>Shogo SAKAGAMI (00)</v>
      </c>
      <c r="F1109" t="s">
        <v>9405</v>
      </c>
      <c r="G1109">
        <v>27</v>
      </c>
      <c r="H1109">
        <v>492355</v>
      </c>
      <c r="I1109" t="s">
        <v>1556</v>
      </c>
      <c r="J1109" t="s">
        <v>117</v>
      </c>
      <c r="M1109" t="s">
        <v>6001</v>
      </c>
      <c r="N1109" t="s">
        <v>5344</v>
      </c>
      <c r="O1109" t="s">
        <v>4818</v>
      </c>
      <c r="P1109" t="str">
        <f t="shared" si="53"/>
        <v>00</v>
      </c>
      <c r="Q1109" t="s">
        <v>7936</v>
      </c>
    </row>
    <row r="1110" spans="1:17">
      <c r="A1110">
        <v>1118</v>
      </c>
      <c r="B1110">
        <v>100001109</v>
      </c>
      <c r="C1110" t="str">
        <f t="shared" si="51"/>
        <v>坂本　龍星 (2)</v>
      </c>
      <c r="D1110" t="s">
        <v>5989</v>
      </c>
      <c r="E1110" t="str">
        <f t="shared" si="52"/>
        <v>Ryusei SAKAMOTO (00)</v>
      </c>
      <c r="F1110" t="s">
        <v>9405</v>
      </c>
      <c r="G1110">
        <v>27</v>
      </c>
      <c r="H1110">
        <v>492355</v>
      </c>
      <c r="I1110" t="s">
        <v>1556</v>
      </c>
      <c r="J1110" t="s">
        <v>117</v>
      </c>
      <c r="M1110" t="s">
        <v>5988</v>
      </c>
      <c r="N1110" t="s">
        <v>4319</v>
      </c>
      <c r="O1110" t="s">
        <v>4545</v>
      </c>
      <c r="P1110" t="str">
        <f t="shared" si="53"/>
        <v>00</v>
      </c>
      <c r="Q1110" t="s">
        <v>8297</v>
      </c>
    </row>
    <row r="1111" spans="1:17">
      <c r="A1111">
        <v>1119</v>
      </c>
      <c r="B1111">
        <v>100001110</v>
      </c>
      <c r="C1111" t="str">
        <f t="shared" si="51"/>
        <v>洲賀崎　優大 (2)</v>
      </c>
      <c r="D1111" t="s">
        <v>6019</v>
      </c>
      <c r="E1111" t="str">
        <f t="shared" si="52"/>
        <v>Yuta SUGAZAKI (00)</v>
      </c>
      <c r="F1111" t="s">
        <v>9405</v>
      </c>
      <c r="G1111">
        <v>26</v>
      </c>
      <c r="H1111">
        <v>492355</v>
      </c>
      <c r="I1111" t="s">
        <v>1556</v>
      </c>
      <c r="J1111" t="s">
        <v>117</v>
      </c>
      <c r="M1111" t="s">
        <v>6018</v>
      </c>
      <c r="N1111" t="s">
        <v>5349</v>
      </c>
      <c r="O1111" t="s">
        <v>4498</v>
      </c>
      <c r="P1111" t="str">
        <f t="shared" si="53"/>
        <v>00</v>
      </c>
      <c r="Q1111" t="s">
        <v>8242</v>
      </c>
    </row>
    <row r="1112" spans="1:17">
      <c r="A1112">
        <v>1120</v>
      </c>
      <c r="B1112">
        <v>100001111</v>
      </c>
      <c r="C1112" t="str">
        <f t="shared" si="51"/>
        <v>杉田　響 (2)</v>
      </c>
      <c r="D1112" t="s">
        <v>6011</v>
      </c>
      <c r="E1112" t="str">
        <f t="shared" si="52"/>
        <v>Hibiki SUGITA (00)</v>
      </c>
      <c r="F1112" t="s">
        <v>9405</v>
      </c>
      <c r="G1112">
        <v>26</v>
      </c>
      <c r="H1112">
        <v>492355</v>
      </c>
      <c r="I1112" t="s">
        <v>1556</v>
      </c>
      <c r="J1112" t="s">
        <v>117</v>
      </c>
      <c r="M1112" t="s">
        <v>6010</v>
      </c>
      <c r="N1112" t="s">
        <v>4949</v>
      </c>
      <c r="O1112" t="s">
        <v>3867</v>
      </c>
      <c r="P1112" t="str">
        <f t="shared" si="53"/>
        <v>00</v>
      </c>
      <c r="Q1112" t="s">
        <v>8298</v>
      </c>
    </row>
    <row r="1113" spans="1:17">
      <c r="A1113">
        <v>1121</v>
      </c>
      <c r="B1113">
        <v>100001112</v>
      </c>
      <c r="C1113" t="str">
        <f t="shared" si="51"/>
        <v>高橋　光輝 (2)</v>
      </c>
      <c r="D1113" t="s">
        <v>444</v>
      </c>
      <c r="E1113" t="str">
        <f t="shared" si="52"/>
        <v>Koki TAKAHASI (01)</v>
      </c>
      <c r="F1113" t="s">
        <v>9405</v>
      </c>
      <c r="G1113">
        <v>29</v>
      </c>
      <c r="H1113">
        <v>492355</v>
      </c>
      <c r="I1113" t="s">
        <v>1556</v>
      </c>
      <c r="J1113" t="s">
        <v>117</v>
      </c>
      <c r="M1113" t="s">
        <v>5990</v>
      </c>
      <c r="N1113" t="s">
        <v>5342</v>
      </c>
      <c r="O1113" t="s">
        <v>4719</v>
      </c>
      <c r="P1113" t="str">
        <f t="shared" si="53"/>
        <v>01</v>
      </c>
      <c r="Q1113" t="s">
        <v>8059</v>
      </c>
    </row>
    <row r="1114" spans="1:17">
      <c r="A1114">
        <v>1122</v>
      </c>
      <c r="B1114">
        <v>100001113</v>
      </c>
      <c r="C1114" t="str">
        <f t="shared" si="51"/>
        <v>田崎　獎真 (2)</v>
      </c>
      <c r="D1114" t="s">
        <v>6005</v>
      </c>
      <c r="E1114" t="str">
        <f t="shared" si="52"/>
        <v>Soma TASAKI (01)</v>
      </c>
      <c r="F1114" t="s">
        <v>9405</v>
      </c>
      <c r="G1114">
        <v>27</v>
      </c>
      <c r="H1114">
        <v>492355</v>
      </c>
      <c r="I1114" t="s">
        <v>1556</v>
      </c>
      <c r="J1114" t="s">
        <v>117</v>
      </c>
      <c r="M1114" t="s">
        <v>7300</v>
      </c>
      <c r="N1114" t="s">
        <v>4016</v>
      </c>
      <c r="O1114" t="s">
        <v>4798</v>
      </c>
      <c r="P1114" t="str">
        <f t="shared" si="53"/>
        <v>01</v>
      </c>
      <c r="Q1114" t="s">
        <v>7728</v>
      </c>
    </row>
    <row r="1115" spans="1:17">
      <c r="A1115">
        <v>1123</v>
      </c>
      <c r="B1115">
        <v>100001114</v>
      </c>
      <c r="C1115" t="str">
        <f t="shared" si="51"/>
        <v>田中　匡 (2)</v>
      </c>
      <c r="D1115" t="s">
        <v>6631</v>
      </c>
      <c r="E1115" t="str">
        <f t="shared" si="52"/>
        <v>Msashi TANAKA (01)</v>
      </c>
      <c r="F1115" t="s">
        <v>9405</v>
      </c>
      <c r="G1115">
        <v>29</v>
      </c>
      <c r="H1115">
        <v>492355</v>
      </c>
      <c r="I1115" t="s">
        <v>1556</v>
      </c>
      <c r="J1115" t="s">
        <v>117</v>
      </c>
      <c r="M1115" t="s">
        <v>7301</v>
      </c>
      <c r="N1115" t="s">
        <v>3823</v>
      </c>
      <c r="O1115" t="s">
        <v>8783</v>
      </c>
      <c r="P1115" t="str">
        <f t="shared" si="53"/>
        <v>01</v>
      </c>
      <c r="Q1115" t="s">
        <v>7865</v>
      </c>
    </row>
    <row r="1116" spans="1:17">
      <c r="A1116">
        <v>1124</v>
      </c>
      <c r="B1116">
        <v>100001115</v>
      </c>
      <c r="C1116" t="str">
        <f t="shared" si="51"/>
        <v>辻中　悠河 (2)</v>
      </c>
      <c r="D1116" t="s">
        <v>6024</v>
      </c>
      <c r="E1116" t="str">
        <f t="shared" si="52"/>
        <v>Yuga TSUJINAKSA (00)</v>
      </c>
      <c r="F1116" t="s">
        <v>9405</v>
      </c>
      <c r="G1116">
        <v>26</v>
      </c>
      <c r="H1116">
        <v>492355</v>
      </c>
      <c r="I1116" t="s">
        <v>1556</v>
      </c>
      <c r="J1116" t="s">
        <v>117</v>
      </c>
      <c r="M1116" t="s">
        <v>6023</v>
      </c>
      <c r="N1116" t="s">
        <v>8990</v>
      </c>
      <c r="O1116" t="s">
        <v>4660</v>
      </c>
      <c r="P1116" t="str">
        <f t="shared" si="53"/>
        <v>00</v>
      </c>
      <c r="Q1116" t="s">
        <v>8299</v>
      </c>
    </row>
    <row r="1117" spans="1:17">
      <c r="A1117">
        <v>1125</v>
      </c>
      <c r="B1117">
        <v>100001116</v>
      </c>
      <c r="C1117" t="str">
        <f t="shared" si="51"/>
        <v>辻本　泰河 (2)</v>
      </c>
      <c r="D1117" t="s">
        <v>6000</v>
      </c>
      <c r="E1117" t="str">
        <f t="shared" si="52"/>
        <v>Taiga TSUJIMOTO (01)</v>
      </c>
      <c r="F1117" t="s">
        <v>9405</v>
      </c>
      <c r="G1117">
        <v>29</v>
      </c>
      <c r="H1117">
        <v>492355</v>
      </c>
      <c r="I1117" t="s">
        <v>1556</v>
      </c>
      <c r="J1117" t="s">
        <v>117</v>
      </c>
      <c r="M1117" t="s">
        <v>5999</v>
      </c>
      <c r="N1117" t="s">
        <v>8886</v>
      </c>
      <c r="O1117" t="s">
        <v>4620</v>
      </c>
      <c r="P1117" t="str">
        <f t="shared" si="53"/>
        <v>01</v>
      </c>
      <c r="Q1117" t="s">
        <v>8300</v>
      </c>
    </row>
    <row r="1118" spans="1:17">
      <c r="A1118">
        <v>1126</v>
      </c>
      <c r="B1118">
        <v>100001117</v>
      </c>
      <c r="C1118" t="str">
        <f t="shared" si="51"/>
        <v>出水　駿佑 (2)</v>
      </c>
      <c r="D1118" t="s">
        <v>5987</v>
      </c>
      <c r="E1118" t="str">
        <f t="shared" si="52"/>
        <v>Shunsuke DEMIZU (00)</v>
      </c>
      <c r="F1118" t="s">
        <v>9405</v>
      </c>
      <c r="G1118">
        <v>27</v>
      </c>
      <c r="H1118">
        <v>492355</v>
      </c>
      <c r="I1118" t="s">
        <v>1556</v>
      </c>
      <c r="J1118" t="s">
        <v>117</v>
      </c>
      <c r="M1118" t="s">
        <v>5986</v>
      </c>
      <c r="N1118" t="s">
        <v>5341</v>
      </c>
      <c r="O1118" t="s">
        <v>4788</v>
      </c>
      <c r="P1118" t="str">
        <f t="shared" si="53"/>
        <v>00</v>
      </c>
      <c r="Q1118" t="s">
        <v>7851</v>
      </c>
    </row>
    <row r="1119" spans="1:17">
      <c r="A1119">
        <v>1127</v>
      </c>
      <c r="B1119">
        <v>100001118</v>
      </c>
      <c r="C1119" t="str">
        <f t="shared" si="51"/>
        <v>出水　颯真 (2)</v>
      </c>
      <c r="D1119" t="s">
        <v>6016</v>
      </c>
      <c r="E1119" t="str">
        <f t="shared" si="52"/>
        <v>Soma DEMIZU (00)</v>
      </c>
      <c r="F1119" t="s">
        <v>9405</v>
      </c>
      <c r="G1119">
        <v>27</v>
      </c>
      <c r="H1119">
        <v>492355</v>
      </c>
      <c r="I1119" t="s">
        <v>1556</v>
      </c>
      <c r="J1119" t="s">
        <v>117</v>
      </c>
      <c r="M1119" t="s">
        <v>6015</v>
      </c>
      <c r="N1119" t="s">
        <v>5341</v>
      </c>
      <c r="O1119" t="s">
        <v>4798</v>
      </c>
      <c r="P1119" t="str">
        <f t="shared" si="53"/>
        <v>00</v>
      </c>
      <c r="Q1119" t="s">
        <v>7851</v>
      </c>
    </row>
    <row r="1120" spans="1:17">
      <c r="A1120">
        <v>1128</v>
      </c>
      <c r="B1120">
        <v>100001119</v>
      </c>
      <c r="C1120" t="str">
        <f t="shared" si="51"/>
        <v>徳永　康生 (2)</v>
      </c>
      <c r="D1120" t="s">
        <v>6632</v>
      </c>
      <c r="E1120" t="str">
        <f t="shared" si="52"/>
        <v>Kosei TOKUNAGA (00)</v>
      </c>
      <c r="F1120" t="s">
        <v>9405</v>
      </c>
      <c r="G1120">
        <v>27</v>
      </c>
      <c r="H1120">
        <v>492355</v>
      </c>
      <c r="I1120" t="s">
        <v>1556</v>
      </c>
      <c r="J1120" t="s">
        <v>117</v>
      </c>
      <c r="M1120" t="s">
        <v>7302</v>
      </c>
      <c r="N1120" t="s">
        <v>4243</v>
      </c>
      <c r="O1120" t="s">
        <v>5159</v>
      </c>
      <c r="P1120" t="str">
        <f t="shared" si="53"/>
        <v>00</v>
      </c>
      <c r="Q1120" t="s">
        <v>7843</v>
      </c>
    </row>
    <row r="1121" spans="1:17">
      <c r="A1121">
        <v>1129</v>
      </c>
      <c r="B1121">
        <v>100001120</v>
      </c>
      <c r="C1121" t="str">
        <f t="shared" si="51"/>
        <v>西川　拓真 (2)</v>
      </c>
      <c r="D1121" t="s">
        <v>6633</v>
      </c>
      <c r="E1121" t="str">
        <f t="shared" si="52"/>
        <v>Takuma NISHIKAWA (00)</v>
      </c>
      <c r="F1121" t="s">
        <v>9405</v>
      </c>
      <c r="G1121">
        <v>27</v>
      </c>
      <c r="H1121">
        <v>492355</v>
      </c>
      <c r="I1121" t="s">
        <v>1556</v>
      </c>
      <c r="J1121" t="s">
        <v>117</v>
      </c>
      <c r="M1121" t="s">
        <v>7303</v>
      </c>
      <c r="N1121" t="s">
        <v>4179</v>
      </c>
      <c r="O1121" t="s">
        <v>4778</v>
      </c>
      <c r="P1121" t="str">
        <f t="shared" si="53"/>
        <v>00</v>
      </c>
      <c r="Q1121" t="s">
        <v>7703</v>
      </c>
    </row>
    <row r="1122" spans="1:17">
      <c r="A1122">
        <v>1130</v>
      </c>
      <c r="B1122">
        <v>100001121</v>
      </c>
      <c r="C1122" t="str">
        <f t="shared" si="51"/>
        <v>西村　赳成 (2)</v>
      </c>
      <c r="D1122" t="s">
        <v>5996</v>
      </c>
      <c r="E1122" t="str">
        <f t="shared" si="52"/>
        <v>Takenari NISHIMURA (00)</v>
      </c>
      <c r="F1122" t="s">
        <v>9405</v>
      </c>
      <c r="G1122">
        <v>27</v>
      </c>
      <c r="H1122">
        <v>492355</v>
      </c>
      <c r="I1122" t="s">
        <v>1556</v>
      </c>
      <c r="J1122" t="s">
        <v>117</v>
      </c>
      <c r="M1122" t="s">
        <v>5995</v>
      </c>
      <c r="N1122" t="s">
        <v>3935</v>
      </c>
      <c r="O1122" t="s">
        <v>5343</v>
      </c>
      <c r="P1122" t="str">
        <f t="shared" si="53"/>
        <v>00</v>
      </c>
      <c r="Q1122" t="s">
        <v>7705</v>
      </c>
    </row>
    <row r="1123" spans="1:17">
      <c r="A1123">
        <v>1131</v>
      </c>
      <c r="B1123">
        <v>100001122</v>
      </c>
      <c r="C1123" t="str">
        <f t="shared" si="51"/>
        <v>野村　元将 (2)</v>
      </c>
      <c r="D1123" t="s">
        <v>6004</v>
      </c>
      <c r="E1123" t="str">
        <f t="shared" si="52"/>
        <v>Motomasa NOMURA (00)</v>
      </c>
      <c r="F1123" t="s">
        <v>9405</v>
      </c>
      <c r="G1123">
        <v>37</v>
      </c>
      <c r="H1123">
        <v>492355</v>
      </c>
      <c r="I1123" t="s">
        <v>1556</v>
      </c>
      <c r="J1123" t="s">
        <v>117</v>
      </c>
      <c r="M1123" t="s">
        <v>6003</v>
      </c>
      <c r="N1123" t="s">
        <v>4290</v>
      </c>
      <c r="O1123" t="s">
        <v>5345</v>
      </c>
      <c r="P1123" t="str">
        <f t="shared" si="53"/>
        <v>00</v>
      </c>
      <c r="Q1123" t="s">
        <v>7707</v>
      </c>
    </row>
    <row r="1124" spans="1:17">
      <c r="A1124">
        <v>1132</v>
      </c>
      <c r="B1124">
        <v>100001123</v>
      </c>
      <c r="C1124" t="str">
        <f t="shared" si="51"/>
        <v>早川　流星 (2)</v>
      </c>
      <c r="D1124" t="s">
        <v>5998</v>
      </c>
      <c r="E1124" t="str">
        <f t="shared" si="52"/>
        <v>Ryusei HAYAKAWA (00)</v>
      </c>
      <c r="F1124" t="s">
        <v>9405</v>
      </c>
      <c r="G1124">
        <v>27</v>
      </c>
      <c r="H1124">
        <v>492355</v>
      </c>
      <c r="I1124" t="s">
        <v>1556</v>
      </c>
      <c r="J1124" t="s">
        <v>117</v>
      </c>
      <c r="M1124" t="s">
        <v>5997</v>
      </c>
      <c r="N1124" t="s">
        <v>4202</v>
      </c>
      <c r="O1124" t="s">
        <v>4545</v>
      </c>
      <c r="P1124" t="str">
        <f t="shared" si="53"/>
        <v>00</v>
      </c>
      <c r="Q1124" t="s">
        <v>8301</v>
      </c>
    </row>
    <row r="1125" spans="1:17">
      <c r="A1125">
        <v>1133</v>
      </c>
      <c r="B1125">
        <v>100001124</v>
      </c>
      <c r="C1125" t="str">
        <f t="shared" si="51"/>
        <v>林原　諒汰 (2)</v>
      </c>
      <c r="D1125" t="s">
        <v>6012</v>
      </c>
      <c r="E1125" t="str">
        <f t="shared" si="52"/>
        <v>Ryota HAYASHIBARA (00)</v>
      </c>
      <c r="F1125" t="s">
        <v>9405</v>
      </c>
      <c r="G1125">
        <v>29</v>
      </c>
      <c r="H1125">
        <v>492355</v>
      </c>
      <c r="I1125" t="s">
        <v>1556</v>
      </c>
      <c r="J1125" t="s">
        <v>117</v>
      </c>
      <c r="M1125" t="s">
        <v>7304</v>
      </c>
      <c r="N1125" t="s">
        <v>8991</v>
      </c>
      <c r="O1125" t="s">
        <v>4560</v>
      </c>
      <c r="P1125" t="str">
        <f t="shared" si="53"/>
        <v>00</v>
      </c>
      <c r="Q1125" t="s">
        <v>7715</v>
      </c>
    </row>
    <row r="1126" spans="1:17">
      <c r="A1126">
        <v>1134</v>
      </c>
      <c r="B1126">
        <v>100001125</v>
      </c>
      <c r="C1126" t="str">
        <f t="shared" si="51"/>
        <v>福田　悠翔 (2)</v>
      </c>
      <c r="D1126" t="s">
        <v>5992</v>
      </c>
      <c r="E1126" t="str">
        <f t="shared" si="52"/>
        <v>Yuto FUKUDA (00)</v>
      </c>
      <c r="F1126" t="s">
        <v>9405</v>
      </c>
      <c r="G1126">
        <v>27</v>
      </c>
      <c r="H1126">
        <v>492355</v>
      </c>
      <c r="I1126" t="s">
        <v>1556</v>
      </c>
      <c r="J1126" t="s">
        <v>117</v>
      </c>
      <c r="M1126" t="s">
        <v>5991</v>
      </c>
      <c r="N1126" t="s">
        <v>4385</v>
      </c>
      <c r="O1126" t="s">
        <v>4530</v>
      </c>
      <c r="P1126" t="str">
        <f t="shared" si="53"/>
        <v>00</v>
      </c>
      <c r="Q1126" t="s">
        <v>8055</v>
      </c>
    </row>
    <row r="1127" spans="1:17">
      <c r="A1127">
        <v>1135</v>
      </c>
      <c r="B1127">
        <v>100001126</v>
      </c>
      <c r="C1127" t="str">
        <f t="shared" si="51"/>
        <v>伏見　将佑 (2)</v>
      </c>
      <c r="D1127" t="s">
        <v>6634</v>
      </c>
      <c r="E1127" t="str">
        <f t="shared" si="52"/>
        <v>Masahiro FUSHIMI (00)</v>
      </c>
      <c r="F1127" t="s">
        <v>9405</v>
      </c>
      <c r="G1127">
        <v>29</v>
      </c>
      <c r="H1127">
        <v>492355</v>
      </c>
      <c r="I1127" t="s">
        <v>1556</v>
      </c>
      <c r="J1127" t="s">
        <v>117</v>
      </c>
      <c r="M1127" t="s">
        <v>7305</v>
      </c>
      <c r="N1127" t="s">
        <v>8992</v>
      </c>
      <c r="O1127" t="s">
        <v>4496</v>
      </c>
      <c r="P1127" t="str">
        <f t="shared" si="53"/>
        <v>00</v>
      </c>
      <c r="Q1127" t="s">
        <v>7942</v>
      </c>
    </row>
    <row r="1128" spans="1:17">
      <c r="A1128">
        <v>1136</v>
      </c>
      <c r="B1128">
        <v>100001127</v>
      </c>
      <c r="C1128" t="str">
        <f t="shared" si="51"/>
        <v>藤田　将史 (2)</v>
      </c>
      <c r="D1128" t="s">
        <v>915</v>
      </c>
      <c r="E1128" t="str">
        <f t="shared" si="52"/>
        <v>Masashi FUJITA (00)</v>
      </c>
      <c r="F1128" t="s">
        <v>9405</v>
      </c>
      <c r="G1128">
        <v>27</v>
      </c>
      <c r="H1128">
        <v>492355</v>
      </c>
      <c r="I1128" t="s">
        <v>1556</v>
      </c>
      <c r="J1128" t="s">
        <v>117</v>
      </c>
      <c r="M1128" t="s">
        <v>2127</v>
      </c>
      <c r="N1128" t="s">
        <v>3756</v>
      </c>
      <c r="O1128" t="s">
        <v>4529</v>
      </c>
      <c r="P1128" t="str">
        <f t="shared" si="53"/>
        <v>00</v>
      </c>
      <c r="Q1128" t="s">
        <v>7766</v>
      </c>
    </row>
    <row r="1129" spans="1:17">
      <c r="A1129">
        <v>1137</v>
      </c>
      <c r="B1129">
        <v>100001128</v>
      </c>
      <c r="C1129" t="str">
        <f t="shared" si="51"/>
        <v>真砂　拓冬 (2)</v>
      </c>
      <c r="D1129" t="s">
        <v>6635</v>
      </c>
      <c r="E1129" t="str">
        <f t="shared" si="52"/>
        <v>Takuto MASAGO (00)</v>
      </c>
      <c r="F1129" t="s">
        <v>9405</v>
      </c>
      <c r="G1129">
        <v>27</v>
      </c>
      <c r="H1129">
        <v>492355</v>
      </c>
      <c r="I1129" t="s">
        <v>1556</v>
      </c>
      <c r="J1129" t="s">
        <v>117</v>
      </c>
      <c r="M1129" t="s">
        <v>7306</v>
      </c>
      <c r="N1129" t="s">
        <v>8993</v>
      </c>
      <c r="O1129" t="s">
        <v>4600</v>
      </c>
      <c r="P1129" t="str">
        <f t="shared" si="53"/>
        <v>00</v>
      </c>
      <c r="Q1129" t="s">
        <v>8142</v>
      </c>
    </row>
    <row r="1130" spans="1:17">
      <c r="A1130">
        <v>1138</v>
      </c>
      <c r="B1130">
        <v>100001129</v>
      </c>
      <c r="C1130" t="str">
        <f t="shared" si="51"/>
        <v>丸山　翼 (2)</v>
      </c>
      <c r="D1130" t="s">
        <v>5994</v>
      </c>
      <c r="E1130" t="str">
        <f t="shared" si="52"/>
        <v>Tsubasa MARUYAMA (00)</v>
      </c>
      <c r="F1130" t="s">
        <v>9405</v>
      </c>
      <c r="G1130">
        <v>27</v>
      </c>
      <c r="H1130">
        <v>492355</v>
      </c>
      <c r="I1130" t="s">
        <v>1556</v>
      </c>
      <c r="J1130" t="s">
        <v>117</v>
      </c>
      <c r="M1130" t="s">
        <v>5993</v>
      </c>
      <c r="N1130" t="s">
        <v>3887</v>
      </c>
      <c r="O1130" t="s">
        <v>4430</v>
      </c>
      <c r="P1130" t="str">
        <f t="shared" si="53"/>
        <v>00</v>
      </c>
      <c r="Q1130" t="s">
        <v>8302</v>
      </c>
    </row>
    <row r="1131" spans="1:17">
      <c r="A1131">
        <v>1139</v>
      </c>
      <c r="B1131">
        <v>100001130</v>
      </c>
      <c r="C1131" t="str">
        <f t="shared" si="51"/>
        <v>宮崎　遼平 (2)</v>
      </c>
      <c r="D1131" t="s">
        <v>6636</v>
      </c>
      <c r="E1131" t="str">
        <f t="shared" si="52"/>
        <v>Ryohei MIYAZAKI (00)</v>
      </c>
      <c r="F1131" t="s">
        <v>9405</v>
      </c>
      <c r="G1131">
        <v>28</v>
      </c>
      <c r="H1131">
        <v>492355</v>
      </c>
      <c r="I1131" t="s">
        <v>1556</v>
      </c>
      <c r="J1131" t="s">
        <v>117</v>
      </c>
      <c r="M1131" t="s">
        <v>7307</v>
      </c>
      <c r="N1131" t="s">
        <v>4549</v>
      </c>
      <c r="O1131" t="s">
        <v>4906</v>
      </c>
      <c r="P1131" t="str">
        <f t="shared" si="53"/>
        <v>00</v>
      </c>
      <c r="Q1131" t="s">
        <v>8303</v>
      </c>
    </row>
    <row r="1132" spans="1:17">
      <c r="A1132">
        <v>1140</v>
      </c>
      <c r="B1132">
        <v>100001131</v>
      </c>
      <c r="C1132" t="str">
        <f t="shared" si="51"/>
        <v>瀬長　邦仁 (2)</v>
      </c>
      <c r="D1132" t="s">
        <v>6637</v>
      </c>
      <c r="E1132" t="str">
        <f t="shared" si="52"/>
        <v>Kunihito SENAGA (99)</v>
      </c>
      <c r="F1132" t="s">
        <v>9405</v>
      </c>
      <c r="G1132">
        <v>47</v>
      </c>
      <c r="H1132">
        <v>492355</v>
      </c>
      <c r="I1132" t="s">
        <v>1556</v>
      </c>
      <c r="J1132" t="s">
        <v>117</v>
      </c>
      <c r="M1132" t="s">
        <v>7308</v>
      </c>
      <c r="N1132" t="s">
        <v>8994</v>
      </c>
      <c r="O1132" t="s">
        <v>8784</v>
      </c>
      <c r="P1132" t="str">
        <f t="shared" si="53"/>
        <v>99</v>
      </c>
      <c r="Q1132" t="s">
        <v>8304</v>
      </c>
    </row>
    <row r="1133" spans="1:17">
      <c r="A1133">
        <v>1141</v>
      </c>
      <c r="B1133">
        <v>100001132</v>
      </c>
      <c r="C1133" t="str">
        <f t="shared" si="51"/>
        <v>赤坂　直生 (M2)</v>
      </c>
      <c r="D1133" t="s">
        <v>993</v>
      </c>
      <c r="E1133" t="str">
        <f t="shared" si="52"/>
        <v>Naoki AKASAKA (96)</v>
      </c>
      <c r="F1133" t="s">
        <v>9405</v>
      </c>
      <c r="G1133">
        <v>30</v>
      </c>
      <c r="H1133">
        <v>490058</v>
      </c>
      <c r="I1133" t="s">
        <v>1550</v>
      </c>
      <c r="J1133" t="s">
        <v>130</v>
      </c>
      <c r="M1133" t="s">
        <v>2201</v>
      </c>
      <c r="N1133" t="s">
        <v>5196</v>
      </c>
      <c r="O1133" t="s">
        <v>4565</v>
      </c>
      <c r="P1133" t="str">
        <f t="shared" si="53"/>
        <v>96</v>
      </c>
      <c r="Q1133" t="s">
        <v>8305</v>
      </c>
    </row>
    <row r="1134" spans="1:17">
      <c r="A1134">
        <v>1142</v>
      </c>
      <c r="B1134">
        <v>100001133</v>
      </c>
      <c r="C1134" t="str">
        <f t="shared" si="51"/>
        <v>山田　貫太 (M1)</v>
      </c>
      <c r="D1134" t="s">
        <v>994</v>
      </c>
      <c r="E1134" t="str">
        <f t="shared" si="52"/>
        <v>Kanta YAMADA (97)</v>
      </c>
      <c r="F1134" t="s">
        <v>9405</v>
      </c>
      <c r="G1134">
        <v>30</v>
      </c>
      <c r="H1134">
        <v>490058</v>
      </c>
      <c r="I1134" t="s">
        <v>1550</v>
      </c>
      <c r="J1134" t="s">
        <v>104</v>
      </c>
      <c r="M1134" t="s">
        <v>2202</v>
      </c>
      <c r="N1134" t="s">
        <v>4036</v>
      </c>
      <c r="O1134" t="s">
        <v>4696</v>
      </c>
      <c r="P1134" t="str">
        <f t="shared" si="53"/>
        <v>97</v>
      </c>
      <c r="Q1134" t="s">
        <v>8306</v>
      </c>
    </row>
    <row r="1135" spans="1:17">
      <c r="A1135">
        <v>1143</v>
      </c>
      <c r="B1135">
        <v>100001134</v>
      </c>
      <c r="C1135" t="str">
        <f t="shared" si="51"/>
        <v>山本　玲於奈 (M1)</v>
      </c>
      <c r="D1135" t="s">
        <v>2868</v>
      </c>
      <c r="E1135" t="str">
        <f t="shared" si="52"/>
        <v>Reona YAMAMOTO (98)</v>
      </c>
      <c r="F1135" t="s">
        <v>9405</v>
      </c>
      <c r="G1135">
        <v>30</v>
      </c>
      <c r="H1135">
        <v>490058</v>
      </c>
      <c r="I1135" t="s">
        <v>1550</v>
      </c>
      <c r="J1135" t="s">
        <v>104</v>
      </c>
      <c r="M1135" t="s">
        <v>2867</v>
      </c>
      <c r="N1135" t="s">
        <v>3765</v>
      </c>
      <c r="O1135" t="s">
        <v>5203</v>
      </c>
      <c r="P1135" t="str">
        <f t="shared" si="53"/>
        <v>98</v>
      </c>
      <c r="Q1135" t="s">
        <v>8307</v>
      </c>
    </row>
    <row r="1136" spans="1:17">
      <c r="A1136">
        <v>1144</v>
      </c>
      <c r="B1136">
        <v>100001135</v>
      </c>
      <c r="C1136" t="str">
        <f t="shared" si="51"/>
        <v>有松　勇 (4)</v>
      </c>
      <c r="D1136" t="s">
        <v>1000</v>
      </c>
      <c r="E1136" t="str">
        <f t="shared" si="52"/>
        <v>Yu ARIMATSU (98)</v>
      </c>
      <c r="F1136" t="s">
        <v>9405</v>
      </c>
      <c r="G1136">
        <v>30</v>
      </c>
      <c r="H1136">
        <v>490058</v>
      </c>
      <c r="I1136" t="s">
        <v>1550</v>
      </c>
      <c r="J1136" t="s">
        <v>86</v>
      </c>
      <c r="M1136" t="s">
        <v>2208</v>
      </c>
      <c r="N1136" t="s">
        <v>4779</v>
      </c>
      <c r="O1136" t="s">
        <v>4520</v>
      </c>
      <c r="P1136" t="str">
        <f t="shared" si="53"/>
        <v>98</v>
      </c>
      <c r="Q1136" t="s">
        <v>8308</v>
      </c>
    </row>
    <row r="1137" spans="1:17">
      <c r="A1137">
        <v>1145</v>
      </c>
      <c r="B1137">
        <v>100001136</v>
      </c>
      <c r="C1137" t="str">
        <f t="shared" si="51"/>
        <v>木村　春馬 (4)</v>
      </c>
      <c r="D1137" t="s">
        <v>1001</v>
      </c>
      <c r="E1137" t="str">
        <f t="shared" si="52"/>
        <v>Haruma KIMURA (98)</v>
      </c>
      <c r="F1137" t="s">
        <v>9405</v>
      </c>
      <c r="G1137">
        <v>30</v>
      </c>
      <c r="H1137">
        <v>490058</v>
      </c>
      <c r="I1137" t="s">
        <v>1550</v>
      </c>
      <c r="J1137" t="s">
        <v>86</v>
      </c>
      <c r="M1137" t="s">
        <v>2209</v>
      </c>
      <c r="N1137" t="s">
        <v>4125</v>
      </c>
      <c r="O1137" t="s">
        <v>5207</v>
      </c>
      <c r="P1137" t="str">
        <f t="shared" si="53"/>
        <v>98</v>
      </c>
      <c r="Q1137" t="s">
        <v>8309</v>
      </c>
    </row>
    <row r="1138" spans="1:17">
      <c r="A1138">
        <v>1146</v>
      </c>
      <c r="B1138">
        <v>100001137</v>
      </c>
      <c r="C1138" t="str">
        <f t="shared" si="51"/>
        <v>佐竹　拓 (4)</v>
      </c>
      <c r="D1138" t="s">
        <v>997</v>
      </c>
      <c r="E1138" t="str">
        <f t="shared" si="52"/>
        <v>Taku SATAKE (99)</v>
      </c>
      <c r="F1138" t="s">
        <v>9405</v>
      </c>
      <c r="G1138">
        <v>30</v>
      </c>
      <c r="H1138">
        <v>490058</v>
      </c>
      <c r="I1138" t="s">
        <v>1550</v>
      </c>
      <c r="J1138" t="s">
        <v>86</v>
      </c>
      <c r="M1138" t="s">
        <v>2205</v>
      </c>
      <c r="N1138" t="s">
        <v>4613</v>
      </c>
      <c r="O1138" t="s">
        <v>4694</v>
      </c>
      <c r="P1138" t="str">
        <f t="shared" si="53"/>
        <v>99</v>
      </c>
      <c r="Q1138" t="s">
        <v>7996</v>
      </c>
    </row>
    <row r="1139" spans="1:17">
      <c r="A1139">
        <v>1147</v>
      </c>
      <c r="B1139">
        <v>100001138</v>
      </c>
      <c r="C1139" t="str">
        <f t="shared" si="51"/>
        <v>橋本　昇磨 (4)</v>
      </c>
      <c r="D1139" t="s">
        <v>999</v>
      </c>
      <c r="E1139" t="str">
        <f t="shared" si="52"/>
        <v>Shoma HASHIMOTO (99)</v>
      </c>
      <c r="F1139" t="s">
        <v>9405</v>
      </c>
      <c r="G1139">
        <v>30</v>
      </c>
      <c r="H1139">
        <v>490058</v>
      </c>
      <c r="I1139" t="s">
        <v>1550</v>
      </c>
      <c r="J1139" t="s">
        <v>86</v>
      </c>
      <c r="M1139" t="s">
        <v>2207</v>
      </c>
      <c r="N1139" t="s">
        <v>4024</v>
      </c>
      <c r="O1139" t="s">
        <v>5209</v>
      </c>
      <c r="P1139" t="str">
        <f t="shared" si="53"/>
        <v>99</v>
      </c>
      <c r="Q1139" t="s">
        <v>7646</v>
      </c>
    </row>
    <row r="1140" spans="1:17">
      <c r="A1140">
        <v>1148</v>
      </c>
      <c r="B1140">
        <v>100001139</v>
      </c>
      <c r="C1140" t="str">
        <f t="shared" si="51"/>
        <v>濱本　天瞳 (4)</v>
      </c>
      <c r="D1140" t="s">
        <v>996</v>
      </c>
      <c r="E1140" t="str">
        <f t="shared" si="52"/>
        <v>Tendo HAMAMOTO (97)</v>
      </c>
      <c r="F1140" t="s">
        <v>9405</v>
      </c>
      <c r="G1140">
        <v>30</v>
      </c>
      <c r="H1140">
        <v>490058</v>
      </c>
      <c r="I1140" t="s">
        <v>1550</v>
      </c>
      <c r="J1140" t="s">
        <v>86</v>
      </c>
      <c r="M1140" t="s">
        <v>2204</v>
      </c>
      <c r="N1140" t="s">
        <v>5211</v>
      </c>
      <c r="O1140" t="s">
        <v>5212</v>
      </c>
      <c r="P1140" t="str">
        <f t="shared" si="53"/>
        <v>97</v>
      </c>
      <c r="Q1140" t="s">
        <v>8310</v>
      </c>
    </row>
    <row r="1141" spans="1:17">
      <c r="A1141">
        <v>1149</v>
      </c>
      <c r="B1141">
        <v>100001140</v>
      </c>
      <c r="C1141" t="str">
        <f t="shared" si="51"/>
        <v>平山　貴之 (4)</v>
      </c>
      <c r="D1141" t="s">
        <v>1002</v>
      </c>
      <c r="E1141" t="str">
        <f t="shared" si="52"/>
        <v>Takayuki HIRAYAMA (98)</v>
      </c>
      <c r="F1141" t="s">
        <v>9405</v>
      </c>
      <c r="G1141">
        <v>30</v>
      </c>
      <c r="H1141">
        <v>490058</v>
      </c>
      <c r="I1141" t="s">
        <v>1550</v>
      </c>
      <c r="J1141" t="s">
        <v>86</v>
      </c>
      <c r="M1141" t="s">
        <v>2210</v>
      </c>
      <c r="N1141" t="s">
        <v>3748</v>
      </c>
      <c r="O1141" t="s">
        <v>4517</v>
      </c>
      <c r="P1141" t="str">
        <f t="shared" si="53"/>
        <v>98</v>
      </c>
      <c r="Q1141" t="s">
        <v>7661</v>
      </c>
    </row>
    <row r="1142" spans="1:17">
      <c r="A1142">
        <v>1150</v>
      </c>
      <c r="B1142">
        <v>100001141</v>
      </c>
      <c r="C1142" t="str">
        <f t="shared" si="51"/>
        <v>松岡　翼斗 (4)</v>
      </c>
      <c r="D1142" t="s">
        <v>998</v>
      </c>
      <c r="E1142" t="str">
        <f t="shared" si="52"/>
        <v>Tsubasa MATSUOKA (98)</v>
      </c>
      <c r="F1142" t="s">
        <v>9405</v>
      </c>
      <c r="G1142">
        <v>30</v>
      </c>
      <c r="H1142">
        <v>490058</v>
      </c>
      <c r="I1142" t="s">
        <v>1550</v>
      </c>
      <c r="J1142" t="s">
        <v>86</v>
      </c>
      <c r="M1142" t="s">
        <v>2206</v>
      </c>
      <c r="N1142" t="s">
        <v>4056</v>
      </c>
      <c r="O1142" t="s">
        <v>4430</v>
      </c>
      <c r="P1142" t="str">
        <f t="shared" si="53"/>
        <v>98</v>
      </c>
      <c r="Q1142" t="s">
        <v>8311</v>
      </c>
    </row>
    <row r="1143" spans="1:17">
      <c r="A1143">
        <v>1151</v>
      </c>
      <c r="B1143">
        <v>100001142</v>
      </c>
      <c r="C1143" t="str">
        <f t="shared" si="51"/>
        <v>和田　拓真 (4)</v>
      </c>
      <c r="D1143" t="s">
        <v>1003</v>
      </c>
      <c r="E1143" t="str">
        <f t="shared" si="52"/>
        <v>Takuma WADA (98)</v>
      </c>
      <c r="F1143" t="s">
        <v>9405</v>
      </c>
      <c r="G1143">
        <v>30</v>
      </c>
      <c r="H1143">
        <v>490058</v>
      </c>
      <c r="I1143" t="s">
        <v>1550</v>
      </c>
      <c r="J1143" t="s">
        <v>86</v>
      </c>
      <c r="M1143" t="s">
        <v>2211</v>
      </c>
      <c r="N1143" t="s">
        <v>4510</v>
      </c>
      <c r="O1143" t="s">
        <v>4778</v>
      </c>
      <c r="P1143" t="str">
        <f t="shared" si="53"/>
        <v>98</v>
      </c>
      <c r="Q1143" t="s">
        <v>8312</v>
      </c>
    </row>
    <row r="1144" spans="1:17">
      <c r="A1144">
        <v>1152</v>
      </c>
      <c r="B1144">
        <v>100001143</v>
      </c>
      <c r="C1144" t="str">
        <f t="shared" si="51"/>
        <v>梅本　一平 (3)</v>
      </c>
      <c r="D1144" t="s">
        <v>2870</v>
      </c>
      <c r="E1144" t="str">
        <f t="shared" si="52"/>
        <v>Ippei UMEMOTO (99)</v>
      </c>
      <c r="F1144" t="s">
        <v>9405</v>
      </c>
      <c r="G1144">
        <v>30</v>
      </c>
      <c r="H1144">
        <v>490058</v>
      </c>
      <c r="I1144" t="s">
        <v>1550</v>
      </c>
      <c r="J1144" t="s">
        <v>108</v>
      </c>
      <c r="M1144" t="s">
        <v>2869</v>
      </c>
      <c r="N1144" t="s">
        <v>3834</v>
      </c>
      <c r="O1144" t="s">
        <v>4607</v>
      </c>
      <c r="P1144" t="str">
        <f t="shared" si="53"/>
        <v>99</v>
      </c>
      <c r="Q1144" t="s">
        <v>8313</v>
      </c>
    </row>
    <row r="1145" spans="1:17">
      <c r="A1145">
        <v>1153</v>
      </c>
      <c r="B1145">
        <v>100001144</v>
      </c>
      <c r="C1145" t="str">
        <f t="shared" si="51"/>
        <v>川口　慎也 (3)</v>
      </c>
      <c r="D1145" t="s">
        <v>2872</v>
      </c>
      <c r="E1145" t="str">
        <f t="shared" si="52"/>
        <v>Shinya KAWAGUCHI (99)</v>
      </c>
      <c r="F1145" t="s">
        <v>9405</v>
      </c>
      <c r="G1145">
        <v>30</v>
      </c>
      <c r="H1145">
        <v>490058</v>
      </c>
      <c r="I1145" t="s">
        <v>1550</v>
      </c>
      <c r="J1145" t="s">
        <v>108</v>
      </c>
      <c r="M1145" t="s">
        <v>2871</v>
      </c>
      <c r="N1145" t="s">
        <v>3736</v>
      </c>
      <c r="O1145" t="s">
        <v>4865</v>
      </c>
      <c r="P1145" t="str">
        <f t="shared" si="53"/>
        <v>99</v>
      </c>
      <c r="Q1145" t="s">
        <v>7685</v>
      </c>
    </row>
    <row r="1146" spans="1:17">
      <c r="A1146">
        <v>1154</v>
      </c>
      <c r="B1146">
        <v>100001145</v>
      </c>
      <c r="C1146" t="str">
        <f t="shared" si="51"/>
        <v>久保　輝希 (3)</v>
      </c>
      <c r="D1146" t="s">
        <v>3016</v>
      </c>
      <c r="E1146" t="str">
        <f t="shared" si="52"/>
        <v>Koki KUBO (99)</v>
      </c>
      <c r="F1146" t="s">
        <v>9405</v>
      </c>
      <c r="G1146">
        <v>30</v>
      </c>
      <c r="H1146">
        <v>490058</v>
      </c>
      <c r="I1146" t="s">
        <v>1550</v>
      </c>
      <c r="J1146" t="s">
        <v>108</v>
      </c>
      <c r="M1146" t="s">
        <v>3015</v>
      </c>
      <c r="N1146" t="s">
        <v>3883</v>
      </c>
      <c r="O1146" t="s">
        <v>4719</v>
      </c>
      <c r="P1146" t="str">
        <f t="shared" si="53"/>
        <v>99</v>
      </c>
      <c r="Q1146" t="s">
        <v>7694</v>
      </c>
    </row>
    <row r="1147" spans="1:17">
      <c r="A1147">
        <v>1155</v>
      </c>
      <c r="B1147">
        <v>100001146</v>
      </c>
      <c r="C1147" t="str">
        <f t="shared" si="51"/>
        <v>中岡　孝輔 (3)</v>
      </c>
      <c r="D1147" t="s">
        <v>3008</v>
      </c>
      <c r="E1147" t="str">
        <f t="shared" si="52"/>
        <v>Kosuke NAKAOKA (99)</v>
      </c>
      <c r="F1147" t="s">
        <v>9405</v>
      </c>
      <c r="G1147">
        <v>30</v>
      </c>
      <c r="H1147">
        <v>490058</v>
      </c>
      <c r="I1147" t="s">
        <v>1550</v>
      </c>
      <c r="J1147" t="s">
        <v>108</v>
      </c>
      <c r="M1147" t="s">
        <v>3007</v>
      </c>
      <c r="N1147" t="s">
        <v>5215</v>
      </c>
      <c r="O1147" t="s">
        <v>4508</v>
      </c>
      <c r="P1147" t="str">
        <f t="shared" si="53"/>
        <v>99</v>
      </c>
      <c r="Q1147" t="s">
        <v>8067</v>
      </c>
    </row>
    <row r="1148" spans="1:17">
      <c r="A1148">
        <v>1156</v>
      </c>
      <c r="B1148">
        <v>100001147</v>
      </c>
      <c r="C1148" t="str">
        <f t="shared" si="51"/>
        <v>西角　祐亮 (3)</v>
      </c>
      <c r="D1148" t="s">
        <v>3010</v>
      </c>
      <c r="E1148" t="str">
        <f t="shared" si="52"/>
        <v>Yusuke NISHIKAKU (99)</v>
      </c>
      <c r="F1148" t="s">
        <v>9405</v>
      </c>
      <c r="G1148">
        <v>30</v>
      </c>
      <c r="H1148">
        <v>490058</v>
      </c>
      <c r="I1148" t="s">
        <v>1550</v>
      </c>
      <c r="J1148" t="s">
        <v>108</v>
      </c>
      <c r="M1148" t="s">
        <v>3009</v>
      </c>
      <c r="N1148" t="s">
        <v>5217</v>
      </c>
      <c r="O1148" t="s">
        <v>4509</v>
      </c>
      <c r="P1148" t="str">
        <f t="shared" si="53"/>
        <v>99</v>
      </c>
      <c r="Q1148" t="s">
        <v>8314</v>
      </c>
    </row>
    <row r="1149" spans="1:17">
      <c r="A1149">
        <v>1157</v>
      </c>
      <c r="B1149">
        <v>100001148</v>
      </c>
      <c r="C1149" t="str">
        <f t="shared" si="51"/>
        <v>橋本　佳吾 (3)</v>
      </c>
      <c r="D1149" t="s">
        <v>2874</v>
      </c>
      <c r="E1149" t="str">
        <f t="shared" si="52"/>
        <v>Keigo HASHIMOTO (99)</v>
      </c>
      <c r="F1149" t="s">
        <v>9405</v>
      </c>
      <c r="G1149">
        <v>30</v>
      </c>
      <c r="H1149">
        <v>490058</v>
      </c>
      <c r="I1149" t="s">
        <v>1550</v>
      </c>
      <c r="J1149" t="s">
        <v>108</v>
      </c>
      <c r="M1149" t="s">
        <v>2873</v>
      </c>
      <c r="N1149" t="s">
        <v>4024</v>
      </c>
      <c r="O1149" t="s">
        <v>4966</v>
      </c>
      <c r="P1149" t="str">
        <f t="shared" si="53"/>
        <v>99</v>
      </c>
      <c r="Q1149" t="s">
        <v>8315</v>
      </c>
    </row>
    <row r="1150" spans="1:17">
      <c r="A1150">
        <v>1158</v>
      </c>
      <c r="B1150">
        <v>100001149</v>
      </c>
      <c r="C1150" t="str">
        <f t="shared" si="51"/>
        <v>穂垣　智博 (3)</v>
      </c>
      <c r="D1150" t="s">
        <v>3012</v>
      </c>
      <c r="E1150" t="str">
        <f t="shared" si="52"/>
        <v>Tomohiro HOGAKI (99)</v>
      </c>
      <c r="F1150" t="s">
        <v>9405</v>
      </c>
      <c r="G1150">
        <v>30</v>
      </c>
      <c r="H1150">
        <v>490058</v>
      </c>
      <c r="I1150" t="s">
        <v>1550</v>
      </c>
      <c r="J1150" t="s">
        <v>108</v>
      </c>
      <c r="M1150" t="s">
        <v>3011</v>
      </c>
      <c r="N1150" t="s">
        <v>5218</v>
      </c>
      <c r="O1150" t="s">
        <v>4723</v>
      </c>
      <c r="P1150" t="str">
        <f t="shared" si="53"/>
        <v>99</v>
      </c>
      <c r="Q1150" t="s">
        <v>7810</v>
      </c>
    </row>
    <row r="1151" spans="1:17">
      <c r="A1151">
        <v>1159</v>
      </c>
      <c r="B1151">
        <v>100001150</v>
      </c>
      <c r="C1151" t="str">
        <f t="shared" si="51"/>
        <v>丸尾　和誠 (3)</v>
      </c>
      <c r="D1151" t="s">
        <v>2458</v>
      </c>
      <c r="E1151" t="str">
        <f t="shared" si="52"/>
        <v>Kazuaki MARUO (99)</v>
      </c>
      <c r="F1151" t="s">
        <v>9405</v>
      </c>
      <c r="G1151">
        <v>30</v>
      </c>
      <c r="H1151">
        <v>490058</v>
      </c>
      <c r="I1151" t="s">
        <v>1550</v>
      </c>
      <c r="J1151" t="s">
        <v>108</v>
      </c>
      <c r="M1151" t="s">
        <v>2457</v>
      </c>
      <c r="N1151" t="s">
        <v>4780</v>
      </c>
      <c r="O1151" t="s">
        <v>5220</v>
      </c>
      <c r="P1151" t="str">
        <f t="shared" si="53"/>
        <v>99</v>
      </c>
      <c r="Q1151" t="s">
        <v>8316</v>
      </c>
    </row>
    <row r="1152" spans="1:17">
      <c r="A1152">
        <v>1160</v>
      </c>
      <c r="B1152">
        <v>100001151</v>
      </c>
      <c r="C1152" t="str">
        <f t="shared" si="51"/>
        <v>和田　智 (3)</v>
      </c>
      <c r="D1152" t="s">
        <v>3014</v>
      </c>
      <c r="E1152" t="str">
        <f t="shared" si="52"/>
        <v>Tomo WADA (99)</v>
      </c>
      <c r="F1152" t="s">
        <v>9405</v>
      </c>
      <c r="G1152">
        <v>30</v>
      </c>
      <c r="H1152">
        <v>490058</v>
      </c>
      <c r="I1152" t="s">
        <v>1550</v>
      </c>
      <c r="J1152" t="s">
        <v>108</v>
      </c>
      <c r="M1152" t="s">
        <v>3013</v>
      </c>
      <c r="N1152" t="s">
        <v>4510</v>
      </c>
      <c r="O1152" t="s">
        <v>5221</v>
      </c>
      <c r="P1152" t="str">
        <f t="shared" si="53"/>
        <v>99</v>
      </c>
      <c r="Q1152" t="s">
        <v>8290</v>
      </c>
    </row>
    <row r="1153" spans="1:17">
      <c r="A1153">
        <v>1161</v>
      </c>
      <c r="B1153">
        <v>100001152</v>
      </c>
      <c r="C1153" t="str">
        <f t="shared" si="51"/>
        <v>伊藤　祐晟 (2)</v>
      </c>
      <c r="D1153" t="s">
        <v>3081</v>
      </c>
      <c r="E1153" t="str">
        <f t="shared" si="52"/>
        <v>Yusei ITO (00)</v>
      </c>
      <c r="F1153" t="s">
        <v>9405</v>
      </c>
      <c r="G1153">
        <v>30</v>
      </c>
      <c r="H1153">
        <v>490058</v>
      </c>
      <c r="I1153" t="s">
        <v>1550</v>
      </c>
      <c r="J1153" t="s">
        <v>117</v>
      </c>
      <c r="M1153" t="s">
        <v>7309</v>
      </c>
      <c r="N1153" t="s">
        <v>4406</v>
      </c>
      <c r="O1153" t="s">
        <v>4618</v>
      </c>
      <c r="P1153" t="str">
        <f t="shared" si="53"/>
        <v>00</v>
      </c>
      <c r="Q1153" t="s">
        <v>8317</v>
      </c>
    </row>
    <row r="1154" spans="1:17">
      <c r="A1154">
        <v>1162</v>
      </c>
      <c r="B1154">
        <v>100001153</v>
      </c>
      <c r="C1154" t="str">
        <f t="shared" ref="C1154:C1217" si="54">M1154&amp;" "&amp;"("&amp;J1154&amp;")"</f>
        <v>大岡　諒真 (2)</v>
      </c>
      <c r="D1154" t="s">
        <v>6638</v>
      </c>
      <c r="E1154" t="str">
        <f t="shared" si="52"/>
        <v>Ryoma OKA (00)</v>
      </c>
      <c r="F1154" t="s">
        <v>9405</v>
      </c>
      <c r="G1154">
        <v>30</v>
      </c>
      <c r="H1154">
        <v>490058</v>
      </c>
      <c r="I1154" t="s">
        <v>1550</v>
      </c>
      <c r="J1154" t="s">
        <v>117</v>
      </c>
      <c r="M1154" t="s">
        <v>7310</v>
      </c>
      <c r="N1154" t="s">
        <v>4432</v>
      </c>
      <c r="O1154" t="s">
        <v>4737</v>
      </c>
      <c r="P1154" t="str">
        <f t="shared" si="53"/>
        <v>00</v>
      </c>
      <c r="Q1154" t="s">
        <v>8318</v>
      </c>
    </row>
    <row r="1155" spans="1:17">
      <c r="A1155">
        <v>1163</v>
      </c>
      <c r="B1155">
        <v>100001154</v>
      </c>
      <c r="C1155" t="str">
        <f t="shared" si="54"/>
        <v>片山　尚則 (2)</v>
      </c>
      <c r="D1155" t="s">
        <v>6639</v>
      </c>
      <c r="E1155" t="str">
        <f t="shared" ref="E1155:E1218" si="55">O1155&amp;" "&amp;N1155&amp;" "&amp;"("&amp;P1155&amp;")"</f>
        <v>Hisanori KATAYAMA (00)</v>
      </c>
      <c r="F1155" t="s">
        <v>9405</v>
      </c>
      <c r="G1155">
        <v>30</v>
      </c>
      <c r="H1155">
        <v>490058</v>
      </c>
      <c r="I1155" t="s">
        <v>1550</v>
      </c>
      <c r="J1155" t="s">
        <v>117</v>
      </c>
      <c r="M1155" t="s">
        <v>7311</v>
      </c>
      <c r="N1155" t="s">
        <v>3787</v>
      </c>
      <c r="O1155" t="s">
        <v>8785</v>
      </c>
      <c r="P1155" t="str">
        <f t="shared" ref="P1155:P1218" si="56">LEFT(Q1155,2)</f>
        <v>00</v>
      </c>
      <c r="Q1155" t="s">
        <v>7756</v>
      </c>
    </row>
    <row r="1156" spans="1:17">
      <c r="A1156">
        <v>1164</v>
      </c>
      <c r="B1156">
        <v>100001155</v>
      </c>
      <c r="C1156" t="str">
        <f t="shared" si="54"/>
        <v>木坊子　俊資 (2)</v>
      </c>
      <c r="D1156" t="s">
        <v>6640</v>
      </c>
      <c r="E1156" t="str">
        <f t="shared" si="55"/>
        <v>Shunsuke KIBOSHI (00)</v>
      </c>
      <c r="F1156" t="s">
        <v>9405</v>
      </c>
      <c r="G1156">
        <v>30</v>
      </c>
      <c r="H1156">
        <v>490058</v>
      </c>
      <c r="I1156" t="s">
        <v>1550</v>
      </c>
      <c r="J1156" t="s">
        <v>117</v>
      </c>
      <c r="M1156" t="s">
        <v>7312</v>
      </c>
      <c r="N1156" t="s">
        <v>8995</v>
      </c>
      <c r="O1156" t="s">
        <v>4788</v>
      </c>
      <c r="P1156" t="str">
        <f t="shared" si="56"/>
        <v>00</v>
      </c>
      <c r="Q1156" t="s">
        <v>8319</v>
      </c>
    </row>
    <row r="1157" spans="1:17">
      <c r="A1157">
        <v>1165</v>
      </c>
      <c r="B1157">
        <v>100001156</v>
      </c>
      <c r="C1157" t="str">
        <f t="shared" si="54"/>
        <v>阪上　蒼太 (2)</v>
      </c>
      <c r="D1157" t="s">
        <v>6641</v>
      </c>
      <c r="E1157" t="str">
        <f t="shared" si="55"/>
        <v>Sota SAKAUE (99)</v>
      </c>
      <c r="F1157" t="s">
        <v>9405</v>
      </c>
      <c r="G1157">
        <v>30</v>
      </c>
      <c r="H1157">
        <v>490058</v>
      </c>
      <c r="I1157" t="s">
        <v>1550</v>
      </c>
      <c r="J1157" t="s">
        <v>117</v>
      </c>
      <c r="M1157" t="s">
        <v>7313</v>
      </c>
      <c r="N1157" t="s">
        <v>5390</v>
      </c>
      <c r="O1157" t="s">
        <v>4784</v>
      </c>
      <c r="P1157" t="str">
        <f t="shared" si="56"/>
        <v>99</v>
      </c>
      <c r="Q1157" t="s">
        <v>8320</v>
      </c>
    </row>
    <row r="1158" spans="1:17">
      <c r="A1158">
        <v>1166</v>
      </c>
      <c r="B1158">
        <v>100001157</v>
      </c>
      <c r="C1158" t="str">
        <f t="shared" si="54"/>
        <v>田中　太一 (2)</v>
      </c>
      <c r="D1158" t="s">
        <v>2990</v>
      </c>
      <c r="E1158" t="str">
        <f t="shared" si="55"/>
        <v>Taichi TANAKA (00)</v>
      </c>
      <c r="F1158" t="s">
        <v>9405</v>
      </c>
      <c r="G1158">
        <v>30</v>
      </c>
      <c r="H1158">
        <v>490058</v>
      </c>
      <c r="I1158" t="s">
        <v>1550</v>
      </c>
      <c r="J1158" t="s">
        <v>117</v>
      </c>
      <c r="M1158" t="s">
        <v>7314</v>
      </c>
      <c r="N1158" t="s">
        <v>3823</v>
      </c>
      <c r="O1158" t="s">
        <v>4548</v>
      </c>
      <c r="P1158" t="str">
        <f t="shared" si="56"/>
        <v>00</v>
      </c>
      <c r="Q1158" t="s">
        <v>8321</v>
      </c>
    </row>
    <row r="1159" spans="1:17">
      <c r="A1159">
        <v>1167</v>
      </c>
      <c r="B1159">
        <v>100001158</v>
      </c>
      <c r="C1159" t="str">
        <f t="shared" si="54"/>
        <v>谷村　風真 (2)</v>
      </c>
      <c r="D1159" t="s">
        <v>6642</v>
      </c>
      <c r="E1159" t="str">
        <f t="shared" si="55"/>
        <v>Fuma TANIMURA (00)</v>
      </c>
      <c r="F1159" t="s">
        <v>9405</v>
      </c>
      <c r="G1159">
        <v>30</v>
      </c>
      <c r="H1159">
        <v>490058</v>
      </c>
      <c r="I1159" t="s">
        <v>1550</v>
      </c>
      <c r="J1159" t="s">
        <v>117</v>
      </c>
      <c r="M1159" t="s">
        <v>7315</v>
      </c>
      <c r="N1159" t="s">
        <v>8996</v>
      </c>
      <c r="O1159" t="s">
        <v>5088</v>
      </c>
      <c r="P1159" t="str">
        <f t="shared" si="56"/>
        <v>00</v>
      </c>
      <c r="Q1159" t="s">
        <v>7968</v>
      </c>
    </row>
    <row r="1160" spans="1:17">
      <c r="A1160">
        <v>1168</v>
      </c>
      <c r="B1160">
        <v>100001159</v>
      </c>
      <c r="C1160" t="str">
        <f t="shared" si="54"/>
        <v>中村　憲太郎 (2)</v>
      </c>
      <c r="D1160" t="s">
        <v>6643</v>
      </c>
      <c r="E1160" t="str">
        <f t="shared" si="55"/>
        <v>Kentaro NAKAMURA (00)</v>
      </c>
      <c r="F1160" t="s">
        <v>9405</v>
      </c>
      <c r="G1160">
        <v>30</v>
      </c>
      <c r="H1160">
        <v>490058</v>
      </c>
      <c r="I1160" t="s">
        <v>1550</v>
      </c>
      <c r="J1160" t="s">
        <v>117</v>
      </c>
      <c r="M1160" t="s">
        <v>7316</v>
      </c>
      <c r="N1160" t="s">
        <v>3844</v>
      </c>
      <c r="O1160" t="s">
        <v>4589</v>
      </c>
      <c r="P1160" t="str">
        <f t="shared" si="56"/>
        <v>00</v>
      </c>
      <c r="Q1160" t="s">
        <v>8321</v>
      </c>
    </row>
    <row r="1161" spans="1:17">
      <c r="A1161">
        <v>1169</v>
      </c>
      <c r="B1161">
        <v>100001160</v>
      </c>
      <c r="C1161" t="str">
        <f t="shared" si="54"/>
        <v>中矢　優輝 (2)</v>
      </c>
      <c r="D1161" t="s">
        <v>6644</v>
      </c>
      <c r="E1161" t="str">
        <f t="shared" si="55"/>
        <v>Yuki NAKAYA (99)</v>
      </c>
      <c r="F1161" t="s">
        <v>9405</v>
      </c>
      <c r="G1161">
        <v>30</v>
      </c>
      <c r="H1161">
        <v>490058</v>
      </c>
      <c r="I1161" t="s">
        <v>1550</v>
      </c>
      <c r="J1161" t="s">
        <v>117</v>
      </c>
      <c r="M1161" t="s">
        <v>7317</v>
      </c>
      <c r="N1161" t="s">
        <v>4984</v>
      </c>
      <c r="O1161" t="s">
        <v>3848</v>
      </c>
      <c r="P1161" t="str">
        <f t="shared" si="56"/>
        <v>99</v>
      </c>
      <c r="Q1161" t="s">
        <v>7698</v>
      </c>
    </row>
    <row r="1162" spans="1:17">
      <c r="A1162">
        <v>1170</v>
      </c>
      <c r="B1162">
        <v>100001161</v>
      </c>
      <c r="C1162" t="str">
        <f t="shared" si="54"/>
        <v>明貝　隼汰 (2)</v>
      </c>
      <c r="D1162" t="s">
        <v>6645</v>
      </c>
      <c r="E1162" t="str">
        <f t="shared" si="55"/>
        <v>Hayata MYOKAI (00)</v>
      </c>
      <c r="F1162" t="s">
        <v>9405</v>
      </c>
      <c r="G1162">
        <v>30</v>
      </c>
      <c r="H1162">
        <v>490058</v>
      </c>
      <c r="I1162" t="s">
        <v>1550</v>
      </c>
      <c r="J1162" t="s">
        <v>117</v>
      </c>
      <c r="M1162" t="s">
        <v>7318</v>
      </c>
      <c r="N1162" t="s">
        <v>8997</v>
      </c>
      <c r="O1162" t="s">
        <v>4963</v>
      </c>
      <c r="P1162" t="str">
        <f t="shared" si="56"/>
        <v>00</v>
      </c>
      <c r="Q1162" t="s">
        <v>8322</v>
      </c>
    </row>
    <row r="1163" spans="1:17">
      <c r="A1163">
        <v>1171</v>
      </c>
      <c r="B1163">
        <v>100001162</v>
      </c>
      <c r="C1163" t="str">
        <f t="shared" si="54"/>
        <v>内田　直希 (2)</v>
      </c>
      <c r="D1163" t="s">
        <v>6646</v>
      </c>
      <c r="E1163" t="str">
        <f t="shared" si="55"/>
        <v>Naoki UCHIDA (99)</v>
      </c>
      <c r="F1163" t="s">
        <v>9405</v>
      </c>
      <c r="G1163">
        <v>30</v>
      </c>
      <c r="H1163">
        <v>490058</v>
      </c>
      <c r="I1163" t="s">
        <v>1550</v>
      </c>
      <c r="J1163" t="s">
        <v>117</v>
      </c>
      <c r="M1163" t="s">
        <v>7319</v>
      </c>
      <c r="N1163" t="s">
        <v>4191</v>
      </c>
      <c r="O1163" t="s">
        <v>4565</v>
      </c>
      <c r="P1163" t="str">
        <f t="shared" si="56"/>
        <v>99</v>
      </c>
      <c r="Q1163" t="s">
        <v>8323</v>
      </c>
    </row>
    <row r="1164" spans="1:17">
      <c r="A1164">
        <v>1172</v>
      </c>
      <c r="B1164">
        <v>100001163</v>
      </c>
      <c r="C1164" t="str">
        <f t="shared" si="54"/>
        <v>鳥居　勇斗 (2)</v>
      </c>
      <c r="D1164" t="s">
        <v>6647</v>
      </c>
      <c r="E1164" t="str">
        <f t="shared" si="55"/>
        <v>Hayato TORI (99)</v>
      </c>
      <c r="F1164" t="s">
        <v>9405</v>
      </c>
      <c r="G1164">
        <v>30</v>
      </c>
      <c r="H1164">
        <v>490058</v>
      </c>
      <c r="I1164" t="s">
        <v>1550</v>
      </c>
      <c r="J1164" t="s">
        <v>117</v>
      </c>
      <c r="M1164" t="s">
        <v>7320</v>
      </c>
      <c r="N1164" t="s">
        <v>8998</v>
      </c>
      <c r="O1164" t="s">
        <v>4514</v>
      </c>
      <c r="P1164" t="str">
        <f t="shared" si="56"/>
        <v>99</v>
      </c>
      <c r="Q1164" t="s">
        <v>8324</v>
      </c>
    </row>
    <row r="1165" spans="1:17">
      <c r="A1165">
        <v>1173</v>
      </c>
      <c r="B1165">
        <v>100001164</v>
      </c>
      <c r="C1165" t="str">
        <f t="shared" si="54"/>
        <v>谷岡　義隆 (2)</v>
      </c>
      <c r="D1165" t="s">
        <v>6648</v>
      </c>
      <c r="E1165" t="str">
        <f t="shared" si="55"/>
        <v>Yoshitaka TANIOKA (00)</v>
      </c>
      <c r="F1165" t="s">
        <v>9405</v>
      </c>
      <c r="G1165">
        <v>30</v>
      </c>
      <c r="H1165">
        <v>490058</v>
      </c>
      <c r="I1165" t="s">
        <v>1550</v>
      </c>
      <c r="J1165" t="s">
        <v>117</v>
      </c>
      <c r="M1165" t="s">
        <v>7321</v>
      </c>
      <c r="N1165" t="s">
        <v>8999</v>
      </c>
      <c r="O1165" t="s">
        <v>5394</v>
      </c>
      <c r="P1165" t="str">
        <f t="shared" si="56"/>
        <v>00</v>
      </c>
      <c r="Q1165" t="s">
        <v>7947</v>
      </c>
    </row>
    <row r="1166" spans="1:17">
      <c r="A1166">
        <v>1174</v>
      </c>
      <c r="B1166">
        <v>100001165</v>
      </c>
      <c r="C1166" t="str">
        <f t="shared" si="54"/>
        <v>上野　僚 (2)</v>
      </c>
      <c r="D1166" t="s">
        <v>6649</v>
      </c>
      <c r="E1166" t="str">
        <f t="shared" si="55"/>
        <v>Ryo UENO (00)</v>
      </c>
      <c r="F1166" t="s">
        <v>9405</v>
      </c>
      <c r="G1166">
        <v>30</v>
      </c>
      <c r="H1166">
        <v>490058</v>
      </c>
      <c r="I1166" t="s">
        <v>1550</v>
      </c>
      <c r="J1166" t="s">
        <v>117</v>
      </c>
      <c r="M1166" t="s">
        <v>7322</v>
      </c>
      <c r="N1166" t="s">
        <v>4088</v>
      </c>
      <c r="O1166" t="s">
        <v>3915</v>
      </c>
      <c r="P1166" t="str">
        <f t="shared" si="56"/>
        <v>00</v>
      </c>
      <c r="Q1166" t="s">
        <v>7946</v>
      </c>
    </row>
    <row r="1167" spans="1:17">
      <c r="A1167">
        <v>1175</v>
      </c>
      <c r="B1167">
        <v>100001166</v>
      </c>
      <c r="C1167" t="str">
        <f t="shared" si="54"/>
        <v>大場　悠暉 (M1)</v>
      </c>
      <c r="D1167" t="s">
        <v>995</v>
      </c>
      <c r="E1167" t="str">
        <f t="shared" si="55"/>
        <v>Yuki OBA (97)</v>
      </c>
      <c r="F1167" t="s">
        <v>9405</v>
      </c>
      <c r="G1167">
        <v>30</v>
      </c>
      <c r="H1167">
        <v>490058</v>
      </c>
      <c r="I1167" t="s">
        <v>1550</v>
      </c>
      <c r="J1167" t="s">
        <v>104</v>
      </c>
      <c r="M1167" t="s">
        <v>2203</v>
      </c>
      <c r="N1167" t="s">
        <v>5198</v>
      </c>
      <c r="O1167" t="s">
        <v>3848</v>
      </c>
      <c r="P1167" t="str">
        <f t="shared" si="56"/>
        <v>97</v>
      </c>
      <c r="Q1167" t="s">
        <v>8325</v>
      </c>
    </row>
    <row r="1168" spans="1:17">
      <c r="A1168">
        <v>1176</v>
      </c>
      <c r="B1168">
        <v>100001167</v>
      </c>
      <c r="C1168" t="str">
        <f t="shared" si="54"/>
        <v>鶴　竣也 (4)</v>
      </c>
      <c r="D1168" t="s">
        <v>811</v>
      </c>
      <c r="E1168" t="str">
        <f t="shared" si="55"/>
        <v>Shunya TSURU (98)</v>
      </c>
      <c r="F1168" t="s">
        <v>9405</v>
      </c>
      <c r="G1168">
        <v>28</v>
      </c>
      <c r="H1168">
        <v>492234</v>
      </c>
      <c r="I1168" t="s">
        <v>1530</v>
      </c>
      <c r="J1168" t="s">
        <v>86</v>
      </c>
      <c r="M1168" t="s">
        <v>2027</v>
      </c>
      <c r="N1168" t="s">
        <v>5024</v>
      </c>
      <c r="O1168" t="s">
        <v>5089</v>
      </c>
      <c r="P1168" t="str">
        <f t="shared" si="56"/>
        <v>98</v>
      </c>
      <c r="Q1168" t="s">
        <v>8153</v>
      </c>
    </row>
    <row r="1169" spans="1:17">
      <c r="A1169">
        <v>1177</v>
      </c>
      <c r="B1169">
        <v>100001168</v>
      </c>
      <c r="C1169" t="str">
        <f t="shared" si="54"/>
        <v>宮本　涼平 (4)</v>
      </c>
      <c r="D1169" t="s">
        <v>512</v>
      </c>
      <c r="E1169" t="str">
        <f t="shared" si="55"/>
        <v>Ryohei MIYAMOTO (98)</v>
      </c>
      <c r="F1169" t="s">
        <v>9405</v>
      </c>
      <c r="G1169">
        <v>28</v>
      </c>
      <c r="H1169">
        <v>492234</v>
      </c>
      <c r="I1169" t="s">
        <v>1530</v>
      </c>
      <c r="J1169" t="s">
        <v>86</v>
      </c>
      <c r="M1169" t="s">
        <v>1744</v>
      </c>
      <c r="N1169" t="s">
        <v>3925</v>
      </c>
      <c r="O1169" t="s">
        <v>4906</v>
      </c>
      <c r="P1169" t="str">
        <f t="shared" si="56"/>
        <v>98</v>
      </c>
      <c r="Q1169" t="s">
        <v>8326</v>
      </c>
    </row>
    <row r="1170" spans="1:17">
      <c r="A1170">
        <v>1178</v>
      </c>
      <c r="B1170">
        <v>100001169</v>
      </c>
      <c r="C1170" t="str">
        <f t="shared" si="54"/>
        <v>小西　孝太 (4)</v>
      </c>
      <c r="D1170" t="s">
        <v>812</v>
      </c>
      <c r="E1170" t="str">
        <f t="shared" si="55"/>
        <v>Kota KONISHI (98)</v>
      </c>
      <c r="F1170" t="s">
        <v>9405</v>
      </c>
      <c r="G1170">
        <v>28</v>
      </c>
      <c r="H1170">
        <v>492234</v>
      </c>
      <c r="I1170" t="s">
        <v>1530</v>
      </c>
      <c r="J1170" t="s">
        <v>86</v>
      </c>
      <c r="M1170" t="s">
        <v>2028</v>
      </c>
      <c r="N1170" t="s">
        <v>3953</v>
      </c>
      <c r="O1170" t="s">
        <v>4776</v>
      </c>
      <c r="P1170" t="str">
        <f t="shared" si="56"/>
        <v>98</v>
      </c>
      <c r="Q1170" t="s">
        <v>8190</v>
      </c>
    </row>
    <row r="1171" spans="1:17">
      <c r="A1171">
        <v>1179</v>
      </c>
      <c r="B1171">
        <v>100001170</v>
      </c>
      <c r="C1171" t="str">
        <f t="shared" si="54"/>
        <v>信藤　海南登 (4)</v>
      </c>
      <c r="D1171" t="s">
        <v>813</v>
      </c>
      <c r="E1171" t="str">
        <f t="shared" si="55"/>
        <v>Minato SHINDO (98)</v>
      </c>
      <c r="F1171" t="s">
        <v>9405</v>
      </c>
      <c r="G1171">
        <v>28</v>
      </c>
      <c r="H1171">
        <v>492234</v>
      </c>
      <c r="I1171" t="s">
        <v>1530</v>
      </c>
      <c r="J1171" t="s">
        <v>86</v>
      </c>
      <c r="M1171" t="s">
        <v>2029</v>
      </c>
      <c r="N1171" t="s">
        <v>4321</v>
      </c>
      <c r="O1171" t="s">
        <v>4845</v>
      </c>
      <c r="P1171" t="str">
        <f t="shared" si="56"/>
        <v>98</v>
      </c>
      <c r="Q1171" t="s">
        <v>8125</v>
      </c>
    </row>
    <row r="1172" spans="1:17">
      <c r="A1172">
        <v>1180</v>
      </c>
      <c r="B1172">
        <v>100001171</v>
      </c>
      <c r="C1172" t="str">
        <f t="shared" si="54"/>
        <v>春田　郁哉 (4)</v>
      </c>
      <c r="D1172" t="s">
        <v>814</v>
      </c>
      <c r="E1172" t="str">
        <f t="shared" si="55"/>
        <v>Fumiya HARUTA (98)</v>
      </c>
      <c r="F1172" t="s">
        <v>9405</v>
      </c>
      <c r="G1172">
        <v>27</v>
      </c>
      <c r="H1172">
        <v>492234</v>
      </c>
      <c r="I1172" t="s">
        <v>1530</v>
      </c>
      <c r="J1172" t="s">
        <v>86</v>
      </c>
      <c r="M1172" t="s">
        <v>2030</v>
      </c>
      <c r="N1172" t="s">
        <v>5025</v>
      </c>
      <c r="O1172" t="s">
        <v>4686</v>
      </c>
      <c r="P1172" t="str">
        <f t="shared" si="56"/>
        <v>98</v>
      </c>
      <c r="Q1172" t="s">
        <v>8131</v>
      </c>
    </row>
    <row r="1173" spans="1:17">
      <c r="A1173">
        <v>1181</v>
      </c>
      <c r="B1173">
        <v>100001172</v>
      </c>
      <c r="C1173" t="str">
        <f t="shared" si="54"/>
        <v>本庄　勲地 (4)</v>
      </c>
      <c r="D1173" t="s">
        <v>815</v>
      </c>
      <c r="E1173" t="str">
        <f t="shared" si="55"/>
        <v>Kunji HONJO (98)</v>
      </c>
      <c r="F1173" t="s">
        <v>9405</v>
      </c>
      <c r="G1173">
        <v>27</v>
      </c>
      <c r="H1173">
        <v>492234</v>
      </c>
      <c r="I1173" t="s">
        <v>1530</v>
      </c>
      <c r="J1173" t="s">
        <v>86</v>
      </c>
      <c r="M1173" t="s">
        <v>2031</v>
      </c>
      <c r="N1173" t="s">
        <v>5026</v>
      </c>
      <c r="O1173" t="s">
        <v>5027</v>
      </c>
      <c r="P1173" t="str">
        <f t="shared" si="56"/>
        <v>98</v>
      </c>
      <c r="Q1173" t="s">
        <v>8153</v>
      </c>
    </row>
    <row r="1174" spans="1:17">
      <c r="A1174">
        <v>1182</v>
      </c>
      <c r="B1174">
        <v>100001173</v>
      </c>
      <c r="C1174" t="str">
        <f t="shared" si="54"/>
        <v>森　風斗 (4)</v>
      </c>
      <c r="D1174" t="s">
        <v>816</v>
      </c>
      <c r="E1174" t="str">
        <f t="shared" si="55"/>
        <v>Futo MORI (98)</v>
      </c>
      <c r="F1174" t="s">
        <v>9405</v>
      </c>
      <c r="G1174">
        <v>28</v>
      </c>
      <c r="H1174">
        <v>492234</v>
      </c>
      <c r="I1174" t="s">
        <v>1530</v>
      </c>
      <c r="J1174" t="s">
        <v>86</v>
      </c>
      <c r="M1174" t="s">
        <v>2032</v>
      </c>
      <c r="N1174" t="s">
        <v>4255</v>
      </c>
      <c r="O1174" t="s">
        <v>4752</v>
      </c>
      <c r="P1174" t="str">
        <f t="shared" si="56"/>
        <v>98</v>
      </c>
      <c r="Q1174" t="s">
        <v>8327</v>
      </c>
    </row>
    <row r="1175" spans="1:17">
      <c r="A1175">
        <v>1183</v>
      </c>
      <c r="B1175">
        <v>100001174</v>
      </c>
      <c r="C1175" t="str">
        <f t="shared" si="54"/>
        <v>中垣　友輔 (4)</v>
      </c>
      <c r="D1175" t="s">
        <v>817</v>
      </c>
      <c r="E1175" t="str">
        <f t="shared" si="55"/>
        <v>Yusuke NAKAGAKI (99)</v>
      </c>
      <c r="F1175" t="s">
        <v>9405</v>
      </c>
      <c r="G1175">
        <v>28</v>
      </c>
      <c r="H1175">
        <v>492234</v>
      </c>
      <c r="I1175" t="s">
        <v>1530</v>
      </c>
      <c r="J1175" t="s">
        <v>86</v>
      </c>
      <c r="M1175" t="s">
        <v>2033</v>
      </c>
      <c r="N1175" t="s">
        <v>5028</v>
      </c>
      <c r="O1175" t="s">
        <v>4509</v>
      </c>
      <c r="P1175" t="str">
        <f t="shared" si="56"/>
        <v>99</v>
      </c>
      <c r="Q1175" t="s">
        <v>8328</v>
      </c>
    </row>
    <row r="1176" spans="1:17">
      <c r="A1176">
        <v>1184</v>
      </c>
      <c r="B1176">
        <v>100001175</v>
      </c>
      <c r="C1176" t="str">
        <f t="shared" si="54"/>
        <v>井上　晃輔 (4)</v>
      </c>
      <c r="D1176" t="s">
        <v>818</v>
      </c>
      <c r="E1176" t="str">
        <f t="shared" si="55"/>
        <v>Kosuke INOUE (98)</v>
      </c>
      <c r="F1176" t="s">
        <v>9405</v>
      </c>
      <c r="G1176">
        <v>28</v>
      </c>
      <c r="H1176">
        <v>492234</v>
      </c>
      <c r="I1176" t="s">
        <v>1530</v>
      </c>
      <c r="J1176" t="s">
        <v>86</v>
      </c>
      <c r="M1176" t="s">
        <v>2034</v>
      </c>
      <c r="N1176" t="s">
        <v>3831</v>
      </c>
      <c r="O1176" t="s">
        <v>4508</v>
      </c>
      <c r="P1176" t="str">
        <f t="shared" si="56"/>
        <v>98</v>
      </c>
      <c r="Q1176" t="s">
        <v>8329</v>
      </c>
    </row>
    <row r="1177" spans="1:17">
      <c r="A1177">
        <v>1185</v>
      </c>
      <c r="B1177">
        <v>100001176</v>
      </c>
      <c r="C1177" t="str">
        <f t="shared" si="54"/>
        <v>田中　公陽 (4)</v>
      </c>
      <c r="D1177" t="s">
        <v>819</v>
      </c>
      <c r="E1177" t="str">
        <f t="shared" si="55"/>
        <v>Koyo TANAKA (98)</v>
      </c>
      <c r="F1177" t="s">
        <v>9405</v>
      </c>
      <c r="G1177">
        <v>27</v>
      </c>
      <c r="H1177">
        <v>492234</v>
      </c>
      <c r="I1177" t="s">
        <v>1530</v>
      </c>
      <c r="J1177" t="s">
        <v>86</v>
      </c>
      <c r="M1177" t="s">
        <v>2035</v>
      </c>
      <c r="N1177" t="s">
        <v>3823</v>
      </c>
      <c r="O1177" t="s">
        <v>4557</v>
      </c>
      <c r="P1177" t="str">
        <f t="shared" si="56"/>
        <v>98</v>
      </c>
      <c r="Q1177" t="s">
        <v>8330</v>
      </c>
    </row>
    <row r="1178" spans="1:17">
      <c r="A1178">
        <v>1186</v>
      </c>
      <c r="B1178">
        <v>100001177</v>
      </c>
      <c r="C1178" t="str">
        <f t="shared" si="54"/>
        <v>千葉　航 (4)</v>
      </c>
      <c r="D1178" t="s">
        <v>820</v>
      </c>
      <c r="E1178" t="str">
        <f t="shared" si="55"/>
        <v>Wataru CHIBA (98)</v>
      </c>
      <c r="F1178" t="s">
        <v>9405</v>
      </c>
      <c r="G1178">
        <v>28</v>
      </c>
      <c r="H1178">
        <v>492234</v>
      </c>
      <c r="I1178" t="s">
        <v>1530</v>
      </c>
      <c r="J1178" t="s">
        <v>86</v>
      </c>
      <c r="M1178" t="s">
        <v>2036</v>
      </c>
      <c r="N1178" t="s">
        <v>3805</v>
      </c>
      <c r="O1178" t="s">
        <v>4684</v>
      </c>
      <c r="P1178" t="str">
        <f t="shared" si="56"/>
        <v>98</v>
      </c>
      <c r="Q1178" t="s">
        <v>8101</v>
      </c>
    </row>
    <row r="1179" spans="1:17">
      <c r="A1179">
        <v>1187</v>
      </c>
      <c r="B1179">
        <v>100001178</v>
      </c>
      <c r="C1179" t="str">
        <f t="shared" si="54"/>
        <v>中村　広英 (4)</v>
      </c>
      <c r="D1179" t="s">
        <v>821</v>
      </c>
      <c r="E1179" t="str">
        <f t="shared" si="55"/>
        <v>Hirohide NAKAMURA (98)</v>
      </c>
      <c r="F1179" t="s">
        <v>9405</v>
      </c>
      <c r="G1179">
        <v>28</v>
      </c>
      <c r="H1179">
        <v>492234</v>
      </c>
      <c r="I1179" t="s">
        <v>1530</v>
      </c>
      <c r="J1179" t="s">
        <v>86</v>
      </c>
      <c r="M1179" t="s">
        <v>2037</v>
      </c>
      <c r="N1179" t="s">
        <v>3844</v>
      </c>
      <c r="O1179" t="s">
        <v>5029</v>
      </c>
      <c r="P1179" t="str">
        <f t="shared" si="56"/>
        <v>98</v>
      </c>
      <c r="Q1179" t="s">
        <v>8331</v>
      </c>
    </row>
    <row r="1180" spans="1:17">
      <c r="A1180">
        <v>1188</v>
      </c>
      <c r="B1180">
        <v>100001179</v>
      </c>
      <c r="C1180" t="str">
        <f t="shared" si="54"/>
        <v>宮地　歩 (4)</v>
      </c>
      <c r="D1180" t="s">
        <v>822</v>
      </c>
      <c r="E1180" t="str">
        <f t="shared" si="55"/>
        <v>Ayumu MIYAJI (98)</v>
      </c>
      <c r="F1180" t="s">
        <v>9405</v>
      </c>
      <c r="G1180">
        <v>28</v>
      </c>
      <c r="H1180">
        <v>492234</v>
      </c>
      <c r="I1180" t="s">
        <v>1530</v>
      </c>
      <c r="J1180" t="s">
        <v>86</v>
      </c>
      <c r="M1180" t="s">
        <v>2038</v>
      </c>
      <c r="N1180" t="s">
        <v>5030</v>
      </c>
      <c r="O1180" t="s">
        <v>5031</v>
      </c>
      <c r="P1180" t="str">
        <f t="shared" si="56"/>
        <v>98</v>
      </c>
      <c r="Q1180" t="s">
        <v>7794</v>
      </c>
    </row>
    <row r="1181" spans="1:17">
      <c r="A1181">
        <v>1189</v>
      </c>
      <c r="B1181">
        <v>100001180</v>
      </c>
      <c r="C1181" t="str">
        <f t="shared" si="54"/>
        <v>富永　裕太 (4)</v>
      </c>
      <c r="D1181" t="s">
        <v>823</v>
      </c>
      <c r="E1181" t="str">
        <f t="shared" si="55"/>
        <v>Yuta TOMINAGA (98)</v>
      </c>
      <c r="F1181" t="s">
        <v>9405</v>
      </c>
      <c r="G1181">
        <v>28</v>
      </c>
      <c r="H1181">
        <v>492234</v>
      </c>
      <c r="I1181" t="s">
        <v>1530</v>
      </c>
      <c r="J1181" t="s">
        <v>86</v>
      </c>
      <c r="M1181" t="s">
        <v>2039</v>
      </c>
      <c r="N1181" t="s">
        <v>5032</v>
      </c>
      <c r="O1181" t="s">
        <v>4498</v>
      </c>
      <c r="P1181" t="str">
        <f t="shared" si="56"/>
        <v>98</v>
      </c>
      <c r="Q1181" t="s">
        <v>7988</v>
      </c>
    </row>
    <row r="1182" spans="1:17">
      <c r="A1182">
        <v>1190</v>
      </c>
      <c r="B1182">
        <v>100001181</v>
      </c>
      <c r="C1182" t="str">
        <f t="shared" si="54"/>
        <v>山口　雄己 (4)</v>
      </c>
      <c r="D1182" t="s">
        <v>824</v>
      </c>
      <c r="E1182" t="str">
        <f t="shared" si="55"/>
        <v>Yuki YAMAGUCHI (99)</v>
      </c>
      <c r="F1182" t="s">
        <v>9405</v>
      </c>
      <c r="G1182">
        <v>27</v>
      </c>
      <c r="H1182">
        <v>492234</v>
      </c>
      <c r="I1182" t="s">
        <v>1530</v>
      </c>
      <c r="J1182" t="s">
        <v>86</v>
      </c>
      <c r="M1182" t="s">
        <v>2040</v>
      </c>
      <c r="N1182" t="s">
        <v>4173</v>
      </c>
      <c r="O1182" t="s">
        <v>3848</v>
      </c>
      <c r="P1182" t="str">
        <f t="shared" si="56"/>
        <v>99</v>
      </c>
      <c r="Q1182" t="s">
        <v>8332</v>
      </c>
    </row>
    <row r="1183" spans="1:17">
      <c r="A1183">
        <v>1191</v>
      </c>
      <c r="B1183">
        <v>100001182</v>
      </c>
      <c r="C1183" t="str">
        <f t="shared" si="54"/>
        <v>平川　和真 (4)</v>
      </c>
      <c r="D1183" t="s">
        <v>6650</v>
      </c>
      <c r="E1183" t="str">
        <f t="shared" si="55"/>
        <v>Kazuma HIRAKAWA (98)</v>
      </c>
      <c r="F1183" t="s">
        <v>9405</v>
      </c>
      <c r="G1183">
        <v>28</v>
      </c>
      <c r="H1183">
        <v>492234</v>
      </c>
      <c r="I1183" t="s">
        <v>1530</v>
      </c>
      <c r="J1183" t="s">
        <v>86</v>
      </c>
      <c r="M1183" t="s">
        <v>7323</v>
      </c>
      <c r="N1183" t="s">
        <v>5188</v>
      </c>
      <c r="O1183" t="s">
        <v>4604</v>
      </c>
      <c r="P1183" t="str">
        <f t="shared" si="56"/>
        <v>98</v>
      </c>
      <c r="Q1183" t="s">
        <v>8333</v>
      </c>
    </row>
    <row r="1184" spans="1:17">
      <c r="A1184">
        <v>1192</v>
      </c>
      <c r="B1184">
        <v>100001183</v>
      </c>
      <c r="C1184" t="str">
        <f t="shared" si="54"/>
        <v>山村　景大 (3)</v>
      </c>
      <c r="D1184" t="s">
        <v>825</v>
      </c>
      <c r="E1184" t="str">
        <f t="shared" si="55"/>
        <v>Keita YAMAMURA (99)</v>
      </c>
      <c r="F1184" t="s">
        <v>9405</v>
      </c>
      <c r="G1184">
        <v>28</v>
      </c>
      <c r="H1184">
        <v>492234</v>
      </c>
      <c r="I1184" t="s">
        <v>1530</v>
      </c>
      <c r="J1184" t="s">
        <v>108</v>
      </c>
      <c r="M1184" t="s">
        <v>2041</v>
      </c>
      <c r="N1184" t="s">
        <v>4900</v>
      </c>
      <c r="O1184" t="s">
        <v>4523</v>
      </c>
      <c r="P1184" t="str">
        <f t="shared" si="56"/>
        <v>99</v>
      </c>
      <c r="Q1184" t="s">
        <v>8334</v>
      </c>
    </row>
    <row r="1185" spans="1:17">
      <c r="A1185">
        <v>1193</v>
      </c>
      <c r="B1185">
        <v>100001184</v>
      </c>
      <c r="C1185" t="str">
        <f t="shared" si="54"/>
        <v>藤原　夢記 (3)</v>
      </c>
      <c r="D1185" t="s">
        <v>826</v>
      </c>
      <c r="E1185" t="str">
        <f t="shared" si="55"/>
        <v>Yuki FUJIWARA (99)</v>
      </c>
      <c r="F1185" t="s">
        <v>9405</v>
      </c>
      <c r="G1185">
        <v>26</v>
      </c>
      <c r="H1185">
        <v>492234</v>
      </c>
      <c r="I1185" t="s">
        <v>1530</v>
      </c>
      <c r="J1185" t="s">
        <v>108</v>
      </c>
      <c r="M1185" t="s">
        <v>2042</v>
      </c>
      <c r="N1185" t="s">
        <v>3737</v>
      </c>
      <c r="O1185" t="s">
        <v>3848</v>
      </c>
      <c r="P1185" t="str">
        <f t="shared" si="56"/>
        <v>99</v>
      </c>
      <c r="Q1185" t="s">
        <v>7810</v>
      </c>
    </row>
    <row r="1186" spans="1:17">
      <c r="A1186">
        <v>1194</v>
      </c>
      <c r="B1186">
        <v>100001185</v>
      </c>
      <c r="C1186" t="str">
        <f t="shared" si="54"/>
        <v>播本　裕也 (3)</v>
      </c>
      <c r="D1186" t="s">
        <v>827</v>
      </c>
      <c r="E1186" t="str">
        <f t="shared" si="55"/>
        <v>Yuya HARIMOTO (00)</v>
      </c>
      <c r="F1186" t="s">
        <v>9405</v>
      </c>
      <c r="G1186">
        <v>27</v>
      </c>
      <c r="H1186">
        <v>492234</v>
      </c>
      <c r="I1186" t="s">
        <v>1530</v>
      </c>
      <c r="J1186" t="s">
        <v>108</v>
      </c>
      <c r="M1186" t="s">
        <v>2043</v>
      </c>
      <c r="N1186" t="s">
        <v>5033</v>
      </c>
      <c r="O1186" t="s">
        <v>4650</v>
      </c>
      <c r="P1186" t="str">
        <f t="shared" si="56"/>
        <v>00</v>
      </c>
      <c r="Q1186" t="s">
        <v>8335</v>
      </c>
    </row>
    <row r="1187" spans="1:17">
      <c r="A1187">
        <v>1195</v>
      </c>
      <c r="B1187">
        <v>100001186</v>
      </c>
      <c r="C1187" t="str">
        <f t="shared" si="54"/>
        <v>古満　敬 (3)</v>
      </c>
      <c r="D1187" t="s">
        <v>828</v>
      </c>
      <c r="E1187" t="str">
        <f t="shared" si="55"/>
        <v>Takashi KOMA (99)</v>
      </c>
      <c r="F1187" t="s">
        <v>9405</v>
      </c>
      <c r="G1187">
        <v>28</v>
      </c>
      <c r="H1187">
        <v>492234</v>
      </c>
      <c r="I1187" t="s">
        <v>1530</v>
      </c>
      <c r="J1187" t="s">
        <v>108</v>
      </c>
      <c r="M1187" t="s">
        <v>2044</v>
      </c>
      <c r="N1187" t="s">
        <v>5034</v>
      </c>
      <c r="O1187" t="s">
        <v>4668</v>
      </c>
      <c r="P1187" t="str">
        <f t="shared" si="56"/>
        <v>99</v>
      </c>
      <c r="Q1187" t="s">
        <v>8336</v>
      </c>
    </row>
    <row r="1188" spans="1:17">
      <c r="A1188">
        <v>1196</v>
      </c>
      <c r="B1188">
        <v>100001187</v>
      </c>
      <c r="C1188" t="str">
        <f t="shared" si="54"/>
        <v>生田　怜大 (3)</v>
      </c>
      <c r="D1188" t="s">
        <v>829</v>
      </c>
      <c r="E1188" t="str">
        <f t="shared" si="55"/>
        <v>Reo IKUTA (99)</v>
      </c>
      <c r="F1188" t="s">
        <v>9405</v>
      </c>
      <c r="G1188">
        <v>28</v>
      </c>
      <c r="H1188">
        <v>492234</v>
      </c>
      <c r="I1188" t="s">
        <v>1530</v>
      </c>
      <c r="J1188" t="s">
        <v>108</v>
      </c>
      <c r="M1188" t="s">
        <v>2045</v>
      </c>
      <c r="N1188" t="s">
        <v>4315</v>
      </c>
      <c r="O1188" t="s">
        <v>4511</v>
      </c>
      <c r="P1188" t="str">
        <f t="shared" si="56"/>
        <v>99</v>
      </c>
      <c r="Q1188" t="s">
        <v>7931</v>
      </c>
    </row>
    <row r="1189" spans="1:17">
      <c r="A1189">
        <v>1197</v>
      </c>
      <c r="B1189">
        <v>100001188</v>
      </c>
      <c r="C1189" t="str">
        <f t="shared" si="54"/>
        <v>三浦　宏士朗 (3)</v>
      </c>
      <c r="D1189" t="s">
        <v>2625</v>
      </c>
      <c r="E1189" t="str">
        <f t="shared" si="55"/>
        <v>Koshiro MIURA (99)</v>
      </c>
      <c r="F1189" t="s">
        <v>9405</v>
      </c>
      <c r="G1189">
        <v>28</v>
      </c>
      <c r="H1189">
        <v>492234</v>
      </c>
      <c r="I1189" t="s">
        <v>1530</v>
      </c>
      <c r="J1189" t="s">
        <v>108</v>
      </c>
      <c r="M1189" t="s">
        <v>2624</v>
      </c>
      <c r="N1189" t="s">
        <v>4216</v>
      </c>
      <c r="O1189" t="s">
        <v>5035</v>
      </c>
      <c r="P1189" t="str">
        <f t="shared" si="56"/>
        <v>99</v>
      </c>
      <c r="Q1189" t="s">
        <v>8334</v>
      </c>
    </row>
    <row r="1190" spans="1:17">
      <c r="A1190">
        <v>1198</v>
      </c>
      <c r="B1190">
        <v>100001189</v>
      </c>
      <c r="C1190" t="str">
        <f t="shared" si="54"/>
        <v>伊藤　丈留 (3)</v>
      </c>
      <c r="D1190" t="s">
        <v>2627</v>
      </c>
      <c r="E1190" t="str">
        <f t="shared" si="55"/>
        <v>Takeru ITO (00)</v>
      </c>
      <c r="F1190" t="s">
        <v>9405</v>
      </c>
      <c r="G1190">
        <v>27</v>
      </c>
      <c r="H1190">
        <v>492234</v>
      </c>
      <c r="I1190" t="s">
        <v>1530</v>
      </c>
      <c r="J1190" t="s">
        <v>108</v>
      </c>
      <c r="M1190" t="s">
        <v>2626</v>
      </c>
      <c r="N1190" t="s">
        <v>4406</v>
      </c>
      <c r="O1190" t="s">
        <v>4540</v>
      </c>
      <c r="P1190" t="str">
        <f t="shared" si="56"/>
        <v>00</v>
      </c>
      <c r="Q1190" t="s">
        <v>7683</v>
      </c>
    </row>
    <row r="1191" spans="1:17">
      <c r="A1191">
        <v>1199</v>
      </c>
      <c r="B1191">
        <v>100001190</v>
      </c>
      <c r="C1191" t="str">
        <f t="shared" si="54"/>
        <v>上野　拓貴 (3)</v>
      </c>
      <c r="D1191" t="s">
        <v>2438</v>
      </c>
      <c r="E1191" t="str">
        <f t="shared" si="55"/>
        <v>Hiroki UENO (99)</v>
      </c>
      <c r="F1191" t="s">
        <v>9405</v>
      </c>
      <c r="G1191">
        <v>28</v>
      </c>
      <c r="H1191">
        <v>492234</v>
      </c>
      <c r="I1191" t="s">
        <v>1530</v>
      </c>
      <c r="J1191" t="s">
        <v>108</v>
      </c>
      <c r="M1191" t="s">
        <v>2437</v>
      </c>
      <c r="N1191" t="s">
        <v>4088</v>
      </c>
      <c r="O1191" t="s">
        <v>4713</v>
      </c>
      <c r="P1191" t="str">
        <f t="shared" si="56"/>
        <v>99</v>
      </c>
      <c r="Q1191" t="s">
        <v>8011</v>
      </c>
    </row>
    <row r="1192" spans="1:17">
      <c r="A1192">
        <v>1200</v>
      </c>
      <c r="B1192">
        <v>100001191</v>
      </c>
      <c r="C1192" t="str">
        <f t="shared" si="54"/>
        <v>神崎　亮佑 (3)</v>
      </c>
      <c r="D1192" t="s">
        <v>2440</v>
      </c>
      <c r="E1192" t="str">
        <f t="shared" si="55"/>
        <v>Ryosuke KANZAKI (00)</v>
      </c>
      <c r="F1192" t="s">
        <v>9405</v>
      </c>
      <c r="G1192">
        <v>28</v>
      </c>
      <c r="H1192">
        <v>492234</v>
      </c>
      <c r="I1192" t="s">
        <v>1530</v>
      </c>
      <c r="J1192" t="s">
        <v>108</v>
      </c>
      <c r="M1192" t="s">
        <v>2439</v>
      </c>
      <c r="N1192" t="s">
        <v>5036</v>
      </c>
      <c r="O1192" t="s">
        <v>4703</v>
      </c>
      <c r="P1192" t="str">
        <f t="shared" si="56"/>
        <v>00</v>
      </c>
      <c r="Q1192" t="s">
        <v>8337</v>
      </c>
    </row>
    <row r="1193" spans="1:17">
      <c r="A1193">
        <v>1201</v>
      </c>
      <c r="B1193">
        <v>100001192</v>
      </c>
      <c r="C1193" t="str">
        <f t="shared" si="54"/>
        <v>藤家　諒祐 (3)</v>
      </c>
      <c r="D1193" t="s">
        <v>2442</v>
      </c>
      <c r="E1193" t="str">
        <f t="shared" si="55"/>
        <v>Ryosuke FUJIIE (99)</v>
      </c>
      <c r="F1193" t="s">
        <v>9405</v>
      </c>
      <c r="G1193">
        <v>28</v>
      </c>
      <c r="H1193">
        <v>492234</v>
      </c>
      <c r="I1193" t="s">
        <v>1530</v>
      </c>
      <c r="J1193" t="s">
        <v>108</v>
      </c>
      <c r="M1193" t="s">
        <v>2441</v>
      </c>
      <c r="N1193" t="s">
        <v>4880</v>
      </c>
      <c r="O1193" t="s">
        <v>4703</v>
      </c>
      <c r="P1193" t="str">
        <f t="shared" si="56"/>
        <v>99</v>
      </c>
      <c r="Q1193" t="s">
        <v>8009</v>
      </c>
    </row>
    <row r="1194" spans="1:17">
      <c r="A1194">
        <v>1202</v>
      </c>
      <c r="B1194">
        <v>100001193</v>
      </c>
      <c r="C1194" t="str">
        <f t="shared" si="54"/>
        <v>葛川　智博 (3)</v>
      </c>
      <c r="D1194" t="s">
        <v>2444</v>
      </c>
      <c r="E1194" t="str">
        <f t="shared" si="55"/>
        <v>Tomohiro KUZUKAWA (99)</v>
      </c>
      <c r="F1194" t="s">
        <v>9405</v>
      </c>
      <c r="G1194">
        <v>28</v>
      </c>
      <c r="H1194">
        <v>492234</v>
      </c>
      <c r="I1194" t="s">
        <v>1530</v>
      </c>
      <c r="J1194" t="s">
        <v>108</v>
      </c>
      <c r="M1194" t="s">
        <v>2443</v>
      </c>
      <c r="N1194" t="s">
        <v>5037</v>
      </c>
      <c r="O1194" t="s">
        <v>4723</v>
      </c>
      <c r="P1194" t="str">
        <f t="shared" si="56"/>
        <v>99</v>
      </c>
      <c r="Q1194" t="s">
        <v>8005</v>
      </c>
    </row>
    <row r="1195" spans="1:17">
      <c r="A1195">
        <v>1203</v>
      </c>
      <c r="B1195">
        <v>100001194</v>
      </c>
      <c r="C1195" t="str">
        <f t="shared" si="54"/>
        <v>細見　慶念人 (2)</v>
      </c>
      <c r="D1195" t="s">
        <v>6049</v>
      </c>
      <c r="E1195" t="str">
        <f t="shared" si="55"/>
        <v>Keneto HOSOMI (00)</v>
      </c>
      <c r="F1195" t="s">
        <v>9405</v>
      </c>
      <c r="G1195">
        <v>28</v>
      </c>
      <c r="H1195">
        <v>492234</v>
      </c>
      <c r="I1195" t="s">
        <v>1530</v>
      </c>
      <c r="J1195" t="s">
        <v>117</v>
      </c>
      <c r="M1195" t="s">
        <v>6048</v>
      </c>
      <c r="N1195" t="s">
        <v>4105</v>
      </c>
      <c r="O1195" t="s">
        <v>5038</v>
      </c>
      <c r="P1195" t="str">
        <f t="shared" si="56"/>
        <v>00</v>
      </c>
      <c r="Q1195" t="s">
        <v>8066</v>
      </c>
    </row>
    <row r="1196" spans="1:17">
      <c r="A1196">
        <v>1204</v>
      </c>
      <c r="B1196">
        <v>100001195</v>
      </c>
      <c r="C1196" t="str">
        <f t="shared" si="54"/>
        <v>藤原　太一 (2)</v>
      </c>
      <c r="D1196" t="s">
        <v>6051</v>
      </c>
      <c r="E1196" t="str">
        <f t="shared" si="55"/>
        <v>Taichi FUJIWARA (01)</v>
      </c>
      <c r="F1196" t="s">
        <v>9405</v>
      </c>
      <c r="G1196">
        <v>28</v>
      </c>
      <c r="H1196">
        <v>492234</v>
      </c>
      <c r="I1196" t="s">
        <v>1530</v>
      </c>
      <c r="J1196" t="s">
        <v>117</v>
      </c>
      <c r="M1196" t="s">
        <v>6050</v>
      </c>
      <c r="N1196" t="s">
        <v>3737</v>
      </c>
      <c r="O1196" t="s">
        <v>4548</v>
      </c>
      <c r="P1196" t="str">
        <f t="shared" si="56"/>
        <v>01</v>
      </c>
      <c r="Q1196" t="s">
        <v>8338</v>
      </c>
    </row>
    <row r="1197" spans="1:17">
      <c r="A1197">
        <v>1205</v>
      </c>
      <c r="B1197">
        <v>100001196</v>
      </c>
      <c r="C1197" t="str">
        <f t="shared" si="54"/>
        <v>村田　将真 (2)</v>
      </c>
      <c r="D1197" t="s">
        <v>6651</v>
      </c>
      <c r="E1197" t="str">
        <f t="shared" si="55"/>
        <v>Shoma MURATA (00)</v>
      </c>
      <c r="F1197" t="s">
        <v>9405</v>
      </c>
      <c r="G1197">
        <v>28</v>
      </c>
      <c r="H1197">
        <v>492234</v>
      </c>
      <c r="I1197" t="s">
        <v>1530</v>
      </c>
      <c r="J1197" t="s">
        <v>117</v>
      </c>
      <c r="M1197" t="s">
        <v>7324</v>
      </c>
      <c r="N1197" t="s">
        <v>4635</v>
      </c>
      <c r="O1197" t="s">
        <v>5209</v>
      </c>
      <c r="P1197" t="str">
        <f t="shared" si="56"/>
        <v>00</v>
      </c>
      <c r="Q1197" t="s">
        <v>8137</v>
      </c>
    </row>
    <row r="1198" spans="1:17">
      <c r="A1198">
        <v>1206</v>
      </c>
      <c r="B1198">
        <v>100001197</v>
      </c>
      <c r="C1198" t="str">
        <f t="shared" si="54"/>
        <v>新田　龍馬 (2)</v>
      </c>
      <c r="D1198" t="s">
        <v>6652</v>
      </c>
      <c r="E1198" t="str">
        <f t="shared" si="55"/>
        <v>Ryoma NITTA (00)</v>
      </c>
      <c r="F1198" t="s">
        <v>9405</v>
      </c>
      <c r="G1198">
        <v>28</v>
      </c>
      <c r="H1198">
        <v>492234</v>
      </c>
      <c r="I1198" t="s">
        <v>1530</v>
      </c>
      <c r="J1198" t="s">
        <v>117</v>
      </c>
      <c r="M1198" t="s">
        <v>7325</v>
      </c>
      <c r="N1198" t="s">
        <v>9000</v>
      </c>
      <c r="O1198" t="s">
        <v>4737</v>
      </c>
      <c r="P1198" t="str">
        <f t="shared" si="56"/>
        <v>00</v>
      </c>
      <c r="Q1198" t="s">
        <v>8165</v>
      </c>
    </row>
    <row r="1199" spans="1:17">
      <c r="A1199">
        <v>1207</v>
      </c>
      <c r="B1199">
        <v>100001198</v>
      </c>
      <c r="C1199" t="str">
        <f t="shared" si="54"/>
        <v>藤田　一天 (2)</v>
      </c>
      <c r="D1199" t="s">
        <v>6653</v>
      </c>
      <c r="E1199" t="str">
        <f t="shared" si="55"/>
        <v>Kazuma FUJITA (00)</v>
      </c>
      <c r="F1199" t="s">
        <v>9405</v>
      </c>
      <c r="G1199">
        <v>28</v>
      </c>
      <c r="H1199">
        <v>492234</v>
      </c>
      <c r="I1199" t="s">
        <v>1530</v>
      </c>
      <c r="J1199" t="s">
        <v>117</v>
      </c>
      <c r="M1199" t="s">
        <v>7326</v>
      </c>
      <c r="N1199" t="s">
        <v>3756</v>
      </c>
      <c r="O1199" t="s">
        <v>4604</v>
      </c>
      <c r="P1199" t="str">
        <f t="shared" si="56"/>
        <v>00</v>
      </c>
      <c r="Q1199" t="s">
        <v>7725</v>
      </c>
    </row>
    <row r="1200" spans="1:17">
      <c r="A1200">
        <v>1208</v>
      </c>
      <c r="B1200">
        <v>100001199</v>
      </c>
      <c r="C1200" t="str">
        <f t="shared" si="54"/>
        <v>豊嶋　夏輝 (2)</v>
      </c>
      <c r="D1200" t="s">
        <v>6654</v>
      </c>
      <c r="E1200" t="str">
        <f t="shared" si="55"/>
        <v>Natsuki TOYOSHIMA (00)</v>
      </c>
      <c r="F1200" t="s">
        <v>9405</v>
      </c>
      <c r="G1200">
        <v>27</v>
      </c>
      <c r="H1200">
        <v>492234</v>
      </c>
      <c r="I1200" t="s">
        <v>1530</v>
      </c>
      <c r="J1200" t="s">
        <v>117</v>
      </c>
      <c r="M1200" t="s">
        <v>7327</v>
      </c>
      <c r="N1200" t="s">
        <v>4745</v>
      </c>
      <c r="O1200" t="s">
        <v>3753</v>
      </c>
      <c r="P1200" t="str">
        <f t="shared" si="56"/>
        <v>00</v>
      </c>
      <c r="Q1200" t="s">
        <v>8339</v>
      </c>
    </row>
    <row r="1201" spans="1:17">
      <c r="A1201">
        <v>1209</v>
      </c>
      <c r="B1201">
        <v>100001200</v>
      </c>
      <c r="C1201" t="str">
        <f t="shared" si="54"/>
        <v>渡瀬　一樹 (2)</v>
      </c>
      <c r="D1201" t="s">
        <v>6655</v>
      </c>
      <c r="E1201" t="str">
        <f t="shared" si="55"/>
        <v>Kazuki WATASE (00)</v>
      </c>
      <c r="F1201" t="s">
        <v>9405</v>
      </c>
      <c r="G1201">
        <v>27</v>
      </c>
      <c r="H1201">
        <v>492234</v>
      </c>
      <c r="I1201" t="s">
        <v>1530</v>
      </c>
      <c r="J1201" t="s">
        <v>117</v>
      </c>
      <c r="M1201" t="s">
        <v>7328</v>
      </c>
      <c r="N1201" t="s">
        <v>4728</v>
      </c>
      <c r="O1201" t="s">
        <v>4122</v>
      </c>
      <c r="P1201" t="str">
        <f t="shared" si="56"/>
        <v>00</v>
      </c>
      <c r="Q1201" t="s">
        <v>7720</v>
      </c>
    </row>
    <row r="1202" spans="1:17">
      <c r="A1202">
        <v>1210</v>
      </c>
      <c r="B1202">
        <v>100001201</v>
      </c>
      <c r="C1202" t="str">
        <f t="shared" si="54"/>
        <v>由田　航希 (2)</v>
      </c>
      <c r="D1202" t="s">
        <v>6656</v>
      </c>
      <c r="E1202" t="str">
        <f t="shared" si="55"/>
        <v>Koki YOSHIDA (00)</v>
      </c>
      <c r="F1202" t="s">
        <v>9405</v>
      </c>
      <c r="G1202">
        <v>28</v>
      </c>
      <c r="H1202">
        <v>492234</v>
      </c>
      <c r="I1202" t="s">
        <v>1530</v>
      </c>
      <c r="J1202" t="s">
        <v>117</v>
      </c>
      <c r="M1202" t="s">
        <v>7329</v>
      </c>
      <c r="N1202" t="s">
        <v>4149</v>
      </c>
      <c r="O1202" t="s">
        <v>4719</v>
      </c>
      <c r="P1202" t="str">
        <f t="shared" si="56"/>
        <v>00</v>
      </c>
      <c r="Q1202" t="s">
        <v>8340</v>
      </c>
    </row>
    <row r="1203" spans="1:17">
      <c r="A1203">
        <v>1211</v>
      </c>
      <c r="B1203">
        <v>100001202</v>
      </c>
      <c r="C1203" t="str">
        <f t="shared" si="54"/>
        <v>花田　拓実 (2)</v>
      </c>
      <c r="D1203" t="s">
        <v>6657</v>
      </c>
      <c r="E1203" t="str">
        <f t="shared" si="55"/>
        <v>Takumi HANADA (00)</v>
      </c>
      <c r="F1203" t="s">
        <v>9405</v>
      </c>
      <c r="G1203">
        <v>28</v>
      </c>
      <c r="H1203">
        <v>492234</v>
      </c>
      <c r="I1203" t="s">
        <v>1530</v>
      </c>
      <c r="J1203" t="s">
        <v>117</v>
      </c>
      <c r="M1203" t="s">
        <v>7330</v>
      </c>
      <c r="N1203" t="s">
        <v>8913</v>
      </c>
      <c r="O1203" t="s">
        <v>4504</v>
      </c>
      <c r="P1203" t="str">
        <f t="shared" si="56"/>
        <v>00</v>
      </c>
      <c r="Q1203" t="s">
        <v>8341</v>
      </c>
    </row>
    <row r="1204" spans="1:17">
      <c r="A1204">
        <v>1212</v>
      </c>
      <c r="B1204">
        <v>100001203</v>
      </c>
      <c r="C1204" t="str">
        <f t="shared" si="54"/>
        <v>古林　拓夢 (2)</v>
      </c>
      <c r="D1204" t="s">
        <v>6658</v>
      </c>
      <c r="E1204" t="str">
        <f t="shared" si="55"/>
        <v>Takumu FURUBAYASHI (01)</v>
      </c>
      <c r="F1204" t="s">
        <v>9405</v>
      </c>
      <c r="G1204">
        <v>28</v>
      </c>
      <c r="H1204">
        <v>492234</v>
      </c>
      <c r="I1204" t="s">
        <v>1530</v>
      </c>
      <c r="J1204" t="s">
        <v>117</v>
      </c>
      <c r="M1204" t="s">
        <v>7331</v>
      </c>
      <c r="N1204" t="s">
        <v>9001</v>
      </c>
      <c r="O1204" t="s">
        <v>8786</v>
      </c>
      <c r="P1204" t="str">
        <f t="shared" si="56"/>
        <v>01</v>
      </c>
      <c r="Q1204" t="s">
        <v>7721</v>
      </c>
    </row>
    <row r="1205" spans="1:17">
      <c r="A1205">
        <v>1213</v>
      </c>
      <c r="B1205">
        <v>100001204</v>
      </c>
      <c r="C1205" t="str">
        <f t="shared" si="54"/>
        <v>神崎　貴仁 (1)</v>
      </c>
      <c r="D1205" t="s">
        <v>6659</v>
      </c>
      <c r="E1205" t="str">
        <f t="shared" si="55"/>
        <v>Takahito KANZAKI (02)</v>
      </c>
      <c r="F1205" t="s">
        <v>9405</v>
      </c>
      <c r="G1205">
        <v>37</v>
      </c>
      <c r="H1205">
        <v>492234</v>
      </c>
      <c r="I1205" t="s">
        <v>1530</v>
      </c>
      <c r="J1205" t="s">
        <v>120</v>
      </c>
      <c r="M1205" t="s">
        <v>7332</v>
      </c>
      <c r="N1205" t="s">
        <v>5036</v>
      </c>
      <c r="O1205" t="s">
        <v>5160</v>
      </c>
      <c r="P1205" t="str">
        <f t="shared" si="56"/>
        <v>02</v>
      </c>
      <c r="Q1205" t="s">
        <v>8342</v>
      </c>
    </row>
    <row r="1206" spans="1:17">
      <c r="A1206">
        <v>1214</v>
      </c>
      <c r="B1206">
        <v>100001205</v>
      </c>
      <c r="C1206" t="str">
        <f t="shared" si="54"/>
        <v>髙橋　優斗 (2)</v>
      </c>
      <c r="D1206" t="s">
        <v>6660</v>
      </c>
      <c r="E1206" t="str">
        <f t="shared" si="55"/>
        <v>Yuto TAKAHASHI (00)</v>
      </c>
      <c r="F1206" t="s">
        <v>9405</v>
      </c>
      <c r="G1206">
        <v>27</v>
      </c>
      <c r="H1206">
        <v>492250</v>
      </c>
      <c r="I1206" t="s">
        <v>1557</v>
      </c>
      <c r="J1206" t="s">
        <v>117</v>
      </c>
      <c r="M1206" t="s">
        <v>7333</v>
      </c>
      <c r="N1206" t="s">
        <v>3899</v>
      </c>
      <c r="O1206" t="s">
        <v>4530</v>
      </c>
      <c r="P1206" t="str">
        <f t="shared" si="56"/>
        <v>00</v>
      </c>
      <c r="Q1206" t="s">
        <v>7727</v>
      </c>
    </row>
    <row r="1207" spans="1:17">
      <c r="A1207">
        <v>1215</v>
      </c>
      <c r="B1207">
        <v>100001206</v>
      </c>
      <c r="C1207" t="str">
        <f t="shared" si="54"/>
        <v>長森　雅輝 (2)</v>
      </c>
      <c r="D1207" t="s">
        <v>6661</v>
      </c>
      <c r="E1207" t="str">
        <f t="shared" si="55"/>
        <v>Masaki NAGAMORI (01)</v>
      </c>
      <c r="F1207" t="s">
        <v>9405</v>
      </c>
      <c r="G1207">
        <v>33</v>
      </c>
      <c r="H1207">
        <v>492250</v>
      </c>
      <c r="I1207" t="s">
        <v>1557</v>
      </c>
      <c r="J1207" t="s">
        <v>117</v>
      </c>
      <c r="M1207" t="s">
        <v>7334</v>
      </c>
      <c r="N1207" t="s">
        <v>8930</v>
      </c>
      <c r="O1207" t="s">
        <v>3941</v>
      </c>
      <c r="P1207" t="str">
        <f t="shared" si="56"/>
        <v>01</v>
      </c>
      <c r="Q1207" t="s">
        <v>7721</v>
      </c>
    </row>
    <row r="1208" spans="1:17">
      <c r="A1208">
        <v>1216</v>
      </c>
      <c r="B1208">
        <v>100001207</v>
      </c>
      <c r="C1208" t="str">
        <f t="shared" si="54"/>
        <v>田中　邦明 (2)</v>
      </c>
      <c r="D1208" t="s">
        <v>6662</v>
      </c>
      <c r="E1208" t="str">
        <f t="shared" si="55"/>
        <v>Kuniaki TANAKA (00)</v>
      </c>
      <c r="F1208" t="s">
        <v>9405</v>
      </c>
      <c r="G1208">
        <v>29</v>
      </c>
      <c r="H1208">
        <v>492250</v>
      </c>
      <c r="I1208" t="s">
        <v>1557</v>
      </c>
      <c r="J1208" t="s">
        <v>117</v>
      </c>
      <c r="M1208" t="s">
        <v>7335</v>
      </c>
      <c r="N1208" t="s">
        <v>3823</v>
      </c>
      <c r="O1208" t="s">
        <v>8787</v>
      </c>
      <c r="P1208" t="str">
        <f t="shared" si="56"/>
        <v>00</v>
      </c>
      <c r="Q1208" t="s">
        <v>7769</v>
      </c>
    </row>
    <row r="1209" spans="1:17">
      <c r="A1209">
        <v>1217</v>
      </c>
      <c r="B1209">
        <v>100001208</v>
      </c>
      <c r="C1209" t="str">
        <f t="shared" si="54"/>
        <v>田能　誠士 (2)</v>
      </c>
      <c r="D1209" t="s">
        <v>6663</v>
      </c>
      <c r="E1209" t="str">
        <f t="shared" si="55"/>
        <v>Seiji TANO (00)</v>
      </c>
      <c r="F1209" t="s">
        <v>9405</v>
      </c>
      <c r="G1209">
        <v>39</v>
      </c>
      <c r="H1209">
        <v>492250</v>
      </c>
      <c r="I1209" t="s">
        <v>1557</v>
      </c>
      <c r="J1209" t="s">
        <v>117</v>
      </c>
      <c r="M1209" t="s">
        <v>7336</v>
      </c>
      <c r="N1209" t="s">
        <v>9002</v>
      </c>
      <c r="O1209" t="s">
        <v>5254</v>
      </c>
      <c r="P1209" t="str">
        <f t="shared" si="56"/>
        <v>00</v>
      </c>
      <c r="Q1209" t="s">
        <v>7710</v>
      </c>
    </row>
    <row r="1210" spans="1:17">
      <c r="A1210">
        <v>1218</v>
      </c>
      <c r="B1210">
        <v>100001209</v>
      </c>
      <c r="C1210" t="str">
        <f t="shared" si="54"/>
        <v>藤井　威斗 (2)</v>
      </c>
      <c r="D1210" t="s">
        <v>6664</v>
      </c>
      <c r="E1210" t="str">
        <f t="shared" si="55"/>
        <v>Takato FUJII (00)</v>
      </c>
      <c r="F1210" t="s">
        <v>9405</v>
      </c>
      <c r="G1210">
        <v>29</v>
      </c>
      <c r="H1210">
        <v>492250</v>
      </c>
      <c r="I1210" t="s">
        <v>1557</v>
      </c>
      <c r="J1210" t="s">
        <v>117</v>
      </c>
      <c r="M1210" t="s">
        <v>7337</v>
      </c>
      <c r="N1210" t="s">
        <v>3825</v>
      </c>
      <c r="O1210" t="s">
        <v>4515</v>
      </c>
      <c r="P1210" t="str">
        <f t="shared" si="56"/>
        <v>00</v>
      </c>
      <c r="Q1210" t="s">
        <v>7819</v>
      </c>
    </row>
    <row r="1211" spans="1:17">
      <c r="A1211">
        <v>1219</v>
      </c>
      <c r="B1211">
        <v>100001210</v>
      </c>
      <c r="C1211" t="str">
        <f t="shared" si="54"/>
        <v>伊藤　大翔 (2)</v>
      </c>
      <c r="D1211" t="s">
        <v>5892</v>
      </c>
      <c r="E1211" t="str">
        <f t="shared" si="55"/>
        <v>Yamato ITO (01)</v>
      </c>
      <c r="F1211" t="s">
        <v>9405</v>
      </c>
      <c r="G1211">
        <v>29</v>
      </c>
      <c r="H1211">
        <v>492209</v>
      </c>
      <c r="I1211" t="s">
        <v>1560</v>
      </c>
      <c r="J1211" t="s">
        <v>117</v>
      </c>
      <c r="M1211" t="s">
        <v>2192</v>
      </c>
      <c r="N1211" t="s">
        <v>4406</v>
      </c>
      <c r="O1211" t="s">
        <v>4823</v>
      </c>
      <c r="P1211" t="str">
        <f t="shared" si="56"/>
        <v>01</v>
      </c>
      <c r="Q1211" t="s">
        <v>8343</v>
      </c>
    </row>
    <row r="1212" spans="1:17">
      <c r="A1212">
        <v>1220</v>
      </c>
      <c r="B1212">
        <v>100001211</v>
      </c>
      <c r="C1212" t="str">
        <f t="shared" si="54"/>
        <v>藤田　康平 (4)</v>
      </c>
      <c r="D1212" t="s">
        <v>1083</v>
      </c>
      <c r="E1212" t="str">
        <f t="shared" si="55"/>
        <v>Kohei FUJITA (99)</v>
      </c>
      <c r="F1212" t="s">
        <v>9405</v>
      </c>
      <c r="G1212">
        <v>29</v>
      </c>
      <c r="H1212">
        <v>492209</v>
      </c>
      <c r="I1212" t="s">
        <v>1560</v>
      </c>
      <c r="J1212" t="s">
        <v>86</v>
      </c>
      <c r="M1212" t="s">
        <v>2291</v>
      </c>
      <c r="N1212" t="s">
        <v>3756</v>
      </c>
      <c r="O1212" t="s">
        <v>4683</v>
      </c>
      <c r="P1212" t="str">
        <f t="shared" si="56"/>
        <v>99</v>
      </c>
      <c r="Q1212" t="s">
        <v>8344</v>
      </c>
    </row>
    <row r="1213" spans="1:17">
      <c r="A1213">
        <v>1221</v>
      </c>
      <c r="B1213">
        <v>100001212</v>
      </c>
      <c r="C1213" t="str">
        <f t="shared" si="54"/>
        <v>加集　幸輝 (4)</v>
      </c>
      <c r="D1213" t="s">
        <v>1082</v>
      </c>
      <c r="E1213" t="str">
        <f t="shared" si="55"/>
        <v>Koki KASHU (98)</v>
      </c>
      <c r="F1213" t="s">
        <v>9405</v>
      </c>
      <c r="G1213">
        <v>28</v>
      </c>
      <c r="H1213">
        <v>492209</v>
      </c>
      <c r="I1213" t="s">
        <v>1560</v>
      </c>
      <c r="J1213" t="s">
        <v>86</v>
      </c>
      <c r="M1213" t="s">
        <v>2290</v>
      </c>
      <c r="N1213" t="s">
        <v>5377</v>
      </c>
      <c r="O1213" t="s">
        <v>4719</v>
      </c>
      <c r="P1213" t="str">
        <f t="shared" si="56"/>
        <v>98</v>
      </c>
      <c r="Q1213" t="s">
        <v>7661</v>
      </c>
    </row>
    <row r="1214" spans="1:17">
      <c r="A1214">
        <v>1222</v>
      </c>
      <c r="B1214">
        <v>100001213</v>
      </c>
      <c r="C1214" t="str">
        <f t="shared" si="54"/>
        <v>三桝　龍人 (3)</v>
      </c>
      <c r="D1214" t="s">
        <v>2714</v>
      </c>
      <c r="E1214" t="str">
        <f t="shared" si="55"/>
        <v>Ryuto MIMASU (99)</v>
      </c>
      <c r="F1214" t="s">
        <v>9405</v>
      </c>
      <c r="G1214">
        <v>28</v>
      </c>
      <c r="H1214">
        <v>492209</v>
      </c>
      <c r="I1214" t="s">
        <v>1560</v>
      </c>
      <c r="J1214" t="s">
        <v>108</v>
      </c>
      <c r="M1214" t="s">
        <v>2713</v>
      </c>
      <c r="N1214" t="s">
        <v>5380</v>
      </c>
      <c r="O1214" t="s">
        <v>4874</v>
      </c>
      <c r="P1214" t="str">
        <f t="shared" si="56"/>
        <v>99</v>
      </c>
      <c r="Q1214" t="s">
        <v>8345</v>
      </c>
    </row>
    <row r="1215" spans="1:17">
      <c r="A1215">
        <v>1223</v>
      </c>
      <c r="B1215">
        <v>100001214</v>
      </c>
      <c r="C1215" t="str">
        <f t="shared" si="54"/>
        <v>板東　雄大 (3)</v>
      </c>
      <c r="D1215" t="s">
        <v>2722</v>
      </c>
      <c r="E1215" t="str">
        <f t="shared" si="55"/>
        <v>Yudai BANDO (99)</v>
      </c>
      <c r="F1215" t="s">
        <v>9405</v>
      </c>
      <c r="G1215">
        <v>28</v>
      </c>
      <c r="H1215">
        <v>492209</v>
      </c>
      <c r="I1215" t="s">
        <v>1560</v>
      </c>
      <c r="J1215" t="s">
        <v>108</v>
      </c>
      <c r="M1215" t="s">
        <v>2721</v>
      </c>
      <c r="N1215" t="s">
        <v>5381</v>
      </c>
      <c r="O1215" t="s">
        <v>4669</v>
      </c>
      <c r="P1215" t="str">
        <f t="shared" si="56"/>
        <v>99</v>
      </c>
      <c r="Q1215" t="s">
        <v>7918</v>
      </c>
    </row>
    <row r="1216" spans="1:17">
      <c r="A1216">
        <v>1224</v>
      </c>
      <c r="B1216">
        <v>100001215</v>
      </c>
      <c r="C1216" t="str">
        <f t="shared" si="54"/>
        <v>酒井　裕貴 (3)</v>
      </c>
      <c r="D1216" t="s">
        <v>2712</v>
      </c>
      <c r="E1216" t="str">
        <f t="shared" si="55"/>
        <v>Yuki SAKAI (00)</v>
      </c>
      <c r="F1216" t="s">
        <v>9405</v>
      </c>
      <c r="G1216">
        <v>28</v>
      </c>
      <c r="H1216">
        <v>492209</v>
      </c>
      <c r="I1216" t="s">
        <v>1560</v>
      </c>
      <c r="J1216" t="s">
        <v>108</v>
      </c>
      <c r="M1216" t="s">
        <v>2711</v>
      </c>
      <c r="N1216" t="s">
        <v>4305</v>
      </c>
      <c r="O1216" t="s">
        <v>3848</v>
      </c>
      <c r="P1216" t="str">
        <f t="shared" si="56"/>
        <v>00</v>
      </c>
      <c r="Q1216" t="s">
        <v>8346</v>
      </c>
    </row>
    <row r="1217" spans="1:17">
      <c r="A1217">
        <v>1225</v>
      </c>
      <c r="B1217">
        <v>100001216</v>
      </c>
      <c r="C1217" t="str">
        <f t="shared" si="54"/>
        <v>芝田　岳 (4)</v>
      </c>
      <c r="D1217" t="s">
        <v>1079</v>
      </c>
      <c r="E1217" t="str">
        <f t="shared" si="55"/>
        <v>Gaku SHIBATA (98)</v>
      </c>
      <c r="F1217" t="s">
        <v>9405</v>
      </c>
      <c r="G1217">
        <v>30</v>
      </c>
      <c r="H1217">
        <v>492209</v>
      </c>
      <c r="I1217" t="s">
        <v>1560</v>
      </c>
      <c r="J1217" t="s">
        <v>86</v>
      </c>
      <c r="M1217" t="s">
        <v>2287</v>
      </c>
      <c r="N1217" t="s">
        <v>4159</v>
      </c>
      <c r="O1217" t="s">
        <v>4986</v>
      </c>
      <c r="P1217" t="str">
        <f t="shared" si="56"/>
        <v>98</v>
      </c>
      <c r="Q1217" t="s">
        <v>8347</v>
      </c>
    </row>
    <row r="1218" spans="1:17">
      <c r="A1218">
        <v>1226</v>
      </c>
      <c r="B1218">
        <v>100001217</v>
      </c>
      <c r="C1218" t="str">
        <f t="shared" ref="C1218:C1281" si="57">M1218&amp;" "&amp;"("&amp;J1218&amp;")"</f>
        <v>篠原　直希 (2)</v>
      </c>
      <c r="D1218" t="s">
        <v>6665</v>
      </c>
      <c r="E1218" t="str">
        <f t="shared" si="55"/>
        <v>Naoki SHINOHARA (00)</v>
      </c>
      <c r="F1218" t="s">
        <v>9405</v>
      </c>
      <c r="G1218">
        <v>28</v>
      </c>
      <c r="H1218">
        <v>492209</v>
      </c>
      <c r="I1218" t="s">
        <v>1560</v>
      </c>
      <c r="J1218" t="s">
        <v>117</v>
      </c>
      <c r="M1218" t="s">
        <v>7338</v>
      </c>
      <c r="N1218" t="s">
        <v>4558</v>
      </c>
      <c r="O1218" t="s">
        <v>4565</v>
      </c>
      <c r="P1218" t="str">
        <f t="shared" si="56"/>
        <v>00</v>
      </c>
      <c r="Q1218" t="s">
        <v>8030</v>
      </c>
    </row>
    <row r="1219" spans="1:17">
      <c r="A1219">
        <v>1227</v>
      </c>
      <c r="B1219">
        <v>100001218</v>
      </c>
      <c r="C1219" t="str">
        <f t="shared" si="57"/>
        <v>石丸　忠幸 (2)</v>
      </c>
      <c r="D1219" t="s">
        <v>6666</v>
      </c>
      <c r="E1219" t="str">
        <f t="shared" ref="E1219:E1282" si="58">O1219&amp;" "&amp;N1219&amp;" "&amp;"("&amp;P1219&amp;")"</f>
        <v>Tadayuki ISHIMARU (00)</v>
      </c>
      <c r="F1219" t="s">
        <v>9405</v>
      </c>
      <c r="G1219">
        <v>28</v>
      </c>
      <c r="H1219">
        <v>492209</v>
      </c>
      <c r="I1219" t="s">
        <v>1560</v>
      </c>
      <c r="J1219" t="s">
        <v>117</v>
      </c>
      <c r="M1219" t="s">
        <v>7339</v>
      </c>
      <c r="N1219" t="s">
        <v>9003</v>
      </c>
      <c r="O1219" t="s">
        <v>8788</v>
      </c>
      <c r="P1219" t="str">
        <f t="shared" ref="P1219:P1282" si="59">LEFT(Q1219,2)</f>
        <v>00</v>
      </c>
      <c r="Q1219" t="s">
        <v>7727</v>
      </c>
    </row>
    <row r="1220" spans="1:17">
      <c r="A1220">
        <v>1228</v>
      </c>
      <c r="B1220">
        <v>100001219</v>
      </c>
      <c r="C1220" t="str">
        <f t="shared" si="57"/>
        <v>阪本　航太 (3)</v>
      </c>
      <c r="D1220" t="s">
        <v>2720</v>
      </c>
      <c r="E1220" t="str">
        <f t="shared" si="58"/>
        <v>Kota SAKAMOTO (00)</v>
      </c>
      <c r="F1220" t="s">
        <v>9405</v>
      </c>
      <c r="G1220">
        <v>29</v>
      </c>
      <c r="H1220">
        <v>492209</v>
      </c>
      <c r="I1220" t="s">
        <v>1560</v>
      </c>
      <c r="J1220" t="s">
        <v>108</v>
      </c>
      <c r="M1220" t="s">
        <v>2719</v>
      </c>
      <c r="N1220" t="s">
        <v>4319</v>
      </c>
      <c r="O1220" t="s">
        <v>4776</v>
      </c>
      <c r="P1220" t="str">
        <f t="shared" si="59"/>
        <v>00</v>
      </c>
      <c r="Q1220" t="s">
        <v>8348</v>
      </c>
    </row>
    <row r="1221" spans="1:17">
      <c r="A1221">
        <v>1229</v>
      </c>
      <c r="B1221">
        <v>100001220</v>
      </c>
      <c r="C1221" t="str">
        <f t="shared" si="57"/>
        <v>吉田　大希 (2)</v>
      </c>
      <c r="D1221" t="s">
        <v>6667</v>
      </c>
      <c r="E1221" t="str">
        <f t="shared" si="58"/>
        <v>Hiroki YOSHIDA (00)</v>
      </c>
      <c r="F1221" t="s">
        <v>9405</v>
      </c>
      <c r="G1221">
        <v>27</v>
      </c>
      <c r="H1221">
        <v>492209</v>
      </c>
      <c r="I1221" t="s">
        <v>1560</v>
      </c>
      <c r="J1221" t="s">
        <v>117</v>
      </c>
      <c r="M1221" t="s">
        <v>7340</v>
      </c>
      <c r="N1221" t="s">
        <v>4149</v>
      </c>
      <c r="O1221" t="s">
        <v>4713</v>
      </c>
      <c r="P1221" t="str">
        <f t="shared" si="59"/>
        <v>00</v>
      </c>
      <c r="Q1221" t="s">
        <v>7938</v>
      </c>
    </row>
    <row r="1222" spans="1:17">
      <c r="A1222">
        <v>1230</v>
      </c>
      <c r="B1222">
        <v>100001221</v>
      </c>
      <c r="C1222" t="str">
        <f t="shared" si="57"/>
        <v>清水　右揮 (2)</v>
      </c>
      <c r="D1222" t="s">
        <v>6668</v>
      </c>
      <c r="E1222" t="str">
        <f t="shared" si="58"/>
        <v>Yuki SHIMIZU (01)</v>
      </c>
      <c r="F1222" t="s">
        <v>9405</v>
      </c>
      <c r="G1222">
        <v>29</v>
      </c>
      <c r="H1222">
        <v>492209</v>
      </c>
      <c r="I1222" t="s">
        <v>1560</v>
      </c>
      <c r="J1222" t="s">
        <v>117</v>
      </c>
      <c r="M1222" t="s">
        <v>7341</v>
      </c>
      <c r="N1222" t="s">
        <v>3917</v>
      </c>
      <c r="O1222" t="s">
        <v>3848</v>
      </c>
      <c r="P1222" t="str">
        <f t="shared" si="59"/>
        <v>01</v>
      </c>
      <c r="Q1222" t="s">
        <v>8349</v>
      </c>
    </row>
    <row r="1223" spans="1:17">
      <c r="A1223">
        <v>1231</v>
      </c>
      <c r="B1223">
        <v>100001222</v>
      </c>
      <c r="C1223" t="str">
        <f t="shared" si="57"/>
        <v>尾形　空海 (2)</v>
      </c>
      <c r="D1223" t="s">
        <v>6669</v>
      </c>
      <c r="E1223" t="str">
        <f t="shared" si="58"/>
        <v>Takaumi OGATA (00)</v>
      </c>
      <c r="F1223" t="s">
        <v>9405</v>
      </c>
      <c r="G1223">
        <v>28</v>
      </c>
      <c r="H1223">
        <v>492209</v>
      </c>
      <c r="I1223" t="s">
        <v>1560</v>
      </c>
      <c r="J1223" t="s">
        <v>117</v>
      </c>
      <c r="M1223" t="s">
        <v>7342</v>
      </c>
      <c r="N1223" t="s">
        <v>9004</v>
      </c>
      <c r="O1223" t="s">
        <v>8789</v>
      </c>
      <c r="P1223" t="str">
        <f t="shared" si="59"/>
        <v>00</v>
      </c>
      <c r="Q1223" t="s">
        <v>8186</v>
      </c>
    </row>
    <row r="1224" spans="1:17">
      <c r="A1224">
        <v>1232</v>
      </c>
      <c r="B1224">
        <v>100001223</v>
      </c>
      <c r="C1224" t="str">
        <f t="shared" si="57"/>
        <v>西本　隆将 (3)</v>
      </c>
      <c r="D1224" t="s">
        <v>2716</v>
      </c>
      <c r="E1224" t="str">
        <f t="shared" si="58"/>
        <v>Takamasa NISHIMOTO (99)</v>
      </c>
      <c r="F1224" t="s">
        <v>9405</v>
      </c>
      <c r="G1224">
        <v>28</v>
      </c>
      <c r="H1224">
        <v>492209</v>
      </c>
      <c r="I1224" t="s">
        <v>1560</v>
      </c>
      <c r="J1224" t="s">
        <v>108</v>
      </c>
      <c r="M1224" t="s">
        <v>2715</v>
      </c>
      <c r="N1224" t="s">
        <v>5115</v>
      </c>
      <c r="O1224" t="s">
        <v>4553</v>
      </c>
      <c r="P1224" t="str">
        <f t="shared" si="59"/>
        <v>99</v>
      </c>
      <c r="Q1224" t="s">
        <v>8350</v>
      </c>
    </row>
    <row r="1225" spans="1:17">
      <c r="A1225">
        <v>1233</v>
      </c>
      <c r="B1225">
        <v>100001224</v>
      </c>
      <c r="C1225" t="str">
        <f t="shared" si="57"/>
        <v>河南　悠 (4)</v>
      </c>
      <c r="D1225" t="s">
        <v>1080</v>
      </c>
      <c r="E1225" t="str">
        <f t="shared" si="58"/>
        <v>Haruka KANNAN (99)</v>
      </c>
      <c r="F1225" t="s">
        <v>9405</v>
      </c>
      <c r="G1225">
        <v>28</v>
      </c>
      <c r="H1225">
        <v>492209</v>
      </c>
      <c r="I1225" t="s">
        <v>1560</v>
      </c>
      <c r="J1225" t="s">
        <v>86</v>
      </c>
      <c r="M1225" t="s">
        <v>2288</v>
      </c>
      <c r="N1225" t="s">
        <v>5375</v>
      </c>
      <c r="O1225" t="s">
        <v>3870</v>
      </c>
      <c r="P1225" t="str">
        <f t="shared" si="59"/>
        <v>99</v>
      </c>
      <c r="Q1225" t="s">
        <v>7646</v>
      </c>
    </row>
    <row r="1226" spans="1:17">
      <c r="A1226">
        <v>1234</v>
      </c>
      <c r="B1226">
        <v>100001225</v>
      </c>
      <c r="C1226" t="str">
        <f t="shared" si="57"/>
        <v>若本　樹 (2)</v>
      </c>
      <c r="D1226" t="s">
        <v>6670</v>
      </c>
      <c r="E1226" t="str">
        <f t="shared" si="58"/>
        <v>Tatsuki WAKAMOTO (00)</v>
      </c>
      <c r="F1226" t="s">
        <v>9405</v>
      </c>
      <c r="G1226">
        <v>28</v>
      </c>
      <c r="H1226">
        <v>492209</v>
      </c>
      <c r="I1226" t="s">
        <v>1560</v>
      </c>
      <c r="J1226" t="s">
        <v>117</v>
      </c>
      <c r="M1226" t="s">
        <v>7343</v>
      </c>
      <c r="N1226" t="s">
        <v>9005</v>
      </c>
      <c r="O1226" t="s">
        <v>4473</v>
      </c>
      <c r="P1226" t="str">
        <f t="shared" si="59"/>
        <v>00</v>
      </c>
      <c r="Q1226" t="s">
        <v>8351</v>
      </c>
    </row>
    <row r="1227" spans="1:17">
      <c r="A1227">
        <v>1235</v>
      </c>
      <c r="B1227">
        <v>100001226</v>
      </c>
      <c r="C1227" t="str">
        <f t="shared" si="57"/>
        <v>松井　知博 (2)</v>
      </c>
      <c r="D1227" t="s">
        <v>6671</v>
      </c>
      <c r="E1227" t="str">
        <f t="shared" si="58"/>
        <v>Tomohiro MATSUI (00)</v>
      </c>
      <c r="F1227" t="s">
        <v>9405</v>
      </c>
      <c r="G1227">
        <v>29</v>
      </c>
      <c r="H1227">
        <v>492209</v>
      </c>
      <c r="I1227" t="s">
        <v>1560</v>
      </c>
      <c r="J1227" t="s">
        <v>117</v>
      </c>
      <c r="M1227" t="s">
        <v>7344</v>
      </c>
      <c r="N1227" t="s">
        <v>3749</v>
      </c>
      <c r="O1227" t="s">
        <v>4723</v>
      </c>
      <c r="P1227" t="str">
        <f t="shared" si="59"/>
        <v>00</v>
      </c>
      <c r="Q1227" t="s">
        <v>8352</v>
      </c>
    </row>
    <row r="1228" spans="1:17">
      <c r="A1228">
        <v>1236</v>
      </c>
      <c r="B1228">
        <v>100001227</v>
      </c>
      <c r="C1228" t="str">
        <f t="shared" si="57"/>
        <v>服部　正嗣 (4)</v>
      </c>
      <c r="D1228" t="s">
        <v>1073</v>
      </c>
      <c r="E1228" t="str">
        <f t="shared" si="58"/>
        <v>Masatsugu HATTORI (97)</v>
      </c>
      <c r="F1228" t="s">
        <v>9405</v>
      </c>
      <c r="G1228">
        <v>27</v>
      </c>
      <c r="H1228">
        <v>492209</v>
      </c>
      <c r="I1228" t="s">
        <v>1560</v>
      </c>
      <c r="J1228" t="s">
        <v>86</v>
      </c>
      <c r="M1228" t="s">
        <v>2281</v>
      </c>
      <c r="N1228" t="s">
        <v>4437</v>
      </c>
      <c r="O1228" t="s">
        <v>4633</v>
      </c>
      <c r="P1228" t="str">
        <f t="shared" si="59"/>
        <v>97</v>
      </c>
      <c r="Q1228" t="s">
        <v>8353</v>
      </c>
    </row>
    <row r="1229" spans="1:17">
      <c r="A1229">
        <v>1237</v>
      </c>
      <c r="B1229">
        <v>100001228</v>
      </c>
      <c r="C1229" t="str">
        <f t="shared" si="57"/>
        <v>川勝　秀人 (2)</v>
      </c>
      <c r="D1229" t="s">
        <v>6672</v>
      </c>
      <c r="E1229" t="str">
        <f t="shared" si="58"/>
        <v>Shuto KAWAKATSU (01)</v>
      </c>
      <c r="F1229" t="s">
        <v>9405</v>
      </c>
      <c r="G1229">
        <v>28</v>
      </c>
      <c r="H1229">
        <v>492209</v>
      </c>
      <c r="I1229" t="s">
        <v>1560</v>
      </c>
      <c r="J1229" t="s">
        <v>117</v>
      </c>
      <c r="M1229" t="s">
        <v>7345</v>
      </c>
      <c r="N1229" t="s">
        <v>9006</v>
      </c>
      <c r="O1229" t="s">
        <v>5232</v>
      </c>
      <c r="P1229" t="str">
        <f t="shared" si="59"/>
        <v>01</v>
      </c>
      <c r="Q1229" t="s">
        <v>8354</v>
      </c>
    </row>
    <row r="1230" spans="1:17">
      <c r="A1230">
        <v>1238</v>
      </c>
      <c r="B1230">
        <v>100001229</v>
      </c>
      <c r="C1230" t="str">
        <f t="shared" si="57"/>
        <v>長野　竜矢 (3)</v>
      </c>
      <c r="D1230" t="s">
        <v>6673</v>
      </c>
      <c r="E1230" t="str">
        <f t="shared" si="58"/>
        <v>Tatsuya NAGANO (99)</v>
      </c>
      <c r="F1230" t="s">
        <v>9405</v>
      </c>
      <c r="G1230">
        <v>27</v>
      </c>
      <c r="H1230">
        <v>492209</v>
      </c>
      <c r="I1230" t="s">
        <v>1560</v>
      </c>
      <c r="J1230" t="s">
        <v>108</v>
      </c>
      <c r="M1230" t="s">
        <v>7346</v>
      </c>
      <c r="N1230" t="s">
        <v>4453</v>
      </c>
      <c r="O1230" t="s">
        <v>4701</v>
      </c>
      <c r="P1230" t="str">
        <f t="shared" si="59"/>
        <v>99</v>
      </c>
      <c r="Q1230" t="s">
        <v>7908</v>
      </c>
    </row>
    <row r="1231" spans="1:17">
      <c r="A1231">
        <v>1239</v>
      </c>
      <c r="B1231">
        <v>100001230</v>
      </c>
      <c r="C1231" t="str">
        <f t="shared" si="57"/>
        <v>米澤　翔太 (3)</v>
      </c>
      <c r="D1231" t="s">
        <v>2710</v>
      </c>
      <c r="E1231" t="str">
        <f t="shared" si="58"/>
        <v>Shota YONEZAWA (99)</v>
      </c>
      <c r="F1231" t="s">
        <v>9405</v>
      </c>
      <c r="G1231">
        <v>27</v>
      </c>
      <c r="H1231">
        <v>492209</v>
      </c>
      <c r="I1231" t="s">
        <v>1560</v>
      </c>
      <c r="J1231" t="s">
        <v>108</v>
      </c>
      <c r="M1231" t="s">
        <v>2709</v>
      </c>
      <c r="N1231" t="s">
        <v>5379</v>
      </c>
      <c r="O1231" t="s">
        <v>4820</v>
      </c>
      <c r="P1231" t="str">
        <f t="shared" si="59"/>
        <v>99</v>
      </c>
      <c r="Q1231" t="s">
        <v>8355</v>
      </c>
    </row>
    <row r="1232" spans="1:17">
      <c r="A1232">
        <v>1240</v>
      </c>
      <c r="B1232">
        <v>100001231</v>
      </c>
      <c r="C1232" t="str">
        <f t="shared" si="57"/>
        <v>山村　尚輝 (2)</v>
      </c>
      <c r="D1232" t="s">
        <v>6674</v>
      </c>
      <c r="E1232" t="str">
        <f t="shared" si="58"/>
        <v>Naoki YAMAMURA (00)</v>
      </c>
      <c r="F1232" t="s">
        <v>9405</v>
      </c>
      <c r="G1232">
        <v>27</v>
      </c>
      <c r="H1232">
        <v>492209</v>
      </c>
      <c r="I1232" t="s">
        <v>1560</v>
      </c>
      <c r="J1232" t="s">
        <v>117</v>
      </c>
      <c r="M1232" t="s">
        <v>7347</v>
      </c>
      <c r="N1232" t="s">
        <v>4900</v>
      </c>
      <c r="O1232" t="s">
        <v>4565</v>
      </c>
      <c r="P1232" t="str">
        <f t="shared" si="59"/>
        <v>00</v>
      </c>
      <c r="Q1232" t="s">
        <v>8210</v>
      </c>
    </row>
    <row r="1233" spans="1:17">
      <c r="A1233">
        <v>1241</v>
      </c>
      <c r="B1233">
        <v>100001232</v>
      </c>
      <c r="C1233" t="str">
        <f t="shared" si="57"/>
        <v>安部　康平 (3)</v>
      </c>
      <c r="D1233" t="s">
        <v>3076</v>
      </c>
      <c r="E1233" t="str">
        <f t="shared" si="58"/>
        <v>Kohei ABE (00)</v>
      </c>
      <c r="F1233" t="s">
        <v>9405</v>
      </c>
      <c r="G1233">
        <v>27</v>
      </c>
      <c r="H1233">
        <v>492227</v>
      </c>
      <c r="I1233" t="s">
        <v>1565</v>
      </c>
      <c r="J1233" t="s">
        <v>108</v>
      </c>
      <c r="M1233" t="s">
        <v>3075</v>
      </c>
      <c r="N1233" t="s">
        <v>4363</v>
      </c>
      <c r="O1233" t="s">
        <v>4683</v>
      </c>
      <c r="P1233" t="str">
        <f t="shared" si="59"/>
        <v>00</v>
      </c>
      <c r="Q1233" t="s">
        <v>8356</v>
      </c>
    </row>
    <row r="1234" spans="1:17">
      <c r="A1234">
        <v>1242</v>
      </c>
      <c r="B1234">
        <v>100001233</v>
      </c>
      <c r="C1234" t="str">
        <f t="shared" si="57"/>
        <v>藤田　浩登 (2)</v>
      </c>
      <c r="D1234" t="s">
        <v>6675</v>
      </c>
      <c r="E1234" t="str">
        <f t="shared" si="58"/>
        <v>Hiroto FUJITA (00)</v>
      </c>
      <c r="F1234" t="s">
        <v>9405</v>
      </c>
      <c r="G1234">
        <v>27</v>
      </c>
      <c r="H1234">
        <v>492227</v>
      </c>
      <c r="I1234" t="s">
        <v>1565</v>
      </c>
      <c r="J1234" t="s">
        <v>117</v>
      </c>
      <c r="M1234" t="s">
        <v>7348</v>
      </c>
      <c r="N1234" t="s">
        <v>3756</v>
      </c>
      <c r="O1234" t="s">
        <v>4499</v>
      </c>
      <c r="P1234" t="str">
        <f t="shared" si="59"/>
        <v>00</v>
      </c>
      <c r="Q1234" t="s">
        <v>7815</v>
      </c>
    </row>
    <row r="1235" spans="1:17">
      <c r="A1235">
        <v>1243</v>
      </c>
      <c r="B1235">
        <v>100001234</v>
      </c>
      <c r="C1235" t="str">
        <f t="shared" si="57"/>
        <v>亀川　凌太 (2)</v>
      </c>
      <c r="D1235" t="s">
        <v>6676</v>
      </c>
      <c r="E1235" t="str">
        <f t="shared" si="58"/>
        <v>Ryota KAMEGAWA (01)</v>
      </c>
      <c r="F1235" t="s">
        <v>9405</v>
      </c>
      <c r="G1235">
        <v>27</v>
      </c>
      <c r="H1235">
        <v>492227</v>
      </c>
      <c r="I1235" t="s">
        <v>1565</v>
      </c>
      <c r="J1235" t="s">
        <v>117</v>
      </c>
      <c r="M1235" t="s">
        <v>7349</v>
      </c>
      <c r="N1235" t="s">
        <v>9007</v>
      </c>
      <c r="O1235" t="s">
        <v>4560</v>
      </c>
      <c r="P1235" t="str">
        <f t="shared" si="59"/>
        <v>01</v>
      </c>
      <c r="Q1235" t="s">
        <v>7862</v>
      </c>
    </row>
    <row r="1236" spans="1:17">
      <c r="A1236">
        <v>1244</v>
      </c>
      <c r="B1236">
        <v>100001235</v>
      </c>
      <c r="C1236" t="str">
        <f t="shared" si="57"/>
        <v>植益　亮 (2)</v>
      </c>
      <c r="D1236" t="s">
        <v>6677</v>
      </c>
      <c r="E1236" t="str">
        <f t="shared" si="58"/>
        <v>Ryo UEMASU (00)</v>
      </c>
      <c r="F1236" t="s">
        <v>9405</v>
      </c>
      <c r="G1236">
        <v>29</v>
      </c>
      <c r="H1236">
        <v>492227</v>
      </c>
      <c r="I1236" t="s">
        <v>1565</v>
      </c>
      <c r="J1236" t="s">
        <v>117</v>
      </c>
      <c r="M1236" t="s">
        <v>7350</v>
      </c>
      <c r="N1236" t="s">
        <v>9008</v>
      </c>
      <c r="O1236" t="s">
        <v>3915</v>
      </c>
      <c r="P1236" t="str">
        <f t="shared" si="59"/>
        <v>00</v>
      </c>
      <c r="Q1236" t="s">
        <v>7958</v>
      </c>
    </row>
    <row r="1237" spans="1:17">
      <c r="A1237">
        <v>1245</v>
      </c>
      <c r="B1237">
        <v>100001236</v>
      </c>
      <c r="C1237" t="str">
        <f t="shared" si="57"/>
        <v>岡本　涼 (2)</v>
      </c>
      <c r="D1237" t="s">
        <v>6074</v>
      </c>
      <c r="E1237" t="str">
        <f t="shared" si="58"/>
        <v>Ryo OKAMOTO (00)</v>
      </c>
      <c r="F1237" t="s">
        <v>9405</v>
      </c>
      <c r="G1237">
        <v>27</v>
      </c>
      <c r="H1237">
        <v>492227</v>
      </c>
      <c r="I1237" t="s">
        <v>1565</v>
      </c>
      <c r="J1237" t="s">
        <v>117</v>
      </c>
      <c r="M1237" t="s">
        <v>7351</v>
      </c>
      <c r="N1237" t="s">
        <v>4041</v>
      </c>
      <c r="O1237" t="s">
        <v>3915</v>
      </c>
      <c r="P1237" t="str">
        <f t="shared" si="59"/>
        <v>00</v>
      </c>
      <c r="Q1237" t="s">
        <v>7953</v>
      </c>
    </row>
    <row r="1238" spans="1:17">
      <c r="A1238">
        <v>1246</v>
      </c>
      <c r="B1238">
        <v>100001237</v>
      </c>
      <c r="C1238" t="str">
        <f t="shared" si="57"/>
        <v>中田　剣 (7)</v>
      </c>
      <c r="D1238" t="s">
        <v>1065</v>
      </c>
      <c r="E1238" t="str">
        <f t="shared" si="58"/>
        <v>Tsutomu NAKATA (96)</v>
      </c>
      <c r="F1238" t="s">
        <v>9405</v>
      </c>
      <c r="G1238">
        <v>27</v>
      </c>
      <c r="H1238">
        <v>491083</v>
      </c>
      <c r="I1238" t="s">
        <v>1559</v>
      </c>
      <c r="J1238" t="s">
        <v>6938</v>
      </c>
      <c r="M1238" t="s">
        <v>2273</v>
      </c>
      <c r="N1238" t="s">
        <v>4225</v>
      </c>
      <c r="O1238" t="s">
        <v>4615</v>
      </c>
      <c r="P1238" t="str">
        <f t="shared" si="59"/>
        <v>96</v>
      </c>
      <c r="Q1238" t="s">
        <v>8357</v>
      </c>
    </row>
    <row r="1239" spans="1:17">
      <c r="A1239">
        <v>1247</v>
      </c>
      <c r="B1239">
        <v>100001238</v>
      </c>
      <c r="C1239" t="str">
        <f t="shared" si="57"/>
        <v>松田　恒輝 (M1)</v>
      </c>
      <c r="D1239" t="s">
        <v>1066</v>
      </c>
      <c r="E1239" t="str">
        <f t="shared" si="58"/>
        <v>Koki MATSUDA (97)</v>
      </c>
      <c r="F1239" t="s">
        <v>9405</v>
      </c>
      <c r="G1239">
        <v>28</v>
      </c>
      <c r="H1239">
        <v>491083</v>
      </c>
      <c r="I1239" t="s">
        <v>1559</v>
      </c>
      <c r="J1239" t="s">
        <v>104</v>
      </c>
      <c r="M1239" t="s">
        <v>2274</v>
      </c>
      <c r="N1239" t="s">
        <v>4868</v>
      </c>
      <c r="O1239" t="s">
        <v>4719</v>
      </c>
      <c r="P1239" t="str">
        <f t="shared" si="59"/>
        <v>97</v>
      </c>
      <c r="Q1239" t="s">
        <v>8358</v>
      </c>
    </row>
    <row r="1240" spans="1:17">
      <c r="A1240">
        <v>1248</v>
      </c>
      <c r="B1240">
        <v>100001239</v>
      </c>
      <c r="C1240" t="str">
        <f t="shared" si="57"/>
        <v>大江　和範 (4)</v>
      </c>
      <c r="D1240" t="s">
        <v>1067</v>
      </c>
      <c r="E1240" t="str">
        <f t="shared" si="58"/>
        <v>Kazunori OE (98)</v>
      </c>
      <c r="F1240" t="s">
        <v>9405</v>
      </c>
      <c r="G1240">
        <v>27</v>
      </c>
      <c r="H1240">
        <v>491083</v>
      </c>
      <c r="I1240" t="s">
        <v>1559</v>
      </c>
      <c r="J1240" t="s">
        <v>86</v>
      </c>
      <c r="M1240" t="s">
        <v>2275</v>
      </c>
      <c r="N1240" t="s">
        <v>3945</v>
      </c>
      <c r="O1240" t="s">
        <v>5354</v>
      </c>
      <c r="P1240" t="str">
        <f t="shared" si="59"/>
        <v>98</v>
      </c>
      <c r="Q1240" t="s">
        <v>8359</v>
      </c>
    </row>
    <row r="1241" spans="1:17">
      <c r="A1241">
        <v>1249</v>
      </c>
      <c r="B1241">
        <v>100001240</v>
      </c>
      <c r="C1241" t="str">
        <f t="shared" si="57"/>
        <v>西坂　友希 (4)</v>
      </c>
      <c r="D1241" t="s">
        <v>1068</v>
      </c>
      <c r="E1241" t="str">
        <f t="shared" si="58"/>
        <v>Yuki NISHISAKA (98)</v>
      </c>
      <c r="F1241" t="s">
        <v>9405</v>
      </c>
      <c r="G1241">
        <v>27</v>
      </c>
      <c r="H1241">
        <v>491083</v>
      </c>
      <c r="I1241" t="s">
        <v>1559</v>
      </c>
      <c r="J1241" t="s">
        <v>86</v>
      </c>
      <c r="M1241" t="s">
        <v>2276</v>
      </c>
      <c r="N1241" t="s">
        <v>5355</v>
      </c>
      <c r="O1241" t="s">
        <v>3848</v>
      </c>
      <c r="P1241" t="str">
        <f t="shared" si="59"/>
        <v>98</v>
      </c>
      <c r="Q1241" t="s">
        <v>8360</v>
      </c>
    </row>
    <row r="1242" spans="1:17">
      <c r="A1242">
        <v>1250</v>
      </c>
      <c r="B1242">
        <v>100001241</v>
      </c>
      <c r="C1242" t="str">
        <f t="shared" si="57"/>
        <v>若松　和伸 (4)</v>
      </c>
      <c r="D1242" t="s">
        <v>1069</v>
      </c>
      <c r="E1242" t="str">
        <f t="shared" si="58"/>
        <v>Kazunobu WAKAMATSU (98)</v>
      </c>
      <c r="F1242" t="s">
        <v>9405</v>
      </c>
      <c r="G1242">
        <v>27</v>
      </c>
      <c r="H1242">
        <v>491083</v>
      </c>
      <c r="I1242" t="s">
        <v>1559</v>
      </c>
      <c r="J1242" t="s">
        <v>86</v>
      </c>
      <c r="M1242" t="s">
        <v>2277</v>
      </c>
      <c r="N1242" t="s">
        <v>5356</v>
      </c>
      <c r="O1242" t="s">
        <v>5357</v>
      </c>
      <c r="P1242" t="str">
        <f t="shared" si="59"/>
        <v>98</v>
      </c>
      <c r="Q1242" t="s">
        <v>7647</v>
      </c>
    </row>
    <row r="1243" spans="1:17">
      <c r="A1243">
        <v>1251</v>
      </c>
      <c r="B1243">
        <v>100001242</v>
      </c>
      <c r="C1243" t="str">
        <f t="shared" si="57"/>
        <v>平湯　恵二 (4)</v>
      </c>
      <c r="D1243" t="s">
        <v>1070</v>
      </c>
      <c r="E1243" t="str">
        <f t="shared" si="58"/>
        <v>Keiji HIRAYU (99)</v>
      </c>
      <c r="F1243" t="s">
        <v>9405</v>
      </c>
      <c r="G1243">
        <v>27</v>
      </c>
      <c r="H1243">
        <v>491083</v>
      </c>
      <c r="I1243" t="s">
        <v>1559</v>
      </c>
      <c r="J1243" t="s">
        <v>86</v>
      </c>
      <c r="M1243" t="s">
        <v>2278</v>
      </c>
      <c r="N1243" t="s">
        <v>5358</v>
      </c>
      <c r="O1243" t="s">
        <v>5359</v>
      </c>
      <c r="P1243" t="str">
        <f t="shared" si="59"/>
        <v>99</v>
      </c>
      <c r="Q1243" t="s">
        <v>8361</v>
      </c>
    </row>
    <row r="1244" spans="1:17">
      <c r="A1244">
        <v>1252</v>
      </c>
      <c r="B1244">
        <v>100001243</v>
      </c>
      <c r="C1244" t="str">
        <f t="shared" si="57"/>
        <v>味方　海斗 (3)</v>
      </c>
      <c r="D1244" t="s">
        <v>2895</v>
      </c>
      <c r="E1244" t="str">
        <f t="shared" si="58"/>
        <v>Kaito AJIKATA (98)</v>
      </c>
      <c r="F1244" t="s">
        <v>9405</v>
      </c>
      <c r="G1244">
        <v>27</v>
      </c>
      <c r="H1244">
        <v>491083</v>
      </c>
      <c r="I1244" t="s">
        <v>1559</v>
      </c>
      <c r="J1244" t="s">
        <v>108</v>
      </c>
      <c r="M1244" t="s">
        <v>2894</v>
      </c>
      <c r="N1244" t="s">
        <v>5360</v>
      </c>
      <c r="O1244" t="s">
        <v>4563</v>
      </c>
      <c r="P1244" t="str">
        <f t="shared" si="59"/>
        <v>98</v>
      </c>
      <c r="Q1244" t="s">
        <v>8362</v>
      </c>
    </row>
    <row r="1245" spans="1:17">
      <c r="A1245">
        <v>1253</v>
      </c>
      <c r="B1245">
        <v>100001244</v>
      </c>
      <c r="C1245" t="str">
        <f t="shared" si="57"/>
        <v>嵐　健太 (3)</v>
      </c>
      <c r="D1245" t="s">
        <v>2897</v>
      </c>
      <c r="E1245" t="str">
        <f t="shared" si="58"/>
        <v>Kenta ARASHI (00)</v>
      </c>
      <c r="F1245" t="s">
        <v>9405</v>
      </c>
      <c r="G1245">
        <v>23</v>
      </c>
      <c r="H1245">
        <v>491083</v>
      </c>
      <c r="I1245" t="s">
        <v>1559</v>
      </c>
      <c r="J1245" t="s">
        <v>108</v>
      </c>
      <c r="M1245" t="s">
        <v>2896</v>
      </c>
      <c r="N1245" t="s">
        <v>5361</v>
      </c>
      <c r="O1245" t="s">
        <v>4516</v>
      </c>
      <c r="P1245" t="str">
        <f t="shared" si="59"/>
        <v>00</v>
      </c>
      <c r="Q1245" t="s">
        <v>8337</v>
      </c>
    </row>
    <row r="1246" spans="1:17">
      <c r="A1246">
        <v>1254</v>
      </c>
      <c r="B1246">
        <v>100001245</v>
      </c>
      <c r="C1246" t="str">
        <f t="shared" si="57"/>
        <v>壹岐　大吾 (3)</v>
      </c>
      <c r="D1246" t="s">
        <v>2899</v>
      </c>
      <c r="E1246" t="str">
        <f t="shared" si="58"/>
        <v>Daigo IKI (99)</v>
      </c>
      <c r="F1246" t="s">
        <v>9405</v>
      </c>
      <c r="G1246">
        <v>25</v>
      </c>
      <c r="H1246">
        <v>491083</v>
      </c>
      <c r="I1246" t="s">
        <v>1559</v>
      </c>
      <c r="J1246" t="s">
        <v>108</v>
      </c>
      <c r="M1246" t="s">
        <v>2898</v>
      </c>
      <c r="N1246" t="s">
        <v>4210</v>
      </c>
      <c r="O1246" t="s">
        <v>4806</v>
      </c>
      <c r="P1246" t="str">
        <f t="shared" si="59"/>
        <v>99</v>
      </c>
      <c r="Q1246" t="s">
        <v>8275</v>
      </c>
    </row>
    <row r="1247" spans="1:17">
      <c r="A1247">
        <v>1255</v>
      </c>
      <c r="B1247">
        <v>100001246</v>
      </c>
      <c r="C1247" t="str">
        <f t="shared" si="57"/>
        <v>清水　快樹 (3)</v>
      </c>
      <c r="D1247" t="s">
        <v>2901</v>
      </c>
      <c r="E1247" t="str">
        <f t="shared" si="58"/>
        <v>Hayaki SHIMIZU (98)</v>
      </c>
      <c r="F1247" t="s">
        <v>9405</v>
      </c>
      <c r="G1247">
        <v>26</v>
      </c>
      <c r="H1247">
        <v>491083</v>
      </c>
      <c r="I1247" t="s">
        <v>1559</v>
      </c>
      <c r="J1247" t="s">
        <v>108</v>
      </c>
      <c r="M1247" t="s">
        <v>2900</v>
      </c>
      <c r="N1247" t="s">
        <v>3917</v>
      </c>
      <c r="O1247" t="s">
        <v>5362</v>
      </c>
      <c r="P1247" t="str">
        <f t="shared" si="59"/>
        <v>98</v>
      </c>
      <c r="Q1247" t="s">
        <v>8363</v>
      </c>
    </row>
    <row r="1248" spans="1:17">
      <c r="A1248">
        <v>1256</v>
      </c>
      <c r="B1248">
        <v>100001247</v>
      </c>
      <c r="C1248" t="str">
        <f t="shared" si="57"/>
        <v>宮崎　拓郎 (3)</v>
      </c>
      <c r="D1248" t="s">
        <v>2902</v>
      </c>
      <c r="E1248" t="str">
        <f t="shared" si="58"/>
        <v>Takuro MIYAZAKI (99)</v>
      </c>
      <c r="F1248" t="s">
        <v>9405</v>
      </c>
      <c r="G1248">
        <v>30</v>
      </c>
      <c r="H1248">
        <v>491083</v>
      </c>
      <c r="I1248" t="s">
        <v>1559</v>
      </c>
      <c r="J1248" t="s">
        <v>108</v>
      </c>
      <c r="M1248" t="s">
        <v>7352</v>
      </c>
      <c r="N1248" t="s">
        <v>4549</v>
      </c>
      <c r="O1248" t="s">
        <v>5363</v>
      </c>
      <c r="P1248" t="str">
        <f t="shared" si="59"/>
        <v>99</v>
      </c>
      <c r="Q1248" t="s">
        <v>8364</v>
      </c>
    </row>
    <row r="1249" spans="1:17">
      <c r="A1249">
        <v>1257</v>
      </c>
      <c r="B1249">
        <v>100001248</v>
      </c>
      <c r="C1249" t="str">
        <f t="shared" si="57"/>
        <v>保田　茂人 (3)</v>
      </c>
      <c r="D1249" t="s">
        <v>2904</v>
      </c>
      <c r="E1249" t="str">
        <f t="shared" si="58"/>
        <v>Shigeto YASUDA (99)</v>
      </c>
      <c r="F1249" t="s">
        <v>9405</v>
      </c>
      <c r="G1249">
        <v>27</v>
      </c>
      <c r="H1249">
        <v>491083</v>
      </c>
      <c r="I1249" t="s">
        <v>1559</v>
      </c>
      <c r="J1249" t="s">
        <v>108</v>
      </c>
      <c r="M1249" t="s">
        <v>2903</v>
      </c>
      <c r="N1249" t="s">
        <v>3995</v>
      </c>
      <c r="O1249" t="s">
        <v>5364</v>
      </c>
      <c r="P1249" t="str">
        <f t="shared" si="59"/>
        <v>99</v>
      </c>
      <c r="Q1249" t="s">
        <v>8365</v>
      </c>
    </row>
    <row r="1250" spans="1:17">
      <c r="A1250">
        <v>1258</v>
      </c>
      <c r="B1250">
        <v>100001249</v>
      </c>
      <c r="C1250" t="str">
        <f t="shared" si="57"/>
        <v>山田　黎 (3)</v>
      </c>
      <c r="D1250" t="s">
        <v>2906</v>
      </c>
      <c r="E1250" t="str">
        <f t="shared" si="58"/>
        <v>Rei YAMADA (98)</v>
      </c>
      <c r="F1250" t="s">
        <v>9405</v>
      </c>
      <c r="G1250">
        <v>27</v>
      </c>
      <c r="H1250">
        <v>491083</v>
      </c>
      <c r="I1250" t="s">
        <v>1559</v>
      </c>
      <c r="J1250" t="s">
        <v>108</v>
      </c>
      <c r="M1250" t="s">
        <v>2905</v>
      </c>
      <c r="N1250" t="s">
        <v>4036</v>
      </c>
      <c r="O1250" t="s">
        <v>4079</v>
      </c>
      <c r="P1250" t="str">
        <f t="shared" si="59"/>
        <v>98</v>
      </c>
      <c r="Q1250" t="s">
        <v>7892</v>
      </c>
    </row>
    <row r="1251" spans="1:17">
      <c r="A1251">
        <v>1259</v>
      </c>
      <c r="B1251">
        <v>100001250</v>
      </c>
      <c r="C1251" t="str">
        <f t="shared" si="57"/>
        <v>岸　和功 (4)</v>
      </c>
      <c r="D1251" t="s">
        <v>2932</v>
      </c>
      <c r="E1251" t="str">
        <f t="shared" si="58"/>
        <v>Kazunori KISHI (97)</v>
      </c>
      <c r="F1251" t="s">
        <v>9405</v>
      </c>
      <c r="G1251">
        <v>27</v>
      </c>
      <c r="H1251">
        <v>491083</v>
      </c>
      <c r="I1251" t="s">
        <v>1559</v>
      </c>
      <c r="J1251" t="s">
        <v>86</v>
      </c>
      <c r="M1251" t="s">
        <v>2931</v>
      </c>
      <c r="N1251" t="s">
        <v>4042</v>
      </c>
      <c r="O1251" t="s">
        <v>5354</v>
      </c>
      <c r="P1251" t="str">
        <f t="shared" si="59"/>
        <v>97</v>
      </c>
      <c r="Q1251" t="s">
        <v>8366</v>
      </c>
    </row>
    <row r="1252" spans="1:17">
      <c r="A1252">
        <v>1260</v>
      </c>
      <c r="B1252">
        <v>100001251</v>
      </c>
      <c r="C1252" t="str">
        <f t="shared" si="57"/>
        <v>萩原　拓永 (3)</v>
      </c>
      <c r="D1252" t="s">
        <v>3034</v>
      </c>
      <c r="E1252" t="str">
        <f t="shared" si="58"/>
        <v>Takuto HAGIWARA (98)</v>
      </c>
      <c r="F1252" t="s">
        <v>9405</v>
      </c>
      <c r="G1252">
        <v>27</v>
      </c>
      <c r="H1252">
        <v>491083</v>
      </c>
      <c r="I1252" t="s">
        <v>1559</v>
      </c>
      <c r="J1252" t="s">
        <v>108</v>
      </c>
      <c r="M1252" t="s">
        <v>3033</v>
      </c>
      <c r="N1252" t="s">
        <v>5365</v>
      </c>
      <c r="O1252" t="s">
        <v>4600</v>
      </c>
      <c r="P1252" t="str">
        <f t="shared" si="59"/>
        <v>98</v>
      </c>
      <c r="Q1252" t="s">
        <v>7880</v>
      </c>
    </row>
    <row r="1253" spans="1:17">
      <c r="A1253">
        <v>1261</v>
      </c>
      <c r="B1253">
        <v>100001252</v>
      </c>
      <c r="C1253" t="str">
        <f t="shared" si="57"/>
        <v>有川　雄太 (2)</v>
      </c>
      <c r="D1253" t="s">
        <v>6678</v>
      </c>
      <c r="E1253" t="str">
        <f t="shared" si="58"/>
        <v>Yuta ARIKAWA (00)</v>
      </c>
      <c r="F1253" t="s">
        <v>9405</v>
      </c>
      <c r="G1253">
        <v>28</v>
      </c>
      <c r="H1253">
        <v>491083</v>
      </c>
      <c r="I1253" t="s">
        <v>1559</v>
      </c>
      <c r="J1253" t="s">
        <v>117</v>
      </c>
      <c r="M1253" t="s">
        <v>7353</v>
      </c>
      <c r="N1253" t="s">
        <v>9009</v>
      </c>
      <c r="O1253" t="s">
        <v>4498</v>
      </c>
      <c r="P1253" t="str">
        <f t="shared" si="59"/>
        <v>00</v>
      </c>
      <c r="Q1253" t="s">
        <v>8058</v>
      </c>
    </row>
    <row r="1254" spans="1:17">
      <c r="A1254">
        <v>1262</v>
      </c>
      <c r="B1254">
        <v>100001253</v>
      </c>
      <c r="C1254" t="str">
        <f t="shared" si="57"/>
        <v>新村　築磨 (2)</v>
      </c>
      <c r="D1254" t="s">
        <v>6679</v>
      </c>
      <c r="E1254" t="str">
        <f t="shared" si="58"/>
        <v>Chikuma SHIMMURA (01)</v>
      </c>
      <c r="F1254" t="s">
        <v>9405</v>
      </c>
      <c r="G1254">
        <v>27</v>
      </c>
      <c r="H1254">
        <v>491083</v>
      </c>
      <c r="I1254" t="s">
        <v>1559</v>
      </c>
      <c r="J1254" t="s">
        <v>117</v>
      </c>
      <c r="M1254" t="s">
        <v>7354</v>
      </c>
      <c r="N1254" t="s">
        <v>9010</v>
      </c>
      <c r="O1254" t="s">
        <v>8790</v>
      </c>
      <c r="P1254" t="str">
        <f t="shared" si="59"/>
        <v>01</v>
      </c>
      <c r="Q1254" t="s">
        <v>7870</v>
      </c>
    </row>
    <row r="1255" spans="1:17">
      <c r="A1255">
        <v>1263</v>
      </c>
      <c r="B1255">
        <v>100001254</v>
      </c>
      <c r="C1255" t="str">
        <f t="shared" si="57"/>
        <v>向山　理一朗 (2)</v>
      </c>
      <c r="D1255" t="s">
        <v>6680</v>
      </c>
      <c r="E1255" t="str">
        <f t="shared" si="58"/>
        <v>Riichiro MUKOYAMA (99)</v>
      </c>
      <c r="F1255" t="s">
        <v>9405</v>
      </c>
      <c r="G1255">
        <v>25</v>
      </c>
      <c r="H1255">
        <v>491083</v>
      </c>
      <c r="I1255" t="s">
        <v>1559</v>
      </c>
      <c r="J1255" t="s">
        <v>117</v>
      </c>
      <c r="M1255" t="s">
        <v>7355</v>
      </c>
      <c r="N1255" t="s">
        <v>9011</v>
      </c>
      <c r="O1255" t="s">
        <v>8791</v>
      </c>
      <c r="P1255" t="str">
        <f t="shared" si="59"/>
        <v>99</v>
      </c>
      <c r="Q1255" t="s">
        <v>8367</v>
      </c>
    </row>
    <row r="1256" spans="1:17">
      <c r="A1256">
        <v>1264</v>
      </c>
      <c r="B1256">
        <v>100001255</v>
      </c>
      <c r="C1256" t="str">
        <f t="shared" si="57"/>
        <v>高木　大登 (2)</v>
      </c>
      <c r="D1256" t="s">
        <v>6681</v>
      </c>
      <c r="E1256" t="str">
        <f t="shared" si="58"/>
        <v>Hiroto TAKAGI (00)</v>
      </c>
      <c r="F1256" t="s">
        <v>9405</v>
      </c>
      <c r="G1256">
        <v>27</v>
      </c>
      <c r="H1256">
        <v>491083</v>
      </c>
      <c r="I1256" t="s">
        <v>1559</v>
      </c>
      <c r="J1256" t="s">
        <v>117</v>
      </c>
      <c r="M1256" t="s">
        <v>7356</v>
      </c>
      <c r="N1256" t="s">
        <v>4102</v>
      </c>
      <c r="O1256" t="s">
        <v>4499</v>
      </c>
      <c r="P1256" t="str">
        <f t="shared" si="59"/>
        <v>00</v>
      </c>
      <c r="Q1256" t="s">
        <v>8368</v>
      </c>
    </row>
    <row r="1257" spans="1:17">
      <c r="A1257">
        <v>1265</v>
      </c>
      <c r="B1257">
        <v>100001256</v>
      </c>
      <c r="C1257" t="str">
        <f t="shared" si="57"/>
        <v>秋田　健志 (2)</v>
      </c>
      <c r="D1257" t="s">
        <v>6682</v>
      </c>
      <c r="E1257" t="str">
        <f t="shared" si="58"/>
        <v>Takeshi AKITA (00)</v>
      </c>
      <c r="F1257" t="s">
        <v>9405</v>
      </c>
      <c r="G1257">
        <v>27</v>
      </c>
      <c r="H1257">
        <v>491083</v>
      </c>
      <c r="I1257" t="s">
        <v>1559</v>
      </c>
      <c r="J1257" t="s">
        <v>117</v>
      </c>
      <c r="M1257" t="s">
        <v>7357</v>
      </c>
      <c r="N1257" t="s">
        <v>4469</v>
      </c>
      <c r="O1257" t="s">
        <v>4827</v>
      </c>
      <c r="P1257" t="str">
        <f t="shared" si="59"/>
        <v>00</v>
      </c>
      <c r="Q1257" t="s">
        <v>8369</v>
      </c>
    </row>
    <row r="1258" spans="1:17">
      <c r="A1258">
        <v>1266</v>
      </c>
      <c r="B1258">
        <v>100001257</v>
      </c>
      <c r="C1258" t="str">
        <f t="shared" si="57"/>
        <v>幅田　真史 (2)</v>
      </c>
      <c r="D1258" t="s">
        <v>6683</v>
      </c>
      <c r="E1258" t="str">
        <f t="shared" si="58"/>
        <v>Masashi HABATA (99)</v>
      </c>
      <c r="F1258" t="s">
        <v>9405</v>
      </c>
      <c r="G1258">
        <v>27</v>
      </c>
      <c r="H1258">
        <v>491083</v>
      </c>
      <c r="I1258" t="s">
        <v>1559</v>
      </c>
      <c r="J1258" t="s">
        <v>117</v>
      </c>
      <c r="M1258" t="s">
        <v>7358</v>
      </c>
      <c r="N1258" t="s">
        <v>9012</v>
      </c>
      <c r="O1258" t="s">
        <v>4529</v>
      </c>
      <c r="P1258" t="str">
        <f t="shared" si="59"/>
        <v>99</v>
      </c>
      <c r="Q1258" t="s">
        <v>8162</v>
      </c>
    </row>
    <row r="1259" spans="1:17">
      <c r="A1259">
        <v>1267</v>
      </c>
      <c r="B1259">
        <v>100001258</v>
      </c>
      <c r="C1259" t="str">
        <f t="shared" si="57"/>
        <v>吉村　太智 (2)</v>
      </c>
      <c r="D1259" t="s">
        <v>6684</v>
      </c>
      <c r="E1259" t="str">
        <f t="shared" si="58"/>
        <v>Taichi YOSHIMURA (00)</v>
      </c>
      <c r="F1259" t="s">
        <v>9405</v>
      </c>
      <c r="G1259">
        <v>27</v>
      </c>
      <c r="H1259">
        <v>491083</v>
      </c>
      <c r="I1259" t="s">
        <v>1559</v>
      </c>
      <c r="J1259" t="s">
        <v>117</v>
      </c>
      <c r="M1259" t="s">
        <v>7359</v>
      </c>
      <c r="N1259" t="s">
        <v>3763</v>
      </c>
      <c r="O1259" t="s">
        <v>4548</v>
      </c>
      <c r="P1259" t="str">
        <f t="shared" si="59"/>
        <v>00</v>
      </c>
      <c r="Q1259" t="s">
        <v>8216</v>
      </c>
    </row>
    <row r="1260" spans="1:17">
      <c r="A1260">
        <v>1268</v>
      </c>
      <c r="B1260">
        <v>100001259</v>
      </c>
      <c r="C1260" t="str">
        <f t="shared" si="57"/>
        <v>芦谷　晃生 (2)</v>
      </c>
      <c r="D1260" t="s">
        <v>6685</v>
      </c>
      <c r="E1260" t="str">
        <f t="shared" si="58"/>
        <v>Kosei ASHITANI (00)</v>
      </c>
      <c r="F1260" t="s">
        <v>9405</v>
      </c>
      <c r="G1260">
        <v>27</v>
      </c>
      <c r="H1260">
        <v>491083</v>
      </c>
      <c r="I1260" t="s">
        <v>1559</v>
      </c>
      <c r="J1260" t="s">
        <v>117</v>
      </c>
      <c r="M1260" t="s">
        <v>7360</v>
      </c>
      <c r="N1260" t="s">
        <v>9013</v>
      </c>
      <c r="O1260" t="s">
        <v>5159</v>
      </c>
      <c r="P1260" t="str">
        <f t="shared" si="59"/>
        <v>00</v>
      </c>
      <c r="Q1260" t="s">
        <v>8298</v>
      </c>
    </row>
    <row r="1261" spans="1:17">
      <c r="A1261">
        <v>1269</v>
      </c>
      <c r="B1261">
        <v>100001260</v>
      </c>
      <c r="C1261" t="str">
        <f t="shared" si="57"/>
        <v>大木　秀平 (4)</v>
      </c>
      <c r="D1261" t="s">
        <v>6686</v>
      </c>
      <c r="E1261" t="str">
        <f t="shared" si="58"/>
        <v>Shuhei OKI (98)</v>
      </c>
      <c r="F1261" t="s">
        <v>9405</v>
      </c>
      <c r="G1261">
        <v>27</v>
      </c>
      <c r="H1261">
        <v>492217</v>
      </c>
      <c r="I1261" t="s">
        <v>6296</v>
      </c>
      <c r="J1261" t="s">
        <v>86</v>
      </c>
      <c r="M1261" t="s">
        <v>7361</v>
      </c>
      <c r="N1261" t="s">
        <v>4354</v>
      </c>
      <c r="O1261" t="s">
        <v>5408</v>
      </c>
      <c r="P1261" t="str">
        <f t="shared" si="59"/>
        <v>98</v>
      </c>
      <c r="Q1261" t="s">
        <v>7989</v>
      </c>
    </row>
    <row r="1262" spans="1:17">
      <c r="A1262">
        <v>1270</v>
      </c>
      <c r="B1262">
        <v>100001261</v>
      </c>
      <c r="C1262" t="str">
        <f t="shared" si="57"/>
        <v>板垣　功輔 (4)</v>
      </c>
      <c r="D1262" t="s">
        <v>6687</v>
      </c>
      <c r="E1262" t="str">
        <f t="shared" si="58"/>
        <v>Kosuke ITAGAKI (99)</v>
      </c>
      <c r="F1262" t="s">
        <v>9405</v>
      </c>
      <c r="G1262">
        <v>27</v>
      </c>
      <c r="H1262">
        <v>492217</v>
      </c>
      <c r="I1262" t="s">
        <v>6296</v>
      </c>
      <c r="J1262" t="s">
        <v>86</v>
      </c>
      <c r="M1262" t="s">
        <v>7362</v>
      </c>
      <c r="N1262" t="s">
        <v>9014</v>
      </c>
      <c r="O1262" t="s">
        <v>4508</v>
      </c>
      <c r="P1262" t="str">
        <f t="shared" si="59"/>
        <v>99</v>
      </c>
      <c r="Q1262" t="s">
        <v>8370</v>
      </c>
    </row>
    <row r="1263" spans="1:17">
      <c r="A1263">
        <v>1271</v>
      </c>
      <c r="B1263">
        <v>100001262</v>
      </c>
      <c r="C1263" t="str">
        <f t="shared" si="57"/>
        <v>澤井　亮太 (4)</v>
      </c>
      <c r="D1263" t="s">
        <v>6688</v>
      </c>
      <c r="E1263" t="str">
        <f t="shared" si="58"/>
        <v>Ryota SAWAI (98)</v>
      </c>
      <c r="F1263" t="s">
        <v>9405</v>
      </c>
      <c r="G1263">
        <v>27</v>
      </c>
      <c r="H1263">
        <v>492217</v>
      </c>
      <c r="I1263" t="s">
        <v>6296</v>
      </c>
      <c r="J1263" t="s">
        <v>86</v>
      </c>
      <c r="M1263" t="s">
        <v>7363</v>
      </c>
      <c r="N1263" t="s">
        <v>4307</v>
      </c>
      <c r="O1263" t="s">
        <v>4560</v>
      </c>
      <c r="P1263" t="str">
        <f t="shared" si="59"/>
        <v>98</v>
      </c>
      <c r="Q1263" t="s">
        <v>7656</v>
      </c>
    </row>
    <row r="1264" spans="1:17">
      <c r="A1264">
        <v>1272</v>
      </c>
      <c r="B1264">
        <v>100001263</v>
      </c>
      <c r="C1264" t="str">
        <f t="shared" si="57"/>
        <v>木下　佳也 (4)</v>
      </c>
      <c r="D1264" t="s">
        <v>6689</v>
      </c>
      <c r="E1264" t="str">
        <f t="shared" si="58"/>
        <v>Yosinari KINOSHITA (98)</v>
      </c>
      <c r="F1264" t="s">
        <v>9405</v>
      </c>
      <c r="G1264">
        <v>27</v>
      </c>
      <c r="H1264">
        <v>492217</v>
      </c>
      <c r="I1264" t="s">
        <v>6296</v>
      </c>
      <c r="J1264" t="s">
        <v>86</v>
      </c>
      <c r="M1264" t="s">
        <v>7364</v>
      </c>
      <c r="N1264" t="s">
        <v>3789</v>
      </c>
      <c r="O1264" t="s">
        <v>8792</v>
      </c>
      <c r="P1264" t="str">
        <f t="shared" si="59"/>
        <v>98</v>
      </c>
      <c r="Q1264" t="s">
        <v>8196</v>
      </c>
    </row>
    <row r="1265" spans="1:17">
      <c r="A1265">
        <v>1273</v>
      </c>
      <c r="B1265">
        <v>100001264</v>
      </c>
      <c r="C1265" t="str">
        <f t="shared" si="57"/>
        <v>長岡　泰成 (3)</v>
      </c>
      <c r="D1265" t="s">
        <v>6690</v>
      </c>
      <c r="E1265" t="str">
        <f t="shared" si="58"/>
        <v>Taisei NAGAOKA (99)</v>
      </c>
      <c r="F1265" t="s">
        <v>9405</v>
      </c>
      <c r="G1265">
        <v>27</v>
      </c>
      <c r="H1265">
        <v>492217</v>
      </c>
      <c r="I1265" t="s">
        <v>6296</v>
      </c>
      <c r="J1265" t="s">
        <v>108</v>
      </c>
      <c r="M1265" t="s">
        <v>7365</v>
      </c>
      <c r="N1265" t="s">
        <v>9015</v>
      </c>
      <c r="O1265" t="s">
        <v>4605</v>
      </c>
      <c r="P1265" t="str">
        <f t="shared" si="59"/>
        <v>99</v>
      </c>
      <c r="Q1265" t="s">
        <v>8371</v>
      </c>
    </row>
    <row r="1266" spans="1:17">
      <c r="A1266">
        <v>1274</v>
      </c>
      <c r="B1266">
        <v>100001265</v>
      </c>
      <c r="C1266" t="str">
        <f t="shared" si="57"/>
        <v>新山　直輝 (3)</v>
      </c>
      <c r="D1266" t="s">
        <v>6691</v>
      </c>
      <c r="E1266" t="str">
        <f t="shared" si="58"/>
        <v>Naoki NIIYAMA  (99)</v>
      </c>
      <c r="F1266" t="s">
        <v>9405</v>
      </c>
      <c r="G1266">
        <v>28</v>
      </c>
      <c r="H1266">
        <v>492217</v>
      </c>
      <c r="I1266" t="s">
        <v>6296</v>
      </c>
      <c r="J1266" t="s">
        <v>108</v>
      </c>
      <c r="M1266" t="s">
        <v>7366</v>
      </c>
      <c r="N1266" t="s">
        <v>9016</v>
      </c>
      <c r="O1266" t="s">
        <v>4565</v>
      </c>
      <c r="P1266" t="str">
        <f t="shared" si="59"/>
        <v>99</v>
      </c>
      <c r="Q1266" t="s">
        <v>8209</v>
      </c>
    </row>
    <row r="1267" spans="1:17">
      <c r="A1267">
        <v>1275</v>
      </c>
      <c r="B1267">
        <v>100001266</v>
      </c>
      <c r="C1267" t="str">
        <f t="shared" si="57"/>
        <v>向井　啓太 (3)</v>
      </c>
      <c r="D1267" t="s">
        <v>6692</v>
      </c>
      <c r="E1267" t="str">
        <f t="shared" si="58"/>
        <v>Keita MUKAI (99)</v>
      </c>
      <c r="F1267" t="s">
        <v>9405</v>
      </c>
      <c r="G1267">
        <v>28</v>
      </c>
      <c r="H1267">
        <v>492217</v>
      </c>
      <c r="I1267" t="s">
        <v>6296</v>
      </c>
      <c r="J1267" t="s">
        <v>108</v>
      </c>
      <c r="M1267" t="s">
        <v>7367</v>
      </c>
      <c r="N1267" t="s">
        <v>4167</v>
      </c>
      <c r="O1267" t="s">
        <v>4523</v>
      </c>
      <c r="P1267" t="str">
        <f t="shared" si="59"/>
        <v>99</v>
      </c>
      <c r="Q1267" t="s">
        <v>8118</v>
      </c>
    </row>
    <row r="1268" spans="1:17">
      <c r="A1268">
        <v>1276</v>
      </c>
      <c r="B1268">
        <v>100001267</v>
      </c>
      <c r="C1268" t="str">
        <f t="shared" si="57"/>
        <v>関　翔太 (2)</v>
      </c>
      <c r="D1268" t="s">
        <v>6693</v>
      </c>
      <c r="E1268" t="str">
        <f t="shared" si="58"/>
        <v>Shota SEKI (00)</v>
      </c>
      <c r="F1268" t="s">
        <v>9405</v>
      </c>
      <c r="G1268">
        <v>27</v>
      </c>
      <c r="H1268">
        <v>492217</v>
      </c>
      <c r="I1268" t="s">
        <v>6296</v>
      </c>
      <c r="J1268" t="s">
        <v>117</v>
      </c>
      <c r="M1268" t="s">
        <v>7368</v>
      </c>
      <c r="N1268" t="s">
        <v>9017</v>
      </c>
      <c r="O1268" t="s">
        <v>4820</v>
      </c>
      <c r="P1268" t="str">
        <f t="shared" si="59"/>
        <v>00</v>
      </c>
      <c r="Q1268" t="s">
        <v>8214</v>
      </c>
    </row>
    <row r="1269" spans="1:17">
      <c r="A1269">
        <v>1277</v>
      </c>
      <c r="B1269">
        <v>100001268</v>
      </c>
      <c r="C1269" t="str">
        <f t="shared" si="57"/>
        <v>山本　陽士 (2)</v>
      </c>
      <c r="D1269" t="s">
        <v>6694</v>
      </c>
      <c r="E1269" t="str">
        <f t="shared" si="58"/>
        <v>Haruto YAMAMOTO (00)</v>
      </c>
      <c r="F1269" t="s">
        <v>9405</v>
      </c>
      <c r="G1269">
        <v>27</v>
      </c>
      <c r="H1269">
        <v>492217</v>
      </c>
      <c r="I1269" t="s">
        <v>6296</v>
      </c>
      <c r="J1269" t="s">
        <v>117</v>
      </c>
      <c r="M1269" t="s">
        <v>7369</v>
      </c>
      <c r="N1269" t="s">
        <v>3765</v>
      </c>
      <c r="O1269" t="s">
        <v>4813</v>
      </c>
      <c r="P1269" t="str">
        <f t="shared" si="59"/>
        <v>00</v>
      </c>
      <c r="Q1269" t="s">
        <v>7947</v>
      </c>
    </row>
    <row r="1270" spans="1:17">
      <c r="A1270">
        <v>1278</v>
      </c>
      <c r="B1270">
        <v>100001269</v>
      </c>
      <c r="C1270" t="str">
        <f t="shared" si="57"/>
        <v>福田　寛和 (2)</v>
      </c>
      <c r="D1270" t="s">
        <v>6695</v>
      </c>
      <c r="E1270" t="str">
        <f t="shared" si="58"/>
        <v>Hirokazu FUKUDA (00)</v>
      </c>
      <c r="F1270" t="s">
        <v>9405</v>
      </c>
      <c r="G1270">
        <v>27</v>
      </c>
      <c r="H1270">
        <v>492217</v>
      </c>
      <c r="I1270" t="s">
        <v>6296</v>
      </c>
      <c r="J1270" t="s">
        <v>117</v>
      </c>
      <c r="M1270" t="s">
        <v>7370</v>
      </c>
      <c r="N1270" t="s">
        <v>4385</v>
      </c>
      <c r="O1270" t="s">
        <v>4983</v>
      </c>
      <c r="P1270" t="str">
        <f t="shared" si="59"/>
        <v>00</v>
      </c>
      <c r="Q1270" t="s">
        <v>8372</v>
      </c>
    </row>
    <row r="1271" spans="1:17">
      <c r="A1271">
        <v>1279</v>
      </c>
      <c r="B1271">
        <v>100001270</v>
      </c>
      <c r="C1271" t="str">
        <f t="shared" si="57"/>
        <v>川合　晟太 (4)</v>
      </c>
      <c r="D1271" t="s">
        <v>6696</v>
      </c>
      <c r="E1271" t="str">
        <f t="shared" si="58"/>
        <v>Akitaka KAWAI (99)</v>
      </c>
      <c r="F1271" t="s">
        <v>9405</v>
      </c>
      <c r="G1271">
        <v>27</v>
      </c>
      <c r="H1271">
        <v>492217</v>
      </c>
      <c r="I1271" t="s">
        <v>6296</v>
      </c>
      <c r="J1271" t="s">
        <v>86</v>
      </c>
      <c r="M1271" t="s">
        <v>7371</v>
      </c>
      <c r="N1271" t="s">
        <v>4269</v>
      </c>
      <c r="O1271" t="s">
        <v>8793</v>
      </c>
      <c r="P1271" t="str">
        <f t="shared" si="59"/>
        <v>99</v>
      </c>
      <c r="Q1271" t="s">
        <v>7643</v>
      </c>
    </row>
    <row r="1272" spans="1:17">
      <c r="A1272">
        <v>1280</v>
      </c>
      <c r="B1272">
        <v>100001271</v>
      </c>
      <c r="C1272" t="str">
        <f t="shared" si="57"/>
        <v>田村　耕規 (4)</v>
      </c>
      <c r="D1272" t="s">
        <v>6697</v>
      </c>
      <c r="E1272" t="str">
        <f t="shared" si="58"/>
        <v>Koki TAMURA (99)</v>
      </c>
      <c r="F1272" t="s">
        <v>9405</v>
      </c>
      <c r="G1272">
        <v>27</v>
      </c>
      <c r="H1272">
        <v>492217</v>
      </c>
      <c r="I1272" t="s">
        <v>6296</v>
      </c>
      <c r="J1272" t="s">
        <v>86</v>
      </c>
      <c r="M1272" t="s">
        <v>7372</v>
      </c>
      <c r="N1272" t="s">
        <v>4352</v>
      </c>
      <c r="O1272" t="s">
        <v>4719</v>
      </c>
      <c r="P1272" t="str">
        <f t="shared" si="59"/>
        <v>99</v>
      </c>
      <c r="Q1272" t="s">
        <v>7897</v>
      </c>
    </row>
    <row r="1273" spans="1:17">
      <c r="A1273">
        <v>1281</v>
      </c>
      <c r="B1273">
        <v>100001272</v>
      </c>
      <c r="C1273" t="str">
        <f t="shared" si="57"/>
        <v>竹田　健人 (2)</v>
      </c>
      <c r="D1273" t="s">
        <v>6698</v>
      </c>
      <c r="E1273" t="str">
        <f t="shared" si="58"/>
        <v>Kento TAKEDA (00)</v>
      </c>
      <c r="F1273" t="s">
        <v>9405</v>
      </c>
      <c r="G1273">
        <v>27</v>
      </c>
      <c r="H1273">
        <v>492222</v>
      </c>
      <c r="I1273" t="s">
        <v>6297</v>
      </c>
      <c r="J1273" t="s">
        <v>117</v>
      </c>
      <c r="M1273" t="s">
        <v>7373</v>
      </c>
      <c r="N1273" t="s">
        <v>4045</v>
      </c>
      <c r="O1273" t="s">
        <v>4643</v>
      </c>
      <c r="P1273" t="str">
        <f t="shared" si="59"/>
        <v>00</v>
      </c>
      <c r="Q1273" t="s">
        <v>8264</v>
      </c>
    </row>
    <row r="1274" spans="1:17">
      <c r="A1274">
        <v>1282</v>
      </c>
      <c r="B1274">
        <v>100001273</v>
      </c>
      <c r="C1274" t="str">
        <f t="shared" si="57"/>
        <v>平　翔太 (2)</v>
      </c>
      <c r="D1274" t="s">
        <v>6699</v>
      </c>
      <c r="E1274" t="str">
        <f t="shared" si="58"/>
        <v>Shota TAIRA (01)</v>
      </c>
      <c r="F1274" t="s">
        <v>9405</v>
      </c>
      <c r="G1274">
        <v>27</v>
      </c>
      <c r="H1274">
        <v>492222</v>
      </c>
      <c r="I1274" t="s">
        <v>6297</v>
      </c>
      <c r="J1274" t="s">
        <v>117</v>
      </c>
      <c r="M1274" t="s">
        <v>7374</v>
      </c>
      <c r="N1274" t="s">
        <v>5229</v>
      </c>
      <c r="O1274" t="s">
        <v>4820</v>
      </c>
      <c r="P1274" t="str">
        <f t="shared" si="59"/>
        <v>01</v>
      </c>
      <c r="Q1274" t="s">
        <v>7973</v>
      </c>
    </row>
    <row r="1275" spans="1:17">
      <c r="A1275">
        <v>1283</v>
      </c>
      <c r="B1275">
        <v>100001274</v>
      </c>
      <c r="C1275" t="str">
        <f t="shared" si="57"/>
        <v>谷口　瑛祐 (2)</v>
      </c>
      <c r="D1275" t="s">
        <v>6700</v>
      </c>
      <c r="E1275" t="str">
        <f t="shared" si="58"/>
        <v>Eisuke TANIGUCHI (99)</v>
      </c>
      <c r="F1275" t="s">
        <v>9405</v>
      </c>
      <c r="G1275">
        <v>30</v>
      </c>
      <c r="H1275">
        <v>490058</v>
      </c>
      <c r="I1275" t="s">
        <v>1550</v>
      </c>
      <c r="J1275" t="s">
        <v>117</v>
      </c>
      <c r="M1275" t="s">
        <v>7375</v>
      </c>
      <c r="N1275" t="s">
        <v>3721</v>
      </c>
      <c r="O1275" t="s">
        <v>4848</v>
      </c>
      <c r="P1275" t="str">
        <f t="shared" si="59"/>
        <v>99</v>
      </c>
      <c r="Q1275" t="s">
        <v>8373</v>
      </c>
    </row>
    <row r="1276" spans="1:17">
      <c r="A1276">
        <v>1284</v>
      </c>
      <c r="B1276">
        <v>100001275</v>
      </c>
      <c r="C1276" t="str">
        <f t="shared" si="57"/>
        <v>髙木　優希 (4)</v>
      </c>
      <c r="D1276" t="s">
        <v>6701</v>
      </c>
      <c r="E1276" t="str">
        <f t="shared" si="58"/>
        <v>Yuki TAKAGI (96)</v>
      </c>
      <c r="F1276" t="s">
        <v>9405</v>
      </c>
      <c r="G1276">
        <v>27</v>
      </c>
      <c r="H1276">
        <v>492220</v>
      </c>
      <c r="I1276" t="s">
        <v>1551</v>
      </c>
      <c r="J1276" t="s">
        <v>86</v>
      </c>
      <c r="M1276" t="s">
        <v>7376</v>
      </c>
      <c r="N1276" t="s">
        <v>4102</v>
      </c>
      <c r="O1276" t="s">
        <v>3848</v>
      </c>
      <c r="P1276" t="str">
        <f t="shared" si="59"/>
        <v>96</v>
      </c>
      <c r="Q1276" t="s">
        <v>8374</v>
      </c>
    </row>
    <row r="1277" spans="1:17">
      <c r="A1277">
        <v>1285</v>
      </c>
      <c r="B1277">
        <v>100001276</v>
      </c>
      <c r="C1277" t="str">
        <f t="shared" si="57"/>
        <v>澤口　純弥 (4)</v>
      </c>
      <c r="D1277" t="s">
        <v>1004</v>
      </c>
      <c r="E1277" t="str">
        <f t="shared" si="58"/>
        <v>Junya SAWAGUCHI (98)</v>
      </c>
      <c r="F1277" t="s">
        <v>9405</v>
      </c>
      <c r="G1277">
        <v>27</v>
      </c>
      <c r="H1277">
        <v>492220</v>
      </c>
      <c r="I1277" t="s">
        <v>1551</v>
      </c>
      <c r="J1277" t="s">
        <v>86</v>
      </c>
      <c r="M1277" t="s">
        <v>2212</v>
      </c>
      <c r="N1277" t="s">
        <v>5259</v>
      </c>
      <c r="O1277" t="s">
        <v>4938</v>
      </c>
      <c r="P1277" t="str">
        <f t="shared" si="59"/>
        <v>98</v>
      </c>
      <c r="Q1277" t="s">
        <v>8375</v>
      </c>
    </row>
    <row r="1278" spans="1:17">
      <c r="A1278">
        <v>1286</v>
      </c>
      <c r="B1278">
        <v>100001277</v>
      </c>
      <c r="C1278" t="str">
        <f t="shared" si="57"/>
        <v>浅見　天馬 (4)</v>
      </c>
      <c r="D1278" t="s">
        <v>1005</v>
      </c>
      <c r="E1278" t="str">
        <f t="shared" si="58"/>
        <v>Temma ASAMI (99)</v>
      </c>
      <c r="F1278" t="s">
        <v>9405</v>
      </c>
      <c r="G1278">
        <v>28</v>
      </c>
      <c r="H1278">
        <v>492220</v>
      </c>
      <c r="I1278" t="s">
        <v>1551</v>
      </c>
      <c r="J1278" t="s">
        <v>86</v>
      </c>
      <c r="M1278" t="s">
        <v>2213</v>
      </c>
      <c r="N1278" t="s">
        <v>5260</v>
      </c>
      <c r="O1278" t="s">
        <v>8794</v>
      </c>
      <c r="P1278" t="str">
        <f t="shared" si="59"/>
        <v>99</v>
      </c>
      <c r="Q1278" t="s">
        <v>8195</v>
      </c>
    </row>
    <row r="1279" spans="1:17">
      <c r="A1279">
        <v>1287</v>
      </c>
      <c r="B1279">
        <v>100001278</v>
      </c>
      <c r="C1279" t="str">
        <f t="shared" si="57"/>
        <v>瀬戸　路弾 (3)</v>
      </c>
      <c r="D1279" t="s">
        <v>1006</v>
      </c>
      <c r="E1279" t="str">
        <f t="shared" si="58"/>
        <v>Rodan SETO (99)</v>
      </c>
      <c r="F1279" t="s">
        <v>9405</v>
      </c>
      <c r="G1279">
        <v>28</v>
      </c>
      <c r="H1279">
        <v>492220</v>
      </c>
      <c r="I1279" t="s">
        <v>1551</v>
      </c>
      <c r="J1279" t="s">
        <v>108</v>
      </c>
      <c r="M1279" t="s">
        <v>2214</v>
      </c>
      <c r="N1279" t="s">
        <v>5261</v>
      </c>
      <c r="O1279" t="s">
        <v>5262</v>
      </c>
      <c r="P1279" t="str">
        <f t="shared" si="59"/>
        <v>99</v>
      </c>
      <c r="Q1279" t="s">
        <v>8376</v>
      </c>
    </row>
    <row r="1280" spans="1:17">
      <c r="A1280">
        <v>1288</v>
      </c>
      <c r="B1280">
        <v>100001279</v>
      </c>
      <c r="C1280" t="str">
        <f t="shared" si="57"/>
        <v>寺井　滉人 (3)</v>
      </c>
      <c r="D1280" t="s">
        <v>2446</v>
      </c>
      <c r="E1280" t="str">
        <f t="shared" si="58"/>
        <v>Hiroto TERAI (99)</v>
      </c>
      <c r="F1280" t="s">
        <v>9405</v>
      </c>
      <c r="G1280">
        <v>27</v>
      </c>
      <c r="H1280">
        <v>492220</v>
      </c>
      <c r="I1280" t="s">
        <v>1551</v>
      </c>
      <c r="J1280" t="s">
        <v>108</v>
      </c>
      <c r="M1280" t="s">
        <v>2445</v>
      </c>
      <c r="N1280" t="s">
        <v>5263</v>
      </c>
      <c r="O1280" t="s">
        <v>4499</v>
      </c>
      <c r="P1280" t="str">
        <f t="shared" si="59"/>
        <v>99</v>
      </c>
      <c r="Q1280" t="s">
        <v>7672</v>
      </c>
    </row>
    <row r="1281" spans="1:17">
      <c r="A1281">
        <v>1289</v>
      </c>
      <c r="B1281">
        <v>100001280</v>
      </c>
      <c r="C1281" t="str">
        <f t="shared" si="57"/>
        <v>山本　隆 (3)</v>
      </c>
      <c r="D1281" t="s">
        <v>2934</v>
      </c>
      <c r="E1281" t="str">
        <f t="shared" si="58"/>
        <v>Takashi YAMAMOTO (99)</v>
      </c>
      <c r="F1281" t="s">
        <v>9405</v>
      </c>
      <c r="G1281">
        <v>26</v>
      </c>
      <c r="H1281">
        <v>492220</v>
      </c>
      <c r="I1281" t="s">
        <v>1551</v>
      </c>
      <c r="J1281" t="s">
        <v>108</v>
      </c>
      <c r="M1281" t="s">
        <v>2933</v>
      </c>
      <c r="N1281" t="s">
        <v>3765</v>
      </c>
      <c r="O1281" t="s">
        <v>4668</v>
      </c>
      <c r="P1281" t="str">
        <f t="shared" si="59"/>
        <v>99</v>
      </c>
      <c r="Q1281" t="s">
        <v>7929</v>
      </c>
    </row>
    <row r="1282" spans="1:17">
      <c r="A1282">
        <v>1290</v>
      </c>
      <c r="B1282">
        <v>100001281</v>
      </c>
      <c r="C1282" t="str">
        <f t="shared" ref="C1282:C1345" si="60">M1282&amp;" "&amp;"("&amp;J1282&amp;")"</f>
        <v>有富　智哉 (3)</v>
      </c>
      <c r="D1282" t="s">
        <v>2936</v>
      </c>
      <c r="E1282" t="str">
        <f t="shared" si="58"/>
        <v>Tomoya ARIDOMI (00)</v>
      </c>
      <c r="F1282" t="s">
        <v>9405</v>
      </c>
      <c r="G1282">
        <v>35</v>
      </c>
      <c r="H1282">
        <v>492220</v>
      </c>
      <c r="I1282" t="s">
        <v>1551</v>
      </c>
      <c r="J1282" t="s">
        <v>108</v>
      </c>
      <c r="M1282" t="s">
        <v>2935</v>
      </c>
      <c r="N1282" t="s">
        <v>5264</v>
      </c>
      <c r="O1282" t="s">
        <v>4673</v>
      </c>
      <c r="P1282" t="str">
        <f t="shared" si="59"/>
        <v>00</v>
      </c>
      <c r="Q1282" t="s">
        <v>8377</v>
      </c>
    </row>
    <row r="1283" spans="1:17">
      <c r="A1283">
        <v>1291</v>
      </c>
      <c r="B1283">
        <v>100001282</v>
      </c>
      <c r="C1283" t="str">
        <f t="shared" si="60"/>
        <v>三田　健太郎 (3)</v>
      </c>
      <c r="D1283" t="s">
        <v>6702</v>
      </c>
      <c r="E1283" t="str">
        <f t="shared" ref="E1283:E1346" si="61">O1283&amp;" "&amp;N1283&amp;" "&amp;"("&amp;P1283&amp;")"</f>
        <v>Kentaro SANDA (99)</v>
      </c>
      <c r="F1283" t="s">
        <v>9405</v>
      </c>
      <c r="G1283">
        <v>27</v>
      </c>
      <c r="H1283">
        <v>492220</v>
      </c>
      <c r="I1283" t="s">
        <v>1551</v>
      </c>
      <c r="J1283" t="s">
        <v>108</v>
      </c>
      <c r="M1283" t="s">
        <v>7377</v>
      </c>
      <c r="N1283" t="s">
        <v>9018</v>
      </c>
      <c r="O1283" t="s">
        <v>4589</v>
      </c>
      <c r="P1283" t="str">
        <f t="shared" ref="P1283:P1346" si="62">LEFT(Q1283,2)</f>
        <v>99</v>
      </c>
      <c r="Q1283" t="s">
        <v>8378</v>
      </c>
    </row>
    <row r="1284" spans="1:17">
      <c r="A1284">
        <v>1292</v>
      </c>
      <c r="B1284">
        <v>100001283</v>
      </c>
      <c r="C1284" t="str">
        <f t="shared" si="60"/>
        <v>近藤　知宏 (2)</v>
      </c>
      <c r="D1284" t="s">
        <v>6703</v>
      </c>
      <c r="E1284" t="str">
        <f t="shared" si="61"/>
        <v>Tomohiro KONDO (00)</v>
      </c>
      <c r="F1284" t="s">
        <v>9405</v>
      </c>
      <c r="G1284">
        <v>38</v>
      </c>
      <c r="H1284">
        <v>492220</v>
      </c>
      <c r="I1284" t="s">
        <v>1551</v>
      </c>
      <c r="J1284" t="s">
        <v>117</v>
      </c>
      <c r="M1284" t="s">
        <v>7378</v>
      </c>
      <c r="N1284" t="s">
        <v>3839</v>
      </c>
      <c r="O1284" t="s">
        <v>4723</v>
      </c>
      <c r="P1284" t="str">
        <f t="shared" si="62"/>
        <v>00</v>
      </c>
      <c r="Q1284" t="s">
        <v>8027</v>
      </c>
    </row>
    <row r="1285" spans="1:17">
      <c r="A1285">
        <v>1293</v>
      </c>
      <c r="B1285">
        <v>100001284</v>
      </c>
      <c r="C1285" t="str">
        <f t="shared" si="60"/>
        <v>小山　温大 (2)</v>
      </c>
      <c r="D1285" t="s">
        <v>6704</v>
      </c>
      <c r="E1285" t="str">
        <f t="shared" si="61"/>
        <v>Haruto KOYAMA (00)</v>
      </c>
      <c r="F1285" t="s">
        <v>9405</v>
      </c>
      <c r="G1285">
        <v>27</v>
      </c>
      <c r="H1285">
        <v>492220</v>
      </c>
      <c r="I1285" t="s">
        <v>1551</v>
      </c>
      <c r="J1285" t="s">
        <v>117</v>
      </c>
      <c r="M1285" t="s">
        <v>7379</v>
      </c>
      <c r="N1285" t="s">
        <v>4184</v>
      </c>
      <c r="O1285" t="s">
        <v>4813</v>
      </c>
      <c r="P1285" t="str">
        <f t="shared" si="62"/>
        <v>00</v>
      </c>
      <c r="Q1285" t="s">
        <v>8379</v>
      </c>
    </row>
    <row r="1286" spans="1:17">
      <c r="A1286">
        <v>1294</v>
      </c>
      <c r="B1286">
        <v>100001285</v>
      </c>
      <c r="C1286" t="str">
        <f t="shared" si="60"/>
        <v>堀切　一輝 (2)</v>
      </c>
      <c r="D1286" t="s">
        <v>6705</v>
      </c>
      <c r="E1286" t="str">
        <f t="shared" si="61"/>
        <v>Kazuki HORIKIRI (99)</v>
      </c>
      <c r="F1286" t="s">
        <v>9405</v>
      </c>
      <c r="G1286">
        <v>28</v>
      </c>
      <c r="H1286">
        <v>492220</v>
      </c>
      <c r="I1286" t="s">
        <v>1551</v>
      </c>
      <c r="J1286" t="s">
        <v>117</v>
      </c>
      <c r="M1286" t="s">
        <v>7380</v>
      </c>
      <c r="N1286" t="s">
        <v>9019</v>
      </c>
      <c r="O1286" t="s">
        <v>4122</v>
      </c>
      <c r="P1286" t="str">
        <f t="shared" si="62"/>
        <v>99</v>
      </c>
      <c r="Q1286" t="s">
        <v>7919</v>
      </c>
    </row>
    <row r="1287" spans="1:17">
      <c r="A1287">
        <v>1295</v>
      </c>
      <c r="B1287">
        <v>100001286</v>
      </c>
      <c r="C1287" t="str">
        <f t="shared" si="60"/>
        <v>井上　和希 (2)</v>
      </c>
      <c r="D1287" t="s">
        <v>6706</v>
      </c>
      <c r="E1287" t="str">
        <f t="shared" si="61"/>
        <v>Kazuki INOUE (00)</v>
      </c>
      <c r="F1287" t="s">
        <v>9405</v>
      </c>
      <c r="G1287">
        <v>38</v>
      </c>
      <c r="H1287">
        <v>492220</v>
      </c>
      <c r="I1287" t="s">
        <v>1551</v>
      </c>
      <c r="J1287" t="s">
        <v>117</v>
      </c>
      <c r="M1287" t="s">
        <v>7381</v>
      </c>
      <c r="N1287" t="s">
        <v>3831</v>
      </c>
      <c r="O1287" t="s">
        <v>4122</v>
      </c>
      <c r="P1287" t="str">
        <f t="shared" si="62"/>
        <v>00</v>
      </c>
      <c r="Q1287" t="s">
        <v>7943</v>
      </c>
    </row>
    <row r="1288" spans="1:17">
      <c r="A1288">
        <v>1296</v>
      </c>
      <c r="B1288">
        <v>100001287</v>
      </c>
      <c r="C1288" t="str">
        <f t="shared" si="60"/>
        <v>西田　涼太 (1)</v>
      </c>
      <c r="D1288" t="s">
        <v>6707</v>
      </c>
      <c r="E1288" t="str">
        <f t="shared" si="61"/>
        <v>Ryota NISHIDA (01)</v>
      </c>
      <c r="F1288" t="s">
        <v>9405</v>
      </c>
      <c r="G1288">
        <v>27</v>
      </c>
      <c r="H1288">
        <v>492220</v>
      </c>
      <c r="I1288" t="s">
        <v>1551</v>
      </c>
      <c r="J1288" t="s">
        <v>120</v>
      </c>
      <c r="M1288" t="s">
        <v>7382</v>
      </c>
      <c r="N1288" t="s">
        <v>3905</v>
      </c>
      <c r="O1288" t="s">
        <v>4560</v>
      </c>
      <c r="P1288" t="str">
        <f t="shared" si="62"/>
        <v>01</v>
      </c>
      <c r="Q1288" t="s">
        <v>8380</v>
      </c>
    </row>
    <row r="1289" spans="1:17">
      <c r="A1289">
        <v>1297</v>
      </c>
      <c r="B1289">
        <v>100001288</v>
      </c>
      <c r="C1289" t="str">
        <f t="shared" si="60"/>
        <v>福原　隆人 (3)</v>
      </c>
      <c r="D1289" t="s">
        <v>6708</v>
      </c>
      <c r="E1289" t="str">
        <f t="shared" si="61"/>
        <v>Takato FUKUHARA (99)</v>
      </c>
      <c r="F1289" t="s">
        <v>9405</v>
      </c>
      <c r="G1289">
        <v>27</v>
      </c>
      <c r="H1289">
        <v>492220</v>
      </c>
      <c r="I1289" t="s">
        <v>1551</v>
      </c>
      <c r="J1289" t="s">
        <v>108</v>
      </c>
      <c r="M1289" t="s">
        <v>7383</v>
      </c>
      <c r="N1289" t="s">
        <v>4245</v>
      </c>
      <c r="O1289" t="s">
        <v>4515</v>
      </c>
      <c r="P1289" t="str">
        <f t="shared" si="62"/>
        <v>99</v>
      </c>
      <c r="Q1289" t="s">
        <v>8006</v>
      </c>
    </row>
    <row r="1290" spans="1:17">
      <c r="A1290">
        <v>1298</v>
      </c>
      <c r="B1290">
        <v>100001289</v>
      </c>
      <c r="C1290" t="str">
        <f t="shared" si="60"/>
        <v>上床　裕樹 (2)</v>
      </c>
      <c r="D1290" t="s">
        <v>6709</v>
      </c>
      <c r="E1290" t="str">
        <f t="shared" si="61"/>
        <v>Yuki UWATOKO (01)</v>
      </c>
      <c r="F1290" t="s">
        <v>9405</v>
      </c>
      <c r="G1290">
        <v>27</v>
      </c>
      <c r="H1290">
        <v>492206</v>
      </c>
      <c r="I1290" t="s">
        <v>1567</v>
      </c>
      <c r="J1290" t="s">
        <v>117</v>
      </c>
      <c r="M1290" t="s">
        <v>7384</v>
      </c>
      <c r="N1290" t="s">
        <v>9020</v>
      </c>
      <c r="O1290" t="s">
        <v>3848</v>
      </c>
      <c r="P1290" t="str">
        <f t="shared" si="62"/>
        <v>01</v>
      </c>
      <c r="Q1290" t="s">
        <v>8381</v>
      </c>
    </row>
    <row r="1291" spans="1:17">
      <c r="A1291">
        <v>1299</v>
      </c>
      <c r="B1291">
        <v>100001290</v>
      </c>
      <c r="C1291" t="str">
        <f t="shared" si="60"/>
        <v>川部　海斗 (2)</v>
      </c>
      <c r="D1291" t="s">
        <v>6710</v>
      </c>
      <c r="E1291" t="str">
        <f t="shared" si="61"/>
        <v>Kaito KAWABE (01)</v>
      </c>
      <c r="F1291" t="s">
        <v>9405</v>
      </c>
      <c r="G1291">
        <v>27</v>
      </c>
      <c r="H1291">
        <v>492206</v>
      </c>
      <c r="I1291" t="s">
        <v>1567</v>
      </c>
      <c r="J1291" t="s">
        <v>117</v>
      </c>
      <c r="M1291" t="s">
        <v>7385</v>
      </c>
      <c r="N1291" t="s">
        <v>4706</v>
      </c>
      <c r="O1291" t="s">
        <v>4563</v>
      </c>
      <c r="P1291" t="str">
        <f t="shared" si="62"/>
        <v>01</v>
      </c>
      <c r="Q1291" t="s">
        <v>8382</v>
      </c>
    </row>
    <row r="1292" spans="1:17">
      <c r="A1292">
        <v>1300</v>
      </c>
      <c r="B1292">
        <v>100001291</v>
      </c>
      <c r="C1292" t="str">
        <f t="shared" si="60"/>
        <v>東　亮佑 (2)</v>
      </c>
      <c r="D1292" t="s">
        <v>6711</v>
      </c>
      <c r="E1292" t="str">
        <f t="shared" si="61"/>
        <v>Ryosuke AZUMA (00)</v>
      </c>
      <c r="F1292" t="s">
        <v>9405</v>
      </c>
      <c r="G1292">
        <v>27</v>
      </c>
      <c r="H1292">
        <v>492206</v>
      </c>
      <c r="I1292" t="s">
        <v>1567</v>
      </c>
      <c r="J1292" t="s">
        <v>117</v>
      </c>
      <c r="M1292" t="s">
        <v>7386</v>
      </c>
      <c r="N1292" t="s">
        <v>4884</v>
      </c>
      <c r="O1292" t="s">
        <v>4703</v>
      </c>
      <c r="P1292" t="str">
        <f t="shared" si="62"/>
        <v>00</v>
      </c>
      <c r="Q1292" t="s">
        <v>7969</v>
      </c>
    </row>
    <row r="1293" spans="1:17">
      <c r="A1293">
        <v>1301</v>
      </c>
      <c r="B1293">
        <v>100001292</v>
      </c>
      <c r="C1293" t="str">
        <f t="shared" si="60"/>
        <v>八田 楓也 (2)</v>
      </c>
      <c r="D1293" t="s">
        <v>6712</v>
      </c>
      <c r="E1293" t="str">
        <f t="shared" si="61"/>
        <v>Fuya HATTA (00)</v>
      </c>
      <c r="F1293" t="s">
        <v>9405</v>
      </c>
      <c r="G1293">
        <v>27</v>
      </c>
      <c r="H1293">
        <v>492206</v>
      </c>
      <c r="I1293" t="s">
        <v>1567</v>
      </c>
      <c r="J1293" t="s">
        <v>117</v>
      </c>
      <c r="M1293" t="s">
        <v>7387</v>
      </c>
      <c r="N1293" t="s">
        <v>3907</v>
      </c>
      <c r="O1293" t="s">
        <v>5310</v>
      </c>
      <c r="P1293" t="str">
        <f t="shared" si="62"/>
        <v>00</v>
      </c>
      <c r="Q1293" t="s">
        <v>7838</v>
      </c>
    </row>
    <row r="1294" spans="1:17">
      <c r="A1294">
        <v>1302</v>
      </c>
      <c r="B1294">
        <v>100001293</v>
      </c>
      <c r="C1294" t="str">
        <f t="shared" si="60"/>
        <v>鶴田　武大 (3)</v>
      </c>
      <c r="D1294" t="s">
        <v>2948</v>
      </c>
      <c r="E1294" t="str">
        <f t="shared" si="61"/>
        <v>Takehiro TSURUTA (99)</v>
      </c>
      <c r="F1294" t="s">
        <v>9405</v>
      </c>
      <c r="G1294">
        <v>27</v>
      </c>
      <c r="H1294">
        <v>492206</v>
      </c>
      <c r="I1294" t="s">
        <v>1567</v>
      </c>
      <c r="J1294" t="s">
        <v>108</v>
      </c>
      <c r="M1294" t="s">
        <v>2947</v>
      </c>
      <c r="N1294" t="s">
        <v>4127</v>
      </c>
      <c r="O1294" t="s">
        <v>5125</v>
      </c>
      <c r="P1294" t="str">
        <f t="shared" si="62"/>
        <v>99</v>
      </c>
      <c r="Q1294" t="s">
        <v>8383</v>
      </c>
    </row>
    <row r="1295" spans="1:17">
      <c r="A1295">
        <v>1303</v>
      </c>
      <c r="B1295">
        <v>100001294</v>
      </c>
      <c r="C1295" t="str">
        <f t="shared" si="60"/>
        <v>竹田　丈一郎 (3)</v>
      </c>
      <c r="D1295" t="s">
        <v>3036</v>
      </c>
      <c r="E1295" t="str">
        <f t="shared" si="61"/>
        <v>Joichiro TAKEDA (99)</v>
      </c>
      <c r="F1295" t="s">
        <v>9405</v>
      </c>
      <c r="G1295">
        <v>28</v>
      </c>
      <c r="H1295">
        <v>492206</v>
      </c>
      <c r="I1295" t="s">
        <v>1567</v>
      </c>
      <c r="J1295" t="s">
        <v>108</v>
      </c>
      <c r="M1295" t="s">
        <v>3035</v>
      </c>
      <c r="N1295" t="s">
        <v>4045</v>
      </c>
      <c r="O1295" t="s">
        <v>5352</v>
      </c>
      <c r="P1295" t="str">
        <f t="shared" si="62"/>
        <v>99</v>
      </c>
      <c r="Q1295" t="s">
        <v>8384</v>
      </c>
    </row>
    <row r="1296" spans="1:17">
      <c r="A1296">
        <v>1304</v>
      </c>
      <c r="B1296">
        <v>100001295</v>
      </c>
      <c r="C1296" t="str">
        <f t="shared" si="60"/>
        <v>綿村　裕介 (2)</v>
      </c>
      <c r="D1296" t="s">
        <v>6713</v>
      </c>
      <c r="E1296" t="str">
        <f t="shared" si="61"/>
        <v>Yusuke WATAMURA (00)</v>
      </c>
      <c r="F1296" t="s">
        <v>9405</v>
      </c>
      <c r="G1296">
        <v>27</v>
      </c>
      <c r="H1296">
        <v>492206</v>
      </c>
      <c r="I1296" t="s">
        <v>1567</v>
      </c>
      <c r="J1296" t="s">
        <v>117</v>
      </c>
      <c r="M1296" t="s">
        <v>7388</v>
      </c>
      <c r="N1296" t="s">
        <v>9021</v>
      </c>
      <c r="O1296" t="s">
        <v>4509</v>
      </c>
      <c r="P1296" t="str">
        <f t="shared" si="62"/>
        <v>00</v>
      </c>
      <c r="Q1296" t="s">
        <v>8385</v>
      </c>
    </row>
    <row r="1297" spans="1:17">
      <c r="A1297">
        <v>1305</v>
      </c>
      <c r="B1297">
        <v>100001296</v>
      </c>
      <c r="C1297" t="str">
        <f t="shared" si="60"/>
        <v>山田　浩令 (2)</v>
      </c>
      <c r="D1297" t="s">
        <v>6714</v>
      </c>
      <c r="E1297" t="str">
        <f t="shared" si="61"/>
        <v>Hironori YAMADA (00)</v>
      </c>
      <c r="F1297" t="s">
        <v>9405</v>
      </c>
      <c r="G1297">
        <v>26</v>
      </c>
      <c r="H1297">
        <v>492206</v>
      </c>
      <c r="I1297" t="s">
        <v>1567</v>
      </c>
      <c r="J1297" t="s">
        <v>117</v>
      </c>
      <c r="M1297" t="s">
        <v>7389</v>
      </c>
      <c r="N1297" t="s">
        <v>4036</v>
      </c>
      <c r="O1297" t="s">
        <v>5407</v>
      </c>
      <c r="P1297" t="str">
        <f t="shared" si="62"/>
        <v>00</v>
      </c>
      <c r="Q1297" t="s">
        <v>7766</v>
      </c>
    </row>
    <row r="1298" spans="1:17">
      <c r="A1298">
        <v>1306</v>
      </c>
      <c r="B1298">
        <v>100001297</v>
      </c>
      <c r="C1298" t="str">
        <f t="shared" si="60"/>
        <v>岡本　拓也 (2)</v>
      </c>
      <c r="D1298" t="s">
        <v>445</v>
      </c>
      <c r="E1298" t="str">
        <f t="shared" si="61"/>
        <v>Takuya OKAMOTO (00)</v>
      </c>
      <c r="F1298" t="s">
        <v>9405</v>
      </c>
      <c r="G1298">
        <v>27</v>
      </c>
      <c r="H1298">
        <v>492206</v>
      </c>
      <c r="I1298" t="s">
        <v>1567</v>
      </c>
      <c r="J1298" t="s">
        <v>117</v>
      </c>
      <c r="M1298" t="s">
        <v>1682</v>
      </c>
      <c r="N1298" t="s">
        <v>4041</v>
      </c>
      <c r="O1298" t="s">
        <v>4532</v>
      </c>
      <c r="P1298" t="str">
        <f t="shared" si="62"/>
        <v>00</v>
      </c>
      <c r="Q1298" t="s">
        <v>8185</v>
      </c>
    </row>
    <row r="1299" spans="1:17">
      <c r="A1299">
        <v>1307</v>
      </c>
      <c r="B1299">
        <v>100001298</v>
      </c>
      <c r="C1299" t="str">
        <f t="shared" si="60"/>
        <v>山下 尊 (3)</v>
      </c>
      <c r="D1299" t="s">
        <v>2949</v>
      </c>
      <c r="E1299" t="str">
        <f t="shared" si="61"/>
        <v>Takeru YAMASITA (99)</v>
      </c>
      <c r="F1299" t="s">
        <v>9405</v>
      </c>
      <c r="G1299">
        <v>27</v>
      </c>
      <c r="H1299">
        <v>492206</v>
      </c>
      <c r="I1299" t="s">
        <v>1567</v>
      </c>
      <c r="J1299" t="s">
        <v>108</v>
      </c>
      <c r="M1299" t="s">
        <v>7390</v>
      </c>
      <c r="N1299" t="s">
        <v>9022</v>
      </c>
      <c r="O1299" t="s">
        <v>4540</v>
      </c>
      <c r="P1299" t="str">
        <f t="shared" si="62"/>
        <v>99</v>
      </c>
      <c r="Q1299" t="s">
        <v>8386</v>
      </c>
    </row>
    <row r="1300" spans="1:17">
      <c r="A1300">
        <v>1308</v>
      </c>
      <c r="B1300">
        <v>100001299</v>
      </c>
      <c r="C1300" t="str">
        <f t="shared" si="60"/>
        <v>勤息　陸斗 (2)</v>
      </c>
      <c r="D1300" t="s">
        <v>6715</v>
      </c>
      <c r="E1300" t="str">
        <f t="shared" si="61"/>
        <v>Rikuto KINSOKU (00)</v>
      </c>
      <c r="F1300" t="s">
        <v>9405</v>
      </c>
      <c r="G1300">
        <v>27</v>
      </c>
      <c r="H1300">
        <v>492206</v>
      </c>
      <c r="I1300" t="s">
        <v>1567</v>
      </c>
      <c r="J1300" t="s">
        <v>117</v>
      </c>
      <c r="M1300" t="s">
        <v>7391</v>
      </c>
      <c r="N1300" t="s">
        <v>9023</v>
      </c>
      <c r="O1300" t="s">
        <v>4617</v>
      </c>
      <c r="P1300" t="str">
        <f t="shared" si="62"/>
        <v>00</v>
      </c>
      <c r="Q1300" t="s">
        <v>7861</v>
      </c>
    </row>
    <row r="1301" spans="1:17">
      <c r="A1301">
        <v>1309</v>
      </c>
      <c r="B1301">
        <v>100001300</v>
      </c>
      <c r="C1301" t="str">
        <f t="shared" si="60"/>
        <v>佐藤　樹 (4)</v>
      </c>
      <c r="D1301" t="s">
        <v>1112</v>
      </c>
      <c r="E1301" t="str">
        <f t="shared" si="61"/>
        <v>Tatsuki SATO (98)</v>
      </c>
      <c r="F1301" t="s">
        <v>9405</v>
      </c>
      <c r="G1301">
        <v>29</v>
      </c>
      <c r="H1301">
        <v>492332</v>
      </c>
      <c r="I1301" t="s">
        <v>1566</v>
      </c>
      <c r="J1301" t="s">
        <v>86</v>
      </c>
      <c r="M1301" t="s">
        <v>2320</v>
      </c>
      <c r="N1301" t="s">
        <v>3923</v>
      </c>
      <c r="O1301" t="s">
        <v>4473</v>
      </c>
      <c r="P1301" t="str">
        <f t="shared" si="62"/>
        <v>98</v>
      </c>
      <c r="Q1301" t="s">
        <v>8252</v>
      </c>
    </row>
    <row r="1302" spans="1:17">
      <c r="A1302">
        <v>1310</v>
      </c>
      <c r="B1302">
        <v>100001301</v>
      </c>
      <c r="C1302" t="str">
        <f t="shared" si="60"/>
        <v>𠮷村　直人 (4)</v>
      </c>
      <c r="D1302" t="s">
        <v>1113</v>
      </c>
      <c r="E1302" t="str">
        <f t="shared" si="61"/>
        <v>Naoto YOSHIMURA (98)</v>
      </c>
      <c r="F1302" t="s">
        <v>9405</v>
      </c>
      <c r="G1302">
        <v>29</v>
      </c>
      <c r="H1302">
        <v>492332</v>
      </c>
      <c r="I1302" t="s">
        <v>1566</v>
      </c>
      <c r="J1302" t="s">
        <v>86</v>
      </c>
      <c r="M1302" t="s">
        <v>2321</v>
      </c>
      <c r="N1302" t="s">
        <v>3763</v>
      </c>
      <c r="O1302" t="s">
        <v>5240</v>
      </c>
      <c r="P1302" t="str">
        <f t="shared" si="62"/>
        <v>98</v>
      </c>
      <c r="Q1302" t="s">
        <v>8152</v>
      </c>
    </row>
    <row r="1303" spans="1:17">
      <c r="A1303">
        <v>1311</v>
      </c>
      <c r="B1303">
        <v>100001302</v>
      </c>
      <c r="C1303" t="str">
        <f t="shared" si="60"/>
        <v>中村　大希 (3)</v>
      </c>
      <c r="D1303" t="s">
        <v>1114</v>
      </c>
      <c r="E1303" t="str">
        <f t="shared" si="61"/>
        <v>Taiki NAKAMURA (99)</v>
      </c>
      <c r="F1303" t="s">
        <v>9405</v>
      </c>
      <c r="G1303">
        <v>27</v>
      </c>
      <c r="H1303">
        <v>492332</v>
      </c>
      <c r="I1303" t="s">
        <v>1566</v>
      </c>
      <c r="J1303" t="s">
        <v>108</v>
      </c>
      <c r="M1303" t="s">
        <v>2322</v>
      </c>
      <c r="N1303" t="s">
        <v>3844</v>
      </c>
      <c r="O1303" t="s">
        <v>4794</v>
      </c>
      <c r="P1303" t="str">
        <f t="shared" si="62"/>
        <v>99</v>
      </c>
      <c r="Q1303" t="s">
        <v>7688</v>
      </c>
    </row>
    <row r="1304" spans="1:17">
      <c r="A1304">
        <v>1312</v>
      </c>
      <c r="B1304">
        <v>100001303</v>
      </c>
      <c r="C1304" t="str">
        <f t="shared" si="60"/>
        <v>松井　大雅 (3)</v>
      </c>
      <c r="D1304" t="s">
        <v>1115</v>
      </c>
      <c r="E1304" t="str">
        <f t="shared" si="61"/>
        <v>Taiga MATSUI (99)</v>
      </c>
      <c r="F1304" t="s">
        <v>9405</v>
      </c>
      <c r="G1304">
        <v>27</v>
      </c>
      <c r="H1304">
        <v>492332</v>
      </c>
      <c r="I1304" t="s">
        <v>1566</v>
      </c>
      <c r="J1304" t="s">
        <v>108</v>
      </c>
      <c r="M1304" t="s">
        <v>2323</v>
      </c>
      <c r="N1304" t="s">
        <v>3749</v>
      </c>
      <c r="O1304" t="s">
        <v>4620</v>
      </c>
      <c r="P1304" t="str">
        <f t="shared" si="62"/>
        <v>99</v>
      </c>
      <c r="Q1304" t="s">
        <v>8387</v>
      </c>
    </row>
    <row r="1305" spans="1:17">
      <c r="A1305">
        <v>1313</v>
      </c>
      <c r="B1305">
        <v>100001304</v>
      </c>
      <c r="C1305" t="str">
        <f t="shared" si="60"/>
        <v>道田　勇樹 (3)</v>
      </c>
      <c r="D1305" t="s">
        <v>1116</v>
      </c>
      <c r="E1305" t="str">
        <f t="shared" si="61"/>
        <v>Yuki MICHIDA (00)</v>
      </c>
      <c r="F1305" t="s">
        <v>9405</v>
      </c>
      <c r="G1305">
        <v>28</v>
      </c>
      <c r="H1305">
        <v>492332</v>
      </c>
      <c r="I1305" t="s">
        <v>1566</v>
      </c>
      <c r="J1305" t="s">
        <v>108</v>
      </c>
      <c r="M1305" t="s">
        <v>2324</v>
      </c>
      <c r="N1305" t="s">
        <v>5419</v>
      </c>
      <c r="O1305" t="s">
        <v>3848</v>
      </c>
      <c r="P1305" t="str">
        <f t="shared" si="62"/>
        <v>00</v>
      </c>
      <c r="Q1305" t="s">
        <v>7689</v>
      </c>
    </row>
    <row r="1306" spans="1:17">
      <c r="A1306">
        <v>1314</v>
      </c>
      <c r="B1306">
        <v>100001305</v>
      </c>
      <c r="C1306" t="str">
        <f t="shared" si="60"/>
        <v>横山　兵悟 (3)</v>
      </c>
      <c r="D1306" t="s">
        <v>6716</v>
      </c>
      <c r="E1306" t="str">
        <f t="shared" si="61"/>
        <v>Hyogo YOKOYAMA (99)</v>
      </c>
      <c r="F1306" t="s">
        <v>9405</v>
      </c>
      <c r="G1306">
        <v>29</v>
      </c>
      <c r="H1306">
        <v>492332</v>
      </c>
      <c r="I1306" t="s">
        <v>1566</v>
      </c>
      <c r="J1306" t="s">
        <v>108</v>
      </c>
      <c r="M1306" t="s">
        <v>7392</v>
      </c>
      <c r="N1306" t="s">
        <v>4174</v>
      </c>
      <c r="O1306" t="s">
        <v>8795</v>
      </c>
      <c r="P1306" t="str">
        <f t="shared" si="62"/>
        <v>99</v>
      </c>
      <c r="Q1306" t="s">
        <v>7928</v>
      </c>
    </row>
    <row r="1307" spans="1:17">
      <c r="A1307">
        <v>1315</v>
      </c>
      <c r="B1307">
        <v>100001306</v>
      </c>
      <c r="C1307" t="str">
        <f t="shared" si="60"/>
        <v>小林　広季 (2)</v>
      </c>
      <c r="D1307" t="s">
        <v>968</v>
      </c>
      <c r="E1307" t="str">
        <f t="shared" si="61"/>
        <v>Hiroki KOBAYASHI (00)</v>
      </c>
      <c r="F1307" t="s">
        <v>9405</v>
      </c>
      <c r="G1307">
        <v>29</v>
      </c>
      <c r="H1307">
        <v>492332</v>
      </c>
      <c r="I1307" t="s">
        <v>1566</v>
      </c>
      <c r="J1307" t="s">
        <v>117</v>
      </c>
      <c r="M1307" t="s">
        <v>7393</v>
      </c>
      <c r="N1307" t="s">
        <v>4470</v>
      </c>
      <c r="O1307" t="s">
        <v>4713</v>
      </c>
      <c r="P1307" t="str">
        <f t="shared" si="62"/>
        <v>00</v>
      </c>
      <c r="Q1307" t="s">
        <v>8388</v>
      </c>
    </row>
    <row r="1308" spans="1:17">
      <c r="A1308">
        <v>1316</v>
      </c>
      <c r="B1308">
        <v>100001307</v>
      </c>
      <c r="C1308" t="str">
        <f t="shared" si="60"/>
        <v>苅谷　匠 (M2)</v>
      </c>
      <c r="D1308" t="s">
        <v>964</v>
      </c>
      <c r="E1308" t="str">
        <f t="shared" si="61"/>
        <v>Takumi KARIYA (96)</v>
      </c>
      <c r="F1308" t="s">
        <v>9405</v>
      </c>
      <c r="G1308">
        <v>27</v>
      </c>
      <c r="H1308">
        <v>491018</v>
      </c>
      <c r="I1308" t="s">
        <v>1547</v>
      </c>
      <c r="J1308" t="s">
        <v>130</v>
      </c>
      <c r="M1308" t="s">
        <v>2172</v>
      </c>
      <c r="N1308" t="s">
        <v>5239</v>
      </c>
      <c r="O1308" t="s">
        <v>4504</v>
      </c>
      <c r="P1308" t="str">
        <f t="shared" si="62"/>
        <v>96</v>
      </c>
      <c r="Q1308" t="s">
        <v>8389</v>
      </c>
    </row>
    <row r="1309" spans="1:17">
      <c r="A1309">
        <v>1317</v>
      </c>
      <c r="B1309">
        <v>100001308</v>
      </c>
      <c r="C1309" t="str">
        <f t="shared" si="60"/>
        <v>伏本　カーディン (M1)</v>
      </c>
      <c r="D1309" t="s">
        <v>967</v>
      </c>
      <c r="E1309" t="str">
        <f t="shared" si="61"/>
        <v>Cardin FUSHIMOTO (96)</v>
      </c>
      <c r="F1309" t="s">
        <v>9405</v>
      </c>
      <c r="G1309">
        <v>27</v>
      </c>
      <c r="H1309">
        <v>491018</v>
      </c>
      <c r="I1309" t="s">
        <v>1547</v>
      </c>
      <c r="J1309" t="s">
        <v>104</v>
      </c>
      <c r="M1309" t="s">
        <v>2175</v>
      </c>
      <c r="N1309" t="s">
        <v>5241</v>
      </c>
      <c r="O1309" t="s">
        <v>5242</v>
      </c>
      <c r="P1309" t="str">
        <f t="shared" si="62"/>
        <v>96</v>
      </c>
      <c r="Q1309" t="s">
        <v>8390</v>
      </c>
    </row>
    <row r="1310" spans="1:17">
      <c r="A1310">
        <v>1318</v>
      </c>
      <c r="B1310">
        <v>100001309</v>
      </c>
      <c r="C1310" t="str">
        <f t="shared" si="60"/>
        <v>矢守　志穏 (M1)</v>
      </c>
      <c r="D1310" t="s">
        <v>966</v>
      </c>
      <c r="E1310" t="str">
        <f t="shared" si="61"/>
        <v>Shion YAMORI (96)</v>
      </c>
      <c r="F1310" t="s">
        <v>9405</v>
      </c>
      <c r="G1310">
        <v>27</v>
      </c>
      <c r="H1310">
        <v>491018</v>
      </c>
      <c r="I1310" t="s">
        <v>1547</v>
      </c>
      <c r="J1310" t="s">
        <v>104</v>
      </c>
      <c r="M1310" t="s">
        <v>2174</v>
      </c>
      <c r="N1310" t="s">
        <v>5243</v>
      </c>
      <c r="O1310" t="s">
        <v>4447</v>
      </c>
      <c r="P1310" t="str">
        <f t="shared" si="62"/>
        <v>96</v>
      </c>
      <c r="Q1310" t="s">
        <v>8391</v>
      </c>
    </row>
    <row r="1311" spans="1:17">
      <c r="A1311">
        <v>1319</v>
      </c>
      <c r="B1311">
        <v>100001310</v>
      </c>
      <c r="C1311" t="str">
        <f t="shared" si="60"/>
        <v>徳田　和優 (5)</v>
      </c>
      <c r="D1311" t="s">
        <v>965</v>
      </c>
      <c r="E1311" t="str">
        <f t="shared" si="61"/>
        <v>Kazuhiro TOKUDA (98)</v>
      </c>
      <c r="F1311" t="s">
        <v>9405</v>
      </c>
      <c r="G1311">
        <v>27</v>
      </c>
      <c r="H1311">
        <v>491018</v>
      </c>
      <c r="I1311" t="s">
        <v>1547</v>
      </c>
      <c r="J1311" t="s">
        <v>107</v>
      </c>
      <c r="M1311" t="s">
        <v>2173</v>
      </c>
      <c r="N1311" t="s">
        <v>4052</v>
      </c>
      <c r="O1311" t="s">
        <v>5116</v>
      </c>
      <c r="P1311" t="str">
        <f t="shared" si="62"/>
        <v>98</v>
      </c>
      <c r="Q1311" t="s">
        <v>8392</v>
      </c>
    </row>
    <row r="1312" spans="1:17">
      <c r="A1312">
        <v>1320</v>
      </c>
      <c r="B1312">
        <v>100001311</v>
      </c>
      <c r="C1312" t="str">
        <f t="shared" si="60"/>
        <v>安達　智則 (4)</v>
      </c>
      <c r="D1312" t="s">
        <v>971</v>
      </c>
      <c r="E1312" t="str">
        <f t="shared" si="61"/>
        <v>Tomonori ADACHI (98)</v>
      </c>
      <c r="F1312" t="s">
        <v>9405</v>
      </c>
      <c r="G1312">
        <v>27</v>
      </c>
      <c r="H1312">
        <v>491018</v>
      </c>
      <c r="I1312" t="s">
        <v>1547</v>
      </c>
      <c r="J1312" t="s">
        <v>86</v>
      </c>
      <c r="M1312" t="s">
        <v>2179</v>
      </c>
      <c r="N1312" t="s">
        <v>3863</v>
      </c>
      <c r="O1312" t="s">
        <v>5012</v>
      </c>
      <c r="P1312" t="str">
        <f t="shared" si="62"/>
        <v>98</v>
      </c>
      <c r="Q1312" t="s">
        <v>8393</v>
      </c>
    </row>
    <row r="1313" spans="1:17">
      <c r="A1313">
        <v>1321</v>
      </c>
      <c r="B1313">
        <v>100001312</v>
      </c>
      <c r="C1313" t="str">
        <f t="shared" si="60"/>
        <v>北村　優吾 (4)</v>
      </c>
      <c r="D1313" t="s">
        <v>979</v>
      </c>
      <c r="E1313" t="str">
        <f t="shared" si="61"/>
        <v>Yugo KITAMURA (97)</v>
      </c>
      <c r="F1313" t="s">
        <v>9405</v>
      </c>
      <c r="G1313">
        <v>27</v>
      </c>
      <c r="H1313">
        <v>491018</v>
      </c>
      <c r="I1313" t="s">
        <v>1547</v>
      </c>
      <c r="J1313" t="s">
        <v>86</v>
      </c>
      <c r="M1313" t="s">
        <v>2186</v>
      </c>
      <c r="N1313" t="s">
        <v>4662</v>
      </c>
      <c r="O1313" t="s">
        <v>4535</v>
      </c>
      <c r="P1313" t="str">
        <f t="shared" si="62"/>
        <v>97</v>
      </c>
      <c r="Q1313" t="s">
        <v>8394</v>
      </c>
    </row>
    <row r="1314" spans="1:17">
      <c r="A1314">
        <v>1322</v>
      </c>
      <c r="B1314">
        <v>100001313</v>
      </c>
      <c r="C1314" t="str">
        <f t="shared" si="60"/>
        <v>小林　大航 (4)</v>
      </c>
      <c r="D1314" t="s">
        <v>968</v>
      </c>
      <c r="E1314" t="str">
        <f t="shared" si="61"/>
        <v>Hiroki KOBAYASHI (98)</v>
      </c>
      <c r="F1314" t="s">
        <v>9405</v>
      </c>
      <c r="G1314">
        <v>27</v>
      </c>
      <c r="H1314">
        <v>491018</v>
      </c>
      <c r="I1314" t="s">
        <v>1547</v>
      </c>
      <c r="J1314" t="s">
        <v>86</v>
      </c>
      <c r="M1314" t="s">
        <v>2176</v>
      </c>
      <c r="N1314" t="s">
        <v>4470</v>
      </c>
      <c r="O1314" t="s">
        <v>4713</v>
      </c>
      <c r="P1314" t="str">
        <f t="shared" si="62"/>
        <v>98</v>
      </c>
      <c r="Q1314" t="s">
        <v>8395</v>
      </c>
    </row>
    <row r="1315" spans="1:17">
      <c r="A1315">
        <v>1323</v>
      </c>
      <c r="B1315">
        <v>100001314</v>
      </c>
      <c r="C1315" t="str">
        <f t="shared" si="60"/>
        <v>田中　大樹 (4)</v>
      </c>
      <c r="D1315" t="s">
        <v>801</v>
      </c>
      <c r="E1315" t="str">
        <f t="shared" si="61"/>
        <v>Hiroki TANAKA (97)</v>
      </c>
      <c r="F1315" t="s">
        <v>9405</v>
      </c>
      <c r="G1315">
        <v>27</v>
      </c>
      <c r="H1315">
        <v>491018</v>
      </c>
      <c r="I1315" t="s">
        <v>1547</v>
      </c>
      <c r="J1315" t="s">
        <v>86</v>
      </c>
      <c r="M1315" t="s">
        <v>2187</v>
      </c>
      <c r="N1315" t="s">
        <v>3823</v>
      </c>
      <c r="O1315" t="s">
        <v>4713</v>
      </c>
      <c r="P1315" t="str">
        <f t="shared" si="62"/>
        <v>97</v>
      </c>
      <c r="Q1315" t="s">
        <v>8396</v>
      </c>
    </row>
    <row r="1316" spans="1:17">
      <c r="A1316">
        <v>1324</v>
      </c>
      <c r="B1316">
        <v>100001315</v>
      </c>
      <c r="C1316" t="str">
        <f t="shared" si="60"/>
        <v>中喜多　孝平 (4)</v>
      </c>
      <c r="D1316" t="s">
        <v>980</v>
      </c>
      <c r="E1316" t="str">
        <f t="shared" si="61"/>
        <v>Kohei NAKAKITA (98)</v>
      </c>
      <c r="F1316" t="s">
        <v>9405</v>
      </c>
      <c r="G1316">
        <v>27</v>
      </c>
      <c r="H1316">
        <v>491018</v>
      </c>
      <c r="I1316" t="s">
        <v>1547</v>
      </c>
      <c r="J1316" t="s">
        <v>86</v>
      </c>
      <c r="M1316" t="s">
        <v>2188</v>
      </c>
      <c r="N1316" t="s">
        <v>5244</v>
      </c>
      <c r="O1316" t="s">
        <v>4683</v>
      </c>
      <c r="P1316" t="str">
        <f t="shared" si="62"/>
        <v>98</v>
      </c>
      <c r="Q1316" t="s">
        <v>8347</v>
      </c>
    </row>
    <row r="1317" spans="1:17">
      <c r="A1317">
        <v>1325</v>
      </c>
      <c r="B1317">
        <v>100001316</v>
      </c>
      <c r="C1317" t="str">
        <f t="shared" si="60"/>
        <v>中沢　亮 (4)</v>
      </c>
      <c r="D1317" t="s">
        <v>972</v>
      </c>
      <c r="E1317" t="str">
        <f t="shared" si="61"/>
        <v>Ryo NAKAZAWA (96)</v>
      </c>
      <c r="F1317" t="s">
        <v>9405</v>
      </c>
      <c r="G1317">
        <v>27</v>
      </c>
      <c r="H1317">
        <v>491018</v>
      </c>
      <c r="I1317" t="s">
        <v>1547</v>
      </c>
      <c r="J1317" t="s">
        <v>86</v>
      </c>
      <c r="M1317" t="s">
        <v>2180</v>
      </c>
      <c r="N1317" t="s">
        <v>4257</v>
      </c>
      <c r="O1317" t="s">
        <v>3915</v>
      </c>
      <c r="P1317" t="str">
        <f t="shared" si="62"/>
        <v>96</v>
      </c>
      <c r="Q1317" t="s">
        <v>8397</v>
      </c>
    </row>
    <row r="1318" spans="1:17">
      <c r="A1318">
        <v>1326</v>
      </c>
      <c r="B1318">
        <v>100001317</v>
      </c>
      <c r="C1318" t="str">
        <f t="shared" si="60"/>
        <v>平松　晃輝 (4)</v>
      </c>
      <c r="D1318" t="s">
        <v>973</v>
      </c>
      <c r="E1318" t="str">
        <f t="shared" si="61"/>
        <v>Koki HIRAMATSU (97)</v>
      </c>
      <c r="F1318" t="s">
        <v>9405</v>
      </c>
      <c r="G1318">
        <v>27</v>
      </c>
      <c r="H1318">
        <v>491018</v>
      </c>
      <c r="I1318" t="s">
        <v>1547</v>
      </c>
      <c r="J1318" t="s">
        <v>86</v>
      </c>
      <c r="M1318" t="s">
        <v>2181</v>
      </c>
      <c r="N1318" t="s">
        <v>4953</v>
      </c>
      <c r="O1318" t="s">
        <v>4719</v>
      </c>
      <c r="P1318" t="str">
        <f t="shared" si="62"/>
        <v>97</v>
      </c>
      <c r="Q1318" t="s">
        <v>8398</v>
      </c>
    </row>
    <row r="1319" spans="1:17">
      <c r="A1319">
        <v>1327</v>
      </c>
      <c r="B1319">
        <v>100001318</v>
      </c>
      <c r="C1319" t="str">
        <f t="shared" si="60"/>
        <v>廣嶋　伸哉 (4)</v>
      </c>
      <c r="D1319" t="s">
        <v>974</v>
      </c>
      <c r="E1319" t="str">
        <f t="shared" si="61"/>
        <v>Shinya HIROSHIMA (98)</v>
      </c>
      <c r="F1319" t="s">
        <v>9405</v>
      </c>
      <c r="G1319">
        <v>27</v>
      </c>
      <c r="H1319">
        <v>491018</v>
      </c>
      <c r="I1319" t="s">
        <v>1547</v>
      </c>
      <c r="J1319" t="s">
        <v>86</v>
      </c>
      <c r="M1319" t="s">
        <v>2182</v>
      </c>
      <c r="N1319" t="s">
        <v>5245</v>
      </c>
      <c r="O1319" t="s">
        <v>4865</v>
      </c>
      <c r="P1319" t="str">
        <f t="shared" si="62"/>
        <v>98</v>
      </c>
      <c r="Q1319" t="s">
        <v>8399</v>
      </c>
    </row>
    <row r="1320" spans="1:17">
      <c r="A1320">
        <v>1328</v>
      </c>
      <c r="B1320">
        <v>100001319</v>
      </c>
      <c r="C1320" t="str">
        <f t="shared" si="60"/>
        <v>福田　将大 (4)</v>
      </c>
      <c r="D1320" t="s">
        <v>975</v>
      </c>
      <c r="E1320" t="str">
        <f t="shared" si="61"/>
        <v>Shota FUKUDA (98)</v>
      </c>
      <c r="F1320" t="s">
        <v>9405</v>
      </c>
      <c r="G1320">
        <v>27</v>
      </c>
      <c r="H1320">
        <v>491018</v>
      </c>
      <c r="I1320" t="s">
        <v>1547</v>
      </c>
      <c r="J1320" t="s">
        <v>86</v>
      </c>
      <c r="M1320" t="s">
        <v>2183</v>
      </c>
      <c r="N1320" t="s">
        <v>4385</v>
      </c>
      <c r="O1320" t="s">
        <v>4820</v>
      </c>
      <c r="P1320" t="str">
        <f t="shared" si="62"/>
        <v>98</v>
      </c>
      <c r="Q1320" t="s">
        <v>8400</v>
      </c>
    </row>
    <row r="1321" spans="1:17">
      <c r="A1321">
        <v>1329</v>
      </c>
      <c r="B1321">
        <v>100001320</v>
      </c>
      <c r="C1321" t="str">
        <f t="shared" si="60"/>
        <v>福宮　凪人 (4)</v>
      </c>
      <c r="D1321" t="s">
        <v>969</v>
      </c>
      <c r="E1321" t="str">
        <f t="shared" si="61"/>
        <v>Nagito FUKUMIYA (99)</v>
      </c>
      <c r="F1321" t="s">
        <v>9405</v>
      </c>
      <c r="G1321">
        <v>27</v>
      </c>
      <c r="H1321">
        <v>491018</v>
      </c>
      <c r="I1321" t="s">
        <v>1547</v>
      </c>
      <c r="J1321" t="s">
        <v>86</v>
      </c>
      <c r="M1321" t="s">
        <v>2177</v>
      </c>
      <c r="N1321" t="s">
        <v>5246</v>
      </c>
      <c r="O1321" t="s">
        <v>5247</v>
      </c>
      <c r="P1321" t="str">
        <f t="shared" si="62"/>
        <v>99</v>
      </c>
      <c r="Q1321" t="s">
        <v>8344</v>
      </c>
    </row>
    <row r="1322" spans="1:17">
      <c r="A1322">
        <v>1330</v>
      </c>
      <c r="B1322">
        <v>100001321</v>
      </c>
      <c r="C1322" t="str">
        <f t="shared" si="60"/>
        <v>藤林　良太 (4)</v>
      </c>
      <c r="D1322" t="s">
        <v>976</v>
      </c>
      <c r="E1322" t="str">
        <f t="shared" si="61"/>
        <v>Ryota FUJIBAYASHI (98)</v>
      </c>
      <c r="F1322" t="s">
        <v>9405</v>
      </c>
      <c r="G1322">
        <v>27</v>
      </c>
      <c r="H1322">
        <v>491018</v>
      </c>
      <c r="I1322" t="s">
        <v>1547</v>
      </c>
      <c r="J1322" t="s">
        <v>86</v>
      </c>
      <c r="M1322" t="s">
        <v>2184</v>
      </c>
      <c r="N1322" t="s">
        <v>4058</v>
      </c>
      <c r="O1322" t="s">
        <v>4560</v>
      </c>
      <c r="P1322" t="str">
        <f t="shared" si="62"/>
        <v>98</v>
      </c>
      <c r="Q1322" t="s">
        <v>7990</v>
      </c>
    </row>
    <row r="1323" spans="1:17">
      <c r="A1323">
        <v>1331</v>
      </c>
      <c r="B1323">
        <v>100001322</v>
      </c>
      <c r="C1323" t="str">
        <f t="shared" si="60"/>
        <v>三浦　啓義 (4)</v>
      </c>
      <c r="D1323" t="s">
        <v>6143</v>
      </c>
      <c r="E1323" t="str">
        <f t="shared" si="61"/>
        <v>Akiyoshi MIURA (97)</v>
      </c>
      <c r="F1323" t="s">
        <v>9405</v>
      </c>
      <c r="G1323">
        <v>27</v>
      </c>
      <c r="H1323">
        <v>491018</v>
      </c>
      <c r="I1323" t="s">
        <v>1547</v>
      </c>
      <c r="J1323" t="s">
        <v>86</v>
      </c>
      <c r="M1323" t="s">
        <v>6142</v>
      </c>
      <c r="N1323" t="s">
        <v>4216</v>
      </c>
      <c r="O1323" t="s">
        <v>5248</v>
      </c>
      <c r="P1323" t="str">
        <f t="shared" si="62"/>
        <v>97</v>
      </c>
      <c r="Q1323" t="s">
        <v>8144</v>
      </c>
    </row>
    <row r="1324" spans="1:17">
      <c r="A1324">
        <v>1332</v>
      </c>
      <c r="B1324">
        <v>100001323</v>
      </c>
      <c r="C1324" t="str">
        <f t="shared" si="60"/>
        <v>三木　康裕 (4)</v>
      </c>
      <c r="D1324" t="s">
        <v>977</v>
      </c>
      <c r="E1324" t="str">
        <f t="shared" si="61"/>
        <v>Yasuhiro MIKI (97)</v>
      </c>
      <c r="F1324" t="s">
        <v>9405</v>
      </c>
      <c r="G1324">
        <v>28</v>
      </c>
      <c r="H1324">
        <v>491018</v>
      </c>
      <c r="I1324" t="s">
        <v>1547</v>
      </c>
      <c r="J1324" t="s">
        <v>86</v>
      </c>
      <c r="M1324" t="s">
        <v>2185</v>
      </c>
      <c r="N1324" t="s">
        <v>4799</v>
      </c>
      <c r="O1324" t="s">
        <v>5249</v>
      </c>
      <c r="P1324" t="str">
        <f t="shared" si="62"/>
        <v>97</v>
      </c>
      <c r="Q1324" t="s">
        <v>8401</v>
      </c>
    </row>
    <row r="1325" spans="1:17">
      <c r="A1325">
        <v>1333</v>
      </c>
      <c r="B1325">
        <v>100001324</v>
      </c>
      <c r="C1325" t="str">
        <f t="shared" si="60"/>
        <v>源　識之相 (4)</v>
      </c>
      <c r="D1325" t="s">
        <v>970</v>
      </c>
      <c r="E1325" t="str">
        <f t="shared" si="61"/>
        <v>Shinnosuke MINAMOTO (98)</v>
      </c>
      <c r="F1325" t="s">
        <v>9405</v>
      </c>
      <c r="G1325">
        <v>27</v>
      </c>
      <c r="H1325">
        <v>491018</v>
      </c>
      <c r="I1325" t="s">
        <v>1547</v>
      </c>
      <c r="J1325" t="s">
        <v>86</v>
      </c>
      <c r="M1325" t="s">
        <v>2178</v>
      </c>
      <c r="N1325" t="s">
        <v>5250</v>
      </c>
      <c r="O1325" t="s">
        <v>4974</v>
      </c>
      <c r="P1325" t="str">
        <f t="shared" si="62"/>
        <v>98</v>
      </c>
      <c r="Q1325" t="s">
        <v>7794</v>
      </c>
    </row>
    <row r="1326" spans="1:17">
      <c r="A1326">
        <v>1334</v>
      </c>
      <c r="B1326">
        <v>100001325</v>
      </c>
      <c r="C1326" t="str">
        <f t="shared" si="60"/>
        <v>山名　貴大 (4)</v>
      </c>
      <c r="D1326" t="s">
        <v>981</v>
      </c>
      <c r="E1326" t="str">
        <f t="shared" si="61"/>
        <v>Takahiro YAMANA (98)</v>
      </c>
      <c r="F1326" t="s">
        <v>9405</v>
      </c>
      <c r="G1326">
        <v>27</v>
      </c>
      <c r="H1326">
        <v>491018</v>
      </c>
      <c r="I1326" t="s">
        <v>1547</v>
      </c>
      <c r="J1326" t="s">
        <v>86</v>
      </c>
      <c r="M1326" t="s">
        <v>2189</v>
      </c>
      <c r="N1326" t="s">
        <v>5251</v>
      </c>
      <c r="O1326" t="s">
        <v>4599</v>
      </c>
      <c r="P1326" t="str">
        <f t="shared" si="62"/>
        <v>98</v>
      </c>
      <c r="Q1326" t="s">
        <v>8253</v>
      </c>
    </row>
    <row r="1327" spans="1:17">
      <c r="A1327">
        <v>1335</v>
      </c>
      <c r="B1327">
        <v>100001326</v>
      </c>
      <c r="C1327" t="str">
        <f t="shared" si="60"/>
        <v>吉武　拓真	 (4)</v>
      </c>
      <c r="D1327" t="s">
        <v>978</v>
      </c>
      <c r="E1327" t="str">
        <f t="shared" si="61"/>
        <v>Takuma YOSHITAKE (98)</v>
      </c>
      <c r="F1327" t="s">
        <v>9405</v>
      </c>
      <c r="G1327">
        <v>27</v>
      </c>
      <c r="H1327">
        <v>491018</v>
      </c>
      <c r="I1327" t="s">
        <v>1547</v>
      </c>
      <c r="J1327" t="s">
        <v>86</v>
      </c>
      <c r="M1327" t="s">
        <v>6144</v>
      </c>
      <c r="N1327" t="s">
        <v>4370</v>
      </c>
      <c r="O1327" t="s">
        <v>4778</v>
      </c>
      <c r="P1327" t="str">
        <f t="shared" si="62"/>
        <v>98</v>
      </c>
      <c r="Q1327" t="s">
        <v>8146</v>
      </c>
    </row>
    <row r="1328" spans="1:17">
      <c r="A1328">
        <v>1336</v>
      </c>
      <c r="B1328">
        <v>100001327</v>
      </c>
      <c r="C1328" t="str">
        <f t="shared" si="60"/>
        <v>稲葉　丈人 (3)</v>
      </c>
      <c r="D1328" t="s">
        <v>2954</v>
      </c>
      <c r="E1328" t="str">
        <f t="shared" si="61"/>
        <v>Taketo INABA (99)</v>
      </c>
      <c r="F1328" t="s">
        <v>9405</v>
      </c>
      <c r="G1328">
        <v>28</v>
      </c>
      <c r="H1328">
        <v>491018</v>
      </c>
      <c r="I1328" t="s">
        <v>1547</v>
      </c>
      <c r="J1328" t="s">
        <v>108</v>
      </c>
      <c r="M1328" t="s">
        <v>2953</v>
      </c>
      <c r="N1328" t="s">
        <v>4994</v>
      </c>
      <c r="O1328" t="s">
        <v>5162</v>
      </c>
      <c r="P1328" t="str">
        <f t="shared" si="62"/>
        <v>99</v>
      </c>
      <c r="Q1328" t="s">
        <v>8287</v>
      </c>
    </row>
    <row r="1329" spans="1:17">
      <c r="A1329">
        <v>1337</v>
      </c>
      <c r="B1329">
        <v>100001328</v>
      </c>
      <c r="C1329" t="str">
        <f t="shared" si="60"/>
        <v>奥井　優介 (3)</v>
      </c>
      <c r="D1329" t="s">
        <v>2956</v>
      </c>
      <c r="E1329" t="str">
        <f t="shared" si="61"/>
        <v>Yusuke OKUI (99)</v>
      </c>
      <c r="F1329" t="s">
        <v>9405</v>
      </c>
      <c r="G1329">
        <v>27</v>
      </c>
      <c r="H1329">
        <v>491018</v>
      </c>
      <c r="I1329" t="s">
        <v>1547</v>
      </c>
      <c r="J1329" t="s">
        <v>108</v>
      </c>
      <c r="M1329" t="s">
        <v>2955</v>
      </c>
      <c r="N1329" t="s">
        <v>4241</v>
      </c>
      <c r="O1329" t="s">
        <v>4509</v>
      </c>
      <c r="P1329" t="str">
        <f t="shared" si="62"/>
        <v>99</v>
      </c>
      <c r="Q1329" t="s">
        <v>8402</v>
      </c>
    </row>
    <row r="1330" spans="1:17">
      <c r="A1330">
        <v>1338</v>
      </c>
      <c r="B1330">
        <v>100001329</v>
      </c>
      <c r="C1330" t="str">
        <f t="shared" si="60"/>
        <v>小田原　陣 (3)</v>
      </c>
      <c r="D1330" t="s">
        <v>2424</v>
      </c>
      <c r="E1330" t="str">
        <f t="shared" si="61"/>
        <v>Jin ODAHARA (99)</v>
      </c>
      <c r="F1330" t="s">
        <v>9405</v>
      </c>
      <c r="G1330">
        <v>27</v>
      </c>
      <c r="H1330">
        <v>491018</v>
      </c>
      <c r="I1330" t="s">
        <v>1547</v>
      </c>
      <c r="J1330" t="s">
        <v>108</v>
      </c>
      <c r="M1330" t="s">
        <v>2423</v>
      </c>
      <c r="N1330" t="s">
        <v>4342</v>
      </c>
      <c r="O1330" t="s">
        <v>4602</v>
      </c>
      <c r="P1330" t="str">
        <f t="shared" si="62"/>
        <v>99</v>
      </c>
      <c r="Q1330" t="s">
        <v>8003</v>
      </c>
    </row>
    <row r="1331" spans="1:17">
      <c r="A1331">
        <v>1339</v>
      </c>
      <c r="B1331">
        <v>100001330</v>
      </c>
      <c r="C1331" t="str">
        <f t="shared" si="60"/>
        <v>角本　拓也 (3)</v>
      </c>
      <c r="D1331" t="s">
        <v>6717</v>
      </c>
      <c r="E1331" t="str">
        <f t="shared" si="61"/>
        <v>Takuya KAKUMOTO (99)</v>
      </c>
      <c r="F1331" t="s">
        <v>9405</v>
      </c>
      <c r="G1331">
        <v>27</v>
      </c>
      <c r="H1331">
        <v>491018</v>
      </c>
      <c r="I1331" t="s">
        <v>1547</v>
      </c>
      <c r="J1331" t="s">
        <v>108</v>
      </c>
      <c r="M1331" t="s">
        <v>7394</v>
      </c>
      <c r="N1331" t="s">
        <v>9024</v>
      </c>
      <c r="O1331" t="s">
        <v>4532</v>
      </c>
      <c r="P1331" t="str">
        <f t="shared" si="62"/>
        <v>99</v>
      </c>
      <c r="Q1331" t="s">
        <v>8130</v>
      </c>
    </row>
    <row r="1332" spans="1:17">
      <c r="A1332">
        <v>1340</v>
      </c>
      <c r="B1332">
        <v>100001331</v>
      </c>
      <c r="C1332" t="str">
        <f t="shared" si="60"/>
        <v>小坂　皓大 (3)</v>
      </c>
      <c r="D1332" t="s">
        <v>2958</v>
      </c>
      <c r="E1332" t="str">
        <f t="shared" si="61"/>
        <v>Kota KOSAKA (99)</v>
      </c>
      <c r="F1332" t="s">
        <v>9405</v>
      </c>
      <c r="G1332">
        <v>27</v>
      </c>
      <c r="H1332">
        <v>491018</v>
      </c>
      <c r="I1332" t="s">
        <v>1547</v>
      </c>
      <c r="J1332" t="s">
        <v>108</v>
      </c>
      <c r="M1332" t="s">
        <v>2957</v>
      </c>
      <c r="N1332" t="s">
        <v>5252</v>
      </c>
      <c r="O1332" t="s">
        <v>4776</v>
      </c>
      <c r="P1332" t="str">
        <f t="shared" si="62"/>
        <v>99</v>
      </c>
      <c r="Q1332" t="s">
        <v>7904</v>
      </c>
    </row>
    <row r="1333" spans="1:17">
      <c r="A1333">
        <v>1341</v>
      </c>
      <c r="B1333">
        <v>100001332</v>
      </c>
      <c r="C1333" t="str">
        <f t="shared" si="60"/>
        <v>小谷　圭亮 (3)</v>
      </c>
      <c r="D1333" t="s">
        <v>2960</v>
      </c>
      <c r="E1333" t="str">
        <f t="shared" si="61"/>
        <v>Keisuke KOTANI (99)</v>
      </c>
      <c r="F1333" t="s">
        <v>9405</v>
      </c>
      <c r="G1333">
        <v>27</v>
      </c>
      <c r="H1333">
        <v>491018</v>
      </c>
      <c r="I1333" t="s">
        <v>1547</v>
      </c>
      <c r="J1333" t="s">
        <v>108</v>
      </c>
      <c r="M1333" t="s">
        <v>2959</v>
      </c>
      <c r="N1333" t="s">
        <v>4675</v>
      </c>
      <c r="O1333" t="s">
        <v>4573</v>
      </c>
      <c r="P1333" t="str">
        <f t="shared" si="62"/>
        <v>99</v>
      </c>
      <c r="Q1333" t="s">
        <v>7908</v>
      </c>
    </row>
    <row r="1334" spans="1:17">
      <c r="A1334">
        <v>1342</v>
      </c>
      <c r="B1334">
        <v>100001333</v>
      </c>
      <c r="C1334" t="str">
        <f t="shared" si="60"/>
        <v>後藤　啓太 (3)</v>
      </c>
      <c r="D1334" t="s">
        <v>2426</v>
      </c>
      <c r="E1334" t="str">
        <f t="shared" si="61"/>
        <v>Keita GOTOH (99)</v>
      </c>
      <c r="F1334" t="s">
        <v>9405</v>
      </c>
      <c r="G1334">
        <v>27</v>
      </c>
      <c r="H1334">
        <v>491018</v>
      </c>
      <c r="I1334" t="s">
        <v>1547</v>
      </c>
      <c r="J1334" t="s">
        <v>108</v>
      </c>
      <c r="M1334" t="s">
        <v>2425</v>
      </c>
      <c r="N1334" t="s">
        <v>9025</v>
      </c>
      <c r="O1334" t="s">
        <v>4523</v>
      </c>
      <c r="P1334" t="str">
        <f t="shared" si="62"/>
        <v>99</v>
      </c>
      <c r="Q1334" t="s">
        <v>8207</v>
      </c>
    </row>
    <row r="1335" spans="1:17">
      <c r="A1335">
        <v>1343</v>
      </c>
      <c r="B1335">
        <v>100001334</v>
      </c>
      <c r="C1335" t="str">
        <f t="shared" si="60"/>
        <v>小松　優真 (3)</v>
      </c>
      <c r="D1335" t="s">
        <v>2962</v>
      </c>
      <c r="E1335" t="str">
        <f t="shared" si="61"/>
        <v>Yuma KOMATSU (99)</v>
      </c>
      <c r="F1335" t="s">
        <v>9405</v>
      </c>
      <c r="G1335">
        <v>26</v>
      </c>
      <c r="H1335">
        <v>491018</v>
      </c>
      <c r="I1335" t="s">
        <v>1547</v>
      </c>
      <c r="J1335" t="s">
        <v>108</v>
      </c>
      <c r="M1335" t="s">
        <v>2961</v>
      </c>
      <c r="N1335" t="s">
        <v>4220</v>
      </c>
      <c r="O1335" t="s">
        <v>4527</v>
      </c>
      <c r="P1335" t="str">
        <f t="shared" si="62"/>
        <v>99</v>
      </c>
      <c r="Q1335" t="s">
        <v>7678</v>
      </c>
    </row>
    <row r="1336" spans="1:17">
      <c r="A1336">
        <v>1344</v>
      </c>
      <c r="B1336">
        <v>100001335</v>
      </c>
      <c r="C1336" t="str">
        <f t="shared" si="60"/>
        <v>坂口　智樹 (3)</v>
      </c>
      <c r="D1336" t="s">
        <v>2964</v>
      </c>
      <c r="E1336" t="str">
        <f t="shared" si="61"/>
        <v>Tomoki SAKAGUCHI (99)</v>
      </c>
      <c r="F1336" t="s">
        <v>9405</v>
      </c>
      <c r="G1336">
        <v>27</v>
      </c>
      <c r="H1336">
        <v>491018</v>
      </c>
      <c r="I1336" t="s">
        <v>1547</v>
      </c>
      <c r="J1336" t="s">
        <v>108</v>
      </c>
      <c r="M1336" t="s">
        <v>2963</v>
      </c>
      <c r="N1336" t="s">
        <v>4421</v>
      </c>
      <c r="O1336" t="s">
        <v>4632</v>
      </c>
      <c r="P1336" t="str">
        <f t="shared" si="62"/>
        <v>99</v>
      </c>
      <c r="Q1336" t="s">
        <v>8403</v>
      </c>
    </row>
    <row r="1337" spans="1:17">
      <c r="A1337">
        <v>1345</v>
      </c>
      <c r="B1337">
        <v>100001336</v>
      </c>
      <c r="C1337" t="str">
        <f t="shared" si="60"/>
        <v>竹内　元哉 (3)</v>
      </c>
      <c r="D1337" t="s">
        <v>2966</v>
      </c>
      <c r="E1337" t="str">
        <f t="shared" si="61"/>
        <v>Genya TAKEUCHI (98)</v>
      </c>
      <c r="F1337" t="s">
        <v>9405</v>
      </c>
      <c r="G1337">
        <v>24</v>
      </c>
      <c r="H1337">
        <v>491018</v>
      </c>
      <c r="I1337" t="s">
        <v>1547</v>
      </c>
      <c r="J1337" t="s">
        <v>108</v>
      </c>
      <c r="M1337" t="s">
        <v>2965</v>
      </c>
      <c r="N1337" t="s">
        <v>4015</v>
      </c>
      <c r="O1337" t="s">
        <v>5253</v>
      </c>
      <c r="P1337" t="str">
        <f t="shared" si="62"/>
        <v>98</v>
      </c>
      <c r="Q1337" t="s">
        <v>8404</v>
      </c>
    </row>
    <row r="1338" spans="1:17">
      <c r="A1338">
        <v>1346</v>
      </c>
      <c r="B1338">
        <v>100001337</v>
      </c>
      <c r="C1338" t="str">
        <f t="shared" si="60"/>
        <v>宮本　浩翼 (3)</v>
      </c>
      <c r="D1338" t="s">
        <v>2422</v>
      </c>
      <c r="E1338" t="str">
        <f t="shared" si="61"/>
        <v>Kosuke MIYAMOTO (99)</v>
      </c>
      <c r="F1338" t="s">
        <v>9405</v>
      </c>
      <c r="G1338">
        <v>27</v>
      </c>
      <c r="H1338">
        <v>491018</v>
      </c>
      <c r="I1338" t="s">
        <v>1547</v>
      </c>
      <c r="J1338" t="s">
        <v>108</v>
      </c>
      <c r="M1338" t="s">
        <v>2421</v>
      </c>
      <c r="N1338" t="s">
        <v>3925</v>
      </c>
      <c r="O1338" t="s">
        <v>4508</v>
      </c>
      <c r="P1338" t="str">
        <f t="shared" si="62"/>
        <v>99</v>
      </c>
      <c r="Q1338" t="s">
        <v>8279</v>
      </c>
    </row>
    <row r="1339" spans="1:17">
      <c r="A1339">
        <v>1347</v>
      </c>
      <c r="B1339">
        <v>100001338</v>
      </c>
      <c r="C1339" t="str">
        <f t="shared" si="60"/>
        <v>大内　陸 (2)</v>
      </c>
      <c r="D1339" t="s">
        <v>6718</v>
      </c>
      <c r="E1339" t="str">
        <f t="shared" si="61"/>
        <v>Riku OUCHI (00)</v>
      </c>
      <c r="F1339" t="s">
        <v>9405</v>
      </c>
      <c r="G1339">
        <v>28</v>
      </c>
      <c r="H1339">
        <v>491018</v>
      </c>
      <c r="I1339" t="s">
        <v>1547</v>
      </c>
      <c r="J1339" t="s">
        <v>117</v>
      </c>
      <c r="M1339" t="s">
        <v>7395</v>
      </c>
      <c r="N1339" t="s">
        <v>9026</v>
      </c>
      <c r="O1339" t="s">
        <v>4582</v>
      </c>
      <c r="P1339" t="str">
        <f t="shared" si="62"/>
        <v>00</v>
      </c>
      <c r="Q1339" t="s">
        <v>7847</v>
      </c>
    </row>
    <row r="1340" spans="1:17">
      <c r="A1340">
        <v>1348</v>
      </c>
      <c r="B1340">
        <v>100001339</v>
      </c>
      <c r="C1340" t="str">
        <f t="shared" si="60"/>
        <v>佐野　良典 (2)</v>
      </c>
      <c r="D1340" t="s">
        <v>6719</v>
      </c>
      <c r="E1340" t="str">
        <f t="shared" si="61"/>
        <v>Ryosuke SANO (99)</v>
      </c>
      <c r="F1340" t="s">
        <v>9405</v>
      </c>
      <c r="G1340">
        <v>28</v>
      </c>
      <c r="H1340">
        <v>491018</v>
      </c>
      <c r="I1340" t="s">
        <v>1547</v>
      </c>
      <c r="J1340" t="s">
        <v>117</v>
      </c>
      <c r="M1340" t="s">
        <v>7396</v>
      </c>
      <c r="N1340" t="s">
        <v>4070</v>
      </c>
      <c r="O1340" t="s">
        <v>4703</v>
      </c>
      <c r="P1340" t="str">
        <f t="shared" si="62"/>
        <v>99</v>
      </c>
      <c r="Q1340" t="s">
        <v>8247</v>
      </c>
    </row>
    <row r="1341" spans="1:17">
      <c r="A1341">
        <v>1349</v>
      </c>
      <c r="B1341">
        <v>100001340</v>
      </c>
      <c r="C1341" t="str">
        <f t="shared" si="60"/>
        <v>細谷　雅貴 (2)</v>
      </c>
      <c r="D1341" t="s">
        <v>6720</v>
      </c>
      <c r="E1341" t="str">
        <f t="shared" si="61"/>
        <v>Masaki HOSOYA (99)</v>
      </c>
      <c r="F1341" t="s">
        <v>9405</v>
      </c>
      <c r="G1341">
        <v>27</v>
      </c>
      <c r="H1341">
        <v>491018</v>
      </c>
      <c r="I1341" t="s">
        <v>1547</v>
      </c>
      <c r="J1341" t="s">
        <v>117</v>
      </c>
      <c r="M1341" t="s">
        <v>7397</v>
      </c>
      <c r="N1341" t="s">
        <v>4528</v>
      </c>
      <c r="O1341" t="s">
        <v>3941</v>
      </c>
      <c r="P1341" t="str">
        <f t="shared" si="62"/>
        <v>99</v>
      </c>
      <c r="Q1341" t="s">
        <v>8405</v>
      </c>
    </row>
    <row r="1342" spans="1:17">
      <c r="A1342">
        <v>1350</v>
      </c>
      <c r="B1342">
        <v>100001341</v>
      </c>
      <c r="C1342" t="str">
        <f t="shared" si="60"/>
        <v>三上　純 (D1)</v>
      </c>
      <c r="D1342" t="s">
        <v>6721</v>
      </c>
      <c r="E1342" t="str">
        <f t="shared" si="61"/>
        <v>Jun MIKAMI (95)</v>
      </c>
      <c r="F1342" t="s">
        <v>9405</v>
      </c>
      <c r="G1342">
        <v>25</v>
      </c>
      <c r="H1342">
        <v>490051</v>
      </c>
      <c r="I1342" t="s">
        <v>1525</v>
      </c>
      <c r="J1342" t="s">
        <v>131</v>
      </c>
      <c r="M1342" t="s">
        <v>7398</v>
      </c>
      <c r="N1342" t="s">
        <v>5274</v>
      </c>
      <c r="O1342" t="s">
        <v>8796</v>
      </c>
      <c r="P1342" t="str">
        <f t="shared" si="62"/>
        <v>95</v>
      </c>
      <c r="Q1342" t="s">
        <v>8406</v>
      </c>
    </row>
    <row r="1343" spans="1:17">
      <c r="A1343">
        <v>1351</v>
      </c>
      <c r="B1343">
        <v>100001342</v>
      </c>
      <c r="C1343" t="str">
        <f t="shared" si="60"/>
        <v>生野　雄大 (D1)</v>
      </c>
      <c r="D1343" t="s">
        <v>746</v>
      </c>
      <c r="E1343" t="str">
        <f t="shared" si="61"/>
        <v>Yudai IKUNO (94)</v>
      </c>
      <c r="F1343" t="s">
        <v>9405</v>
      </c>
      <c r="G1343">
        <v>27</v>
      </c>
      <c r="H1343">
        <v>490051</v>
      </c>
      <c r="I1343" t="s">
        <v>1525</v>
      </c>
      <c r="J1343" t="s">
        <v>131</v>
      </c>
      <c r="M1343" t="s">
        <v>1968</v>
      </c>
      <c r="N1343" t="s">
        <v>4928</v>
      </c>
      <c r="O1343" t="s">
        <v>4669</v>
      </c>
      <c r="P1343" t="str">
        <f t="shared" si="62"/>
        <v>94</v>
      </c>
      <c r="Q1343" t="s">
        <v>8407</v>
      </c>
    </row>
    <row r="1344" spans="1:17">
      <c r="A1344">
        <v>1352</v>
      </c>
      <c r="B1344">
        <v>100001343</v>
      </c>
      <c r="C1344" t="str">
        <f t="shared" si="60"/>
        <v>広兼　浩二朗 (D1)</v>
      </c>
      <c r="D1344" t="s">
        <v>1133</v>
      </c>
      <c r="E1344" t="str">
        <f t="shared" si="61"/>
        <v>Kojiro HIROKANE (95)</v>
      </c>
      <c r="F1344" t="s">
        <v>9405</v>
      </c>
      <c r="G1344">
        <v>26</v>
      </c>
      <c r="H1344">
        <v>490051</v>
      </c>
      <c r="I1344" t="s">
        <v>1525</v>
      </c>
      <c r="J1344" t="s">
        <v>131</v>
      </c>
      <c r="M1344" t="s">
        <v>2342</v>
      </c>
      <c r="N1344" t="s">
        <v>4929</v>
      </c>
      <c r="O1344" t="s">
        <v>4930</v>
      </c>
      <c r="P1344" t="str">
        <f t="shared" si="62"/>
        <v>95</v>
      </c>
      <c r="Q1344" t="s">
        <v>8408</v>
      </c>
    </row>
    <row r="1345" spans="1:17">
      <c r="A1345">
        <v>1353</v>
      </c>
      <c r="B1345">
        <v>100001344</v>
      </c>
      <c r="C1345" t="str">
        <f t="shared" si="60"/>
        <v>相澤　遼 (M2)</v>
      </c>
      <c r="D1345" t="s">
        <v>752</v>
      </c>
      <c r="E1345" t="str">
        <f t="shared" si="61"/>
        <v>Ryo AIZAWA (96)</v>
      </c>
      <c r="F1345" t="s">
        <v>9405</v>
      </c>
      <c r="G1345">
        <v>15</v>
      </c>
      <c r="H1345">
        <v>490051</v>
      </c>
      <c r="I1345" t="s">
        <v>1525</v>
      </c>
      <c r="J1345" t="s">
        <v>130</v>
      </c>
      <c r="M1345" t="s">
        <v>1974</v>
      </c>
      <c r="N1345" t="s">
        <v>4931</v>
      </c>
      <c r="O1345" t="s">
        <v>3915</v>
      </c>
      <c r="P1345" t="str">
        <f t="shared" si="62"/>
        <v>96</v>
      </c>
      <c r="Q1345" t="s">
        <v>8086</v>
      </c>
    </row>
    <row r="1346" spans="1:17">
      <c r="A1346">
        <v>1354</v>
      </c>
      <c r="B1346">
        <v>100001345</v>
      </c>
      <c r="C1346" t="str">
        <f t="shared" ref="C1346:C1409" si="63">M1346&amp;" "&amp;"("&amp;J1346&amp;")"</f>
        <v>安部　光騎 (M2)</v>
      </c>
      <c r="D1346" t="s">
        <v>751</v>
      </c>
      <c r="E1346" t="str">
        <f t="shared" si="61"/>
        <v>Koki ABE (96)</v>
      </c>
      <c r="F1346" t="s">
        <v>9405</v>
      </c>
      <c r="G1346">
        <v>27</v>
      </c>
      <c r="H1346">
        <v>490051</v>
      </c>
      <c r="I1346" t="s">
        <v>1525</v>
      </c>
      <c r="J1346" t="s">
        <v>130</v>
      </c>
      <c r="M1346" t="s">
        <v>1973</v>
      </c>
      <c r="N1346" t="s">
        <v>4363</v>
      </c>
      <c r="O1346" t="s">
        <v>4719</v>
      </c>
      <c r="P1346" t="str">
        <f t="shared" si="62"/>
        <v>96</v>
      </c>
      <c r="Q1346">
        <v>960705</v>
      </c>
    </row>
    <row r="1347" spans="1:17">
      <c r="A1347">
        <v>1355</v>
      </c>
      <c r="B1347">
        <v>100001346</v>
      </c>
      <c r="C1347" t="str">
        <f t="shared" si="63"/>
        <v>小西　祐輝 (M2)</v>
      </c>
      <c r="D1347" t="s">
        <v>747</v>
      </c>
      <c r="E1347" t="str">
        <f t="shared" ref="E1347:E1410" si="64">O1347&amp;" "&amp;N1347&amp;" "&amp;"("&amp;P1347&amp;")"</f>
        <v>Yuki KONISHI (96)</v>
      </c>
      <c r="F1347" t="s">
        <v>9405</v>
      </c>
      <c r="G1347">
        <v>27</v>
      </c>
      <c r="H1347">
        <v>490051</v>
      </c>
      <c r="I1347" t="s">
        <v>1525</v>
      </c>
      <c r="J1347" t="s">
        <v>130</v>
      </c>
      <c r="M1347" t="s">
        <v>1969</v>
      </c>
      <c r="N1347" t="s">
        <v>3953</v>
      </c>
      <c r="O1347" t="s">
        <v>3848</v>
      </c>
      <c r="P1347" t="str">
        <f t="shared" ref="P1347:P1410" si="65">LEFT(Q1347,2)</f>
        <v>96</v>
      </c>
      <c r="Q1347" t="s">
        <v>8409</v>
      </c>
    </row>
    <row r="1348" spans="1:17">
      <c r="A1348">
        <v>1356</v>
      </c>
      <c r="B1348">
        <v>100001347</v>
      </c>
      <c r="C1348" t="str">
        <f t="shared" si="63"/>
        <v>重吉　比呂 (M2)</v>
      </c>
      <c r="D1348" t="s">
        <v>754</v>
      </c>
      <c r="E1348" t="str">
        <f t="shared" si="64"/>
        <v>Hiro SHIGEYOSHI (96)</v>
      </c>
      <c r="F1348" t="s">
        <v>9405</v>
      </c>
      <c r="G1348">
        <v>25</v>
      </c>
      <c r="H1348">
        <v>490051</v>
      </c>
      <c r="I1348" t="s">
        <v>1525</v>
      </c>
      <c r="J1348" t="s">
        <v>130</v>
      </c>
      <c r="M1348" t="s">
        <v>1976</v>
      </c>
      <c r="N1348" t="s">
        <v>4933</v>
      </c>
      <c r="O1348" t="s">
        <v>4934</v>
      </c>
      <c r="P1348" t="str">
        <f t="shared" si="65"/>
        <v>96</v>
      </c>
      <c r="Q1348" t="s">
        <v>8091</v>
      </c>
    </row>
    <row r="1349" spans="1:17">
      <c r="A1349">
        <v>1357</v>
      </c>
      <c r="B1349">
        <v>100001348</v>
      </c>
      <c r="C1349" t="str">
        <f t="shared" si="63"/>
        <v>野村　琢真 (M2)</v>
      </c>
      <c r="D1349" t="s">
        <v>749</v>
      </c>
      <c r="E1349" t="str">
        <f t="shared" si="64"/>
        <v>Takuma NOMURA (96)</v>
      </c>
      <c r="F1349" t="s">
        <v>9405</v>
      </c>
      <c r="G1349" t="s">
        <v>1584</v>
      </c>
      <c r="H1349">
        <v>490051</v>
      </c>
      <c r="I1349" t="s">
        <v>1525</v>
      </c>
      <c r="J1349" t="s">
        <v>130</v>
      </c>
      <c r="M1349" t="s">
        <v>1971</v>
      </c>
      <c r="N1349" t="s">
        <v>4290</v>
      </c>
      <c r="O1349" t="s">
        <v>4778</v>
      </c>
      <c r="P1349" t="str">
        <f t="shared" si="65"/>
        <v>96</v>
      </c>
      <c r="Q1349" t="s">
        <v>8410</v>
      </c>
    </row>
    <row r="1350" spans="1:17">
      <c r="A1350">
        <v>1358</v>
      </c>
      <c r="B1350">
        <v>100001349</v>
      </c>
      <c r="C1350" t="str">
        <f t="shared" si="63"/>
        <v>平沼　光象 (M2)</v>
      </c>
      <c r="D1350" t="s">
        <v>777</v>
      </c>
      <c r="E1350" t="str">
        <f t="shared" si="64"/>
        <v>Kozo HIRANUMA (96)</v>
      </c>
      <c r="F1350" t="s">
        <v>9405</v>
      </c>
      <c r="G1350">
        <v>27</v>
      </c>
      <c r="H1350">
        <v>490051</v>
      </c>
      <c r="I1350" t="s">
        <v>1525</v>
      </c>
      <c r="J1350" t="s">
        <v>130</v>
      </c>
      <c r="M1350" t="s">
        <v>1999</v>
      </c>
      <c r="N1350" t="s">
        <v>4873</v>
      </c>
      <c r="O1350" t="s">
        <v>4935</v>
      </c>
      <c r="P1350" t="str">
        <f t="shared" si="65"/>
        <v>96</v>
      </c>
      <c r="Q1350" t="s">
        <v>8411</v>
      </c>
    </row>
    <row r="1351" spans="1:17">
      <c r="A1351">
        <v>1359</v>
      </c>
      <c r="B1351">
        <v>100001350</v>
      </c>
      <c r="C1351" t="str">
        <f t="shared" si="63"/>
        <v>藤本　一帆 (M2)</v>
      </c>
      <c r="D1351" t="s">
        <v>750</v>
      </c>
      <c r="E1351" t="str">
        <f t="shared" si="64"/>
        <v>Kazuho FUJIMOTO (96)</v>
      </c>
      <c r="F1351" t="s">
        <v>9405</v>
      </c>
      <c r="G1351">
        <v>28</v>
      </c>
      <c r="H1351">
        <v>490051</v>
      </c>
      <c r="I1351" t="s">
        <v>1525</v>
      </c>
      <c r="J1351" t="s">
        <v>130</v>
      </c>
      <c r="M1351" t="s">
        <v>1972</v>
      </c>
      <c r="N1351" t="s">
        <v>4031</v>
      </c>
      <c r="O1351" t="s">
        <v>4671</v>
      </c>
      <c r="P1351" t="str">
        <f t="shared" si="65"/>
        <v>96</v>
      </c>
      <c r="Q1351" t="s">
        <v>8412</v>
      </c>
    </row>
    <row r="1352" spans="1:17">
      <c r="A1352">
        <v>1360</v>
      </c>
      <c r="B1352">
        <v>100001351</v>
      </c>
      <c r="C1352" t="str">
        <f t="shared" si="63"/>
        <v>田里　康介 (6)</v>
      </c>
      <c r="D1352" t="s">
        <v>748</v>
      </c>
      <c r="E1352" t="str">
        <f t="shared" si="64"/>
        <v>Kosuke TASATO (96)</v>
      </c>
      <c r="F1352" t="s">
        <v>9405</v>
      </c>
      <c r="G1352">
        <v>26</v>
      </c>
      <c r="H1352">
        <v>490051</v>
      </c>
      <c r="I1352" t="s">
        <v>1525</v>
      </c>
      <c r="J1352" t="s">
        <v>144</v>
      </c>
      <c r="M1352" t="s">
        <v>1970</v>
      </c>
      <c r="N1352" t="s">
        <v>4937</v>
      </c>
      <c r="O1352" t="s">
        <v>4508</v>
      </c>
      <c r="P1352" t="str">
        <f t="shared" si="65"/>
        <v>96</v>
      </c>
      <c r="Q1352" t="s">
        <v>8413</v>
      </c>
    </row>
    <row r="1353" spans="1:17">
      <c r="A1353">
        <v>1361</v>
      </c>
      <c r="B1353">
        <v>100001352</v>
      </c>
      <c r="C1353" t="str">
        <f t="shared" si="63"/>
        <v>中谷　公貴 (6)</v>
      </c>
      <c r="D1353" t="s">
        <v>753</v>
      </c>
      <c r="E1353" t="str">
        <f t="shared" si="64"/>
        <v>Koki NAKATANI (96)</v>
      </c>
      <c r="F1353" t="s">
        <v>9405</v>
      </c>
      <c r="G1353">
        <v>27</v>
      </c>
      <c r="H1353">
        <v>490051</v>
      </c>
      <c r="I1353" t="s">
        <v>1525</v>
      </c>
      <c r="J1353" t="s">
        <v>144</v>
      </c>
      <c r="M1353" t="s">
        <v>1975</v>
      </c>
      <c r="N1353" t="s">
        <v>3734</v>
      </c>
      <c r="O1353" t="s">
        <v>4719</v>
      </c>
      <c r="P1353" t="str">
        <f t="shared" si="65"/>
        <v>96</v>
      </c>
      <c r="Q1353" t="s">
        <v>8414</v>
      </c>
    </row>
    <row r="1354" spans="1:17">
      <c r="A1354">
        <v>1362</v>
      </c>
      <c r="B1354">
        <v>100001353</v>
      </c>
      <c r="C1354" t="str">
        <f t="shared" si="63"/>
        <v>今井　達也 (M1)</v>
      </c>
      <c r="D1354" t="s">
        <v>769</v>
      </c>
      <c r="E1354" t="str">
        <f t="shared" si="64"/>
        <v>Tatsuya IMAI (97)</v>
      </c>
      <c r="F1354" t="s">
        <v>9405</v>
      </c>
      <c r="G1354">
        <v>27</v>
      </c>
      <c r="H1354">
        <v>490051</v>
      </c>
      <c r="I1354" t="s">
        <v>1525</v>
      </c>
      <c r="J1354" t="s">
        <v>104</v>
      </c>
      <c r="M1354" t="s">
        <v>1991</v>
      </c>
      <c r="N1354" t="s">
        <v>4133</v>
      </c>
      <c r="O1354" t="s">
        <v>4701</v>
      </c>
      <c r="P1354" t="str">
        <f t="shared" si="65"/>
        <v>97</v>
      </c>
      <c r="Q1354" t="s">
        <v>8415</v>
      </c>
    </row>
    <row r="1355" spans="1:17">
      <c r="A1355">
        <v>1363</v>
      </c>
      <c r="B1355">
        <v>100001354</v>
      </c>
      <c r="C1355" t="str">
        <f t="shared" si="63"/>
        <v>大西　淳矢 (M1)</v>
      </c>
      <c r="D1355" t="s">
        <v>758</v>
      </c>
      <c r="E1355" t="str">
        <f t="shared" si="64"/>
        <v>Junya ONISHI (96)</v>
      </c>
      <c r="F1355" t="s">
        <v>9405</v>
      </c>
      <c r="G1355">
        <v>27</v>
      </c>
      <c r="H1355">
        <v>490051</v>
      </c>
      <c r="I1355" t="s">
        <v>1525</v>
      </c>
      <c r="J1355" t="s">
        <v>104</v>
      </c>
      <c r="M1355" t="s">
        <v>1980</v>
      </c>
      <c r="N1355" t="s">
        <v>4313</v>
      </c>
      <c r="O1355" t="s">
        <v>4938</v>
      </c>
      <c r="P1355" t="str">
        <f t="shared" si="65"/>
        <v>96</v>
      </c>
      <c r="Q1355" t="s">
        <v>8389</v>
      </c>
    </row>
    <row r="1356" spans="1:17">
      <c r="A1356">
        <v>1364</v>
      </c>
      <c r="B1356">
        <v>100001355</v>
      </c>
      <c r="C1356" t="str">
        <f t="shared" si="63"/>
        <v>樫山　直生 (M1)</v>
      </c>
      <c r="D1356" t="s">
        <v>768</v>
      </c>
      <c r="E1356" t="str">
        <f t="shared" si="64"/>
        <v>Naoki KASHIYAMA (97)</v>
      </c>
      <c r="F1356" t="s">
        <v>9405</v>
      </c>
      <c r="G1356">
        <v>30</v>
      </c>
      <c r="H1356">
        <v>490051</v>
      </c>
      <c r="I1356" t="s">
        <v>1525</v>
      </c>
      <c r="J1356" t="s">
        <v>104</v>
      </c>
      <c r="M1356" t="s">
        <v>1990</v>
      </c>
      <c r="N1356" t="s">
        <v>4942</v>
      </c>
      <c r="O1356" t="s">
        <v>4565</v>
      </c>
      <c r="P1356" t="str">
        <f t="shared" si="65"/>
        <v>97</v>
      </c>
      <c r="Q1356" t="s">
        <v>8416</v>
      </c>
    </row>
    <row r="1357" spans="1:17">
      <c r="A1357">
        <v>1365</v>
      </c>
      <c r="B1357">
        <v>100001356</v>
      </c>
      <c r="C1357" t="str">
        <f t="shared" si="63"/>
        <v>加藤　広太 (M1)</v>
      </c>
      <c r="D1357" t="s">
        <v>762</v>
      </c>
      <c r="E1357" t="str">
        <f t="shared" si="64"/>
        <v>Kota KATO (97)</v>
      </c>
      <c r="F1357" t="s">
        <v>9405</v>
      </c>
      <c r="G1357">
        <v>27</v>
      </c>
      <c r="H1357">
        <v>490051</v>
      </c>
      <c r="I1357" t="s">
        <v>1525</v>
      </c>
      <c r="J1357" t="s">
        <v>104</v>
      </c>
      <c r="M1357" t="s">
        <v>1984</v>
      </c>
      <c r="N1357" t="s">
        <v>4348</v>
      </c>
      <c r="O1357" t="s">
        <v>4776</v>
      </c>
      <c r="P1357" t="str">
        <f t="shared" si="65"/>
        <v>97</v>
      </c>
      <c r="Q1357" t="s">
        <v>8417</v>
      </c>
    </row>
    <row r="1358" spans="1:17">
      <c r="A1358">
        <v>1366</v>
      </c>
      <c r="B1358">
        <v>100001357</v>
      </c>
      <c r="C1358" t="str">
        <f t="shared" si="63"/>
        <v>工藤　陽貴 (M1)</v>
      </c>
      <c r="D1358" t="s">
        <v>761</v>
      </c>
      <c r="E1358" t="str">
        <f t="shared" si="64"/>
        <v>Haruki KUDO (96)</v>
      </c>
      <c r="F1358" t="s">
        <v>9405</v>
      </c>
      <c r="G1358">
        <v>27</v>
      </c>
      <c r="H1358">
        <v>490051</v>
      </c>
      <c r="I1358" t="s">
        <v>1525</v>
      </c>
      <c r="J1358" t="s">
        <v>104</v>
      </c>
      <c r="M1358" t="s">
        <v>1983</v>
      </c>
      <c r="N1358" t="s">
        <v>3776</v>
      </c>
      <c r="O1358" t="s">
        <v>4654</v>
      </c>
      <c r="P1358" t="str">
        <f t="shared" si="65"/>
        <v>96</v>
      </c>
      <c r="Q1358" t="s">
        <v>8418</v>
      </c>
    </row>
    <row r="1359" spans="1:17">
      <c r="A1359">
        <v>1367</v>
      </c>
      <c r="B1359">
        <v>100001358</v>
      </c>
      <c r="C1359" t="str">
        <f t="shared" si="63"/>
        <v>小池　弘顕 (M1)</v>
      </c>
      <c r="D1359" t="s">
        <v>765</v>
      </c>
      <c r="E1359" t="str">
        <f t="shared" si="64"/>
        <v>Hiroaki KOIKE (96)</v>
      </c>
      <c r="F1359" t="s">
        <v>9405</v>
      </c>
      <c r="G1359">
        <v>23</v>
      </c>
      <c r="H1359">
        <v>490051</v>
      </c>
      <c r="I1359" t="s">
        <v>1525</v>
      </c>
      <c r="J1359" t="s">
        <v>104</v>
      </c>
      <c r="M1359" t="s">
        <v>1987</v>
      </c>
      <c r="N1359" t="s">
        <v>4722</v>
      </c>
      <c r="O1359" t="s">
        <v>4512</v>
      </c>
      <c r="P1359" t="str">
        <f t="shared" si="65"/>
        <v>96</v>
      </c>
      <c r="Q1359" t="s">
        <v>8419</v>
      </c>
    </row>
    <row r="1360" spans="1:17">
      <c r="A1360">
        <v>1368</v>
      </c>
      <c r="B1360">
        <v>100001359</v>
      </c>
      <c r="C1360" t="str">
        <f t="shared" si="63"/>
        <v>小島　克彦 (M1)</v>
      </c>
      <c r="D1360" t="s">
        <v>766</v>
      </c>
      <c r="E1360" t="str">
        <f t="shared" si="64"/>
        <v>Katsuhiko KOJIMA (97)</v>
      </c>
      <c r="F1360" t="s">
        <v>9405</v>
      </c>
      <c r="G1360">
        <v>34</v>
      </c>
      <c r="H1360">
        <v>490051</v>
      </c>
      <c r="I1360" t="s">
        <v>1525</v>
      </c>
      <c r="J1360" t="s">
        <v>104</v>
      </c>
      <c r="M1360" t="s">
        <v>1988</v>
      </c>
      <c r="N1360" t="s">
        <v>4008</v>
      </c>
      <c r="O1360" t="s">
        <v>4946</v>
      </c>
      <c r="P1360" t="str">
        <f t="shared" si="65"/>
        <v>97</v>
      </c>
      <c r="Q1360" t="s">
        <v>8420</v>
      </c>
    </row>
    <row r="1361" spans="1:17">
      <c r="A1361">
        <v>1369</v>
      </c>
      <c r="B1361">
        <v>100001360</v>
      </c>
      <c r="C1361" t="str">
        <f t="shared" si="63"/>
        <v>柴垣　向志 (M1)</v>
      </c>
      <c r="D1361" t="s">
        <v>757</v>
      </c>
      <c r="E1361" t="str">
        <f t="shared" si="64"/>
        <v>Koshi SHIBAGAKI (97)</v>
      </c>
      <c r="F1361" t="s">
        <v>9405</v>
      </c>
      <c r="G1361">
        <v>27</v>
      </c>
      <c r="H1361">
        <v>490051</v>
      </c>
      <c r="I1361" t="s">
        <v>1525</v>
      </c>
      <c r="J1361" t="s">
        <v>104</v>
      </c>
      <c r="M1361" t="s">
        <v>1979</v>
      </c>
      <c r="N1361" t="s">
        <v>4947</v>
      </c>
      <c r="O1361" t="s">
        <v>4948</v>
      </c>
      <c r="P1361" t="str">
        <f t="shared" si="65"/>
        <v>97</v>
      </c>
      <c r="Q1361" t="s">
        <v>8421</v>
      </c>
    </row>
    <row r="1362" spans="1:17">
      <c r="A1362">
        <v>1370</v>
      </c>
      <c r="B1362">
        <v>100001361</v>
      </c>
      <c r="C1362" t="str">
        <f t="shared" si="63"/>
        <v>住平　航 (M1)</v>
      </c>
      <c r="D1362" t="s">
        <v>767</v>
      </c>
      <c r="E1362" t="str">
        <f t="shared" si="64"/>
        <v>Wataru SUMIHIRA (97)</v>
      </c>
      <c r="F1362" t="s">
        <v>9405</v>
      </c>
      <c r="G1362">
        <v>29</v>
      </c>
      <c r="H1362">
        <v>490051</v>
      </c>
      <c r="I1362" t="s">
        <v>1525</v>
      </c>
      <c r="J1362" t="s">
        <v>104</v>
      </c>
      <c r="M1362" t="s">
        <v>1989</v>
      </c>
      <c r="N1362" t="s">
        <v>4950</v>
      </c>
      <c r="O1362" t="s">
        <v>4684</v>
      </c>
      <c r="P1362" t="str">
        <f t="shared" si="65"/>
        <v>97</v>
      </c>
      <c r="Q1362" t="s">
        <v>8422</v>
      </c>
    </row>
    <row r="1363" spans="1:17">
      <c r="A1363">
        <v>1371</v>
      </c>
      <c r="B1363">
        <v>100001362</v>
      </c>
      <c r="C1363" t="str">
        <f t="shared" si="63"/>
        <v>寺前　凌 (M1)</v>
      </c>
      <c r="D1363" t="s">
        <v>763</v>
      </c>
      <c r="E1363" t="str">
        <f t="shared" si="64"/>
        <v>Ryo TERAMAE (97)</v>
      </c>
      <c r="F1363" t="s">
        <v>9405</v>
      </c>
      <c r="G1363">
        <v>27</v>
      </c>
      <c r="H1363">
        <v>490051</v>
      </c>
      <c r="I1363" t="s">
        <v>1525</v>
      </c>
      <c r="J1363" t="s">
        <v>104</v>
      </c>
      <c r="M1363" t="s">
        <v>1985</v>
      </c>
      <c r="N1363" t="s">
        <v>4952</v>
      </c>
      <c r="O1363" t="s">
        <v>3915</v>
      </c>
      <c r="P1363" t="str">
        <f t="shared" si="65"/>
        <v>97</v>
      </c>
      <c r="Q1363" t="s">
        <v>8423</v>
      </c>
    </row>
    <row r="1364" spans="1:17">
      <c r="A1364">
        <v>1372</v>
      </c>
      <c r="B1364">
        <v>100001363</v>
      </c>
      <c r="C1364" t="str">
        <f t="shared" si="63"/>
        <v>渡瀬　孔明 (M1)</v>
      </c>
      <c r="D1364" t="s">
        <v>756</v>
      </c>
      <c r="E1364" t="str">
        <f t="shared" si="64"/>
        <v>Komei WATASE (96)</v>
      </c>
      <c r="F1364" t="s">
        <v>9405</v>
      </c>
      <c r="G1364">
        <v>46</v>
      </c>
      <c r="H1364">
        <v>490051</v>
      </c>
      <c r="I1364" t="s">
        <v>1525</v>
      </c>
      <c r="J1364" t="s">
        <v>104</v>
      </c>
      <c r="M1364" t="s">
        <v>1978</v>
      </c>
      <c r="N1364" t="s">
        <v>4728</v>
      </c>
      <c r="O1364" t="s">
        <v>4956</v>
      </c>
      <c r="P1364" t="str">
        <f t="shared" si="65"/>
        <v>96</v>
      </c>
      <c r="Q1364" t="s">
        <v>8424</v>
      </c>
    </row>
    <row r="1365" spans="1:17">
      <c r="A1365">
        <v>1373</v>
      </c>
      <c r="B1365">
        <v>100001364</v>
      </c>
      <c r="C1365" t="str">
        <f t="shared" si="63"/>
        <v>大曲　和輝 (5)</v>
      </c>
      <c r="D1365" t="s">
        <v>764</v>
      </c>
      <c r="E1365" t="str">
        <f t="shared" si="64"/>
        <v>Kazuki OMAGARI (97)</v>
      </c>
      <c r="F1365" t="s">
        <v>9405</v>
      </c>
      <c r="G1365">
        <v>27</v>
      </c>
      <c r="H1365">
        <v>490051</v>
      </c>
      <c r="I1365" t="s">
        <v>1525</v>
      </c>
      <c r="J1365" t="s">
        <v>107</v>
      </c>
      <c r="M1365" t="s">
        <v>1986</v>
      </c>
      <c r="N1365" t="s">
        <v>4940</v>
      </c>
      <c r="O1365" t="s">
        <v>4122</v>
      </c>
      <c r="P1365" t="str">
        <f t="shared" si="65"/>
        <v>97</v>
      </c>
      <c r="Q1365" t="s">
        <v>8425</v>
      </c>
    </row>
    <row r="1366" spans="1:17">
      <c r="A1366">
        <v>1374</v>
      </c>
      <c r="B1366">
        <v>100001365</v>
      </c>
      <c r="C1366" t="str">
        <f t="shared" si="63"/>
        <v>木高　佳周 (5)</v>
      </c>
      <c r="D1366" t="s">
        <v>760</v>
      </c>
      <c r="E1366" t="str">
        <f t="shared" si="64"/>
        <v>Yoshinari KIDAKA (98)</v>
      </c>
      <c r="F1366" t="s">
        <v>9405</v>
      </c>
      <c r="G1366">
        <v>42</v>
      </c>
      <c r="H1366">
        <v>490051</v>
      </c>
      <c r="I1366" t="s">
        <v>1525</v>
      </c>
      <c r="J1366" t="s">
        <v>107</v>
      </c>
      <c r="M1366" t="s">
        <v>1982</v>
      </c>
      <c r="N1366" t="s">
        <v>4944</v>
      </c>
      <c r="O1366" t="s">
        <v>4945</v>
      </c>
      <c r="P1366" t="str">
        <f t="shared" si="65"/>
        <v>98</v>
      </c>
      <c r="Q1366" t="s">
        <v>8426</v>
      </c>
    </row>
    <row r="1367" spans="1:17">
      <c r="A1367">
        <v>1375</v>
      </c>
      <c r="B1367">
        <v>100001366</v>
      </c>
      <c r="C1367" t="str">
        <f t="shared" si="63"/>
        <v>澤田　隆成 (5)</v>
      </c>
      <c r="D1367" t="s">
        <v>770</v>
      </c>
      <c r="E1367" t="str">
        <f t="shared" si="64"/>
        <v>Ryusei SAWADA (96)</v>
      </c>
      <c r="F1367" t="s">
        <v>9405</v>
      </c>
      <c r="G1367">
        <v>27</v>
      </c>
      <c r="H1367">
        <v>490051</v>
      </c>
      <c r="I1367" t="s">
        <v>1525</v>
      </c>
      <c r="J1367" t="s">
        <v>107</v>
      </c>
      <c r="M1367" t="s">
        <v>1992</v>
      </c>
      <c r="N1367" t="s">
        <v>4405</v>
      </c>
      <c r="O1367" t="s">
        <v>4545</v>
      </c>
      <c r="P1367" t="str">
        <f t="shared" si="65"/>
        <v>96</v>
      </c>
      <c r="Q1367" t="s">
        <v>8223</v>
      </c>
    </row>
    <row r="1368" spans="1:17">
      <c r="A1368">
        <v>1376</v>
      </c>
      <c r="B1368">
        <v>100001367</v>
      </c>
      <c r="C1368" t="str">
        <f t="shared" si="63"/>
        <v>仙石　樹 (5)</v>
      </c>
      <c r="D1368" t="s">
        <v>759</v>
      </c>
      <c r="E1368" t="str">
        <f t="shared" si="64"/>
        <v>Itsuki SENGOKU (97)</v>
      </c>
      <c r="F1368" t="s">
        <v>9405</v>
      </c>
      <c r="G1368">
        <v>27</v>
      </c>
      <c r="H1368">
        <v>490051</v>
      </c>
      <c r="I1368" t="s">
        <v>1525</v>
      </c>
      <c r="J1368" t="s">
        <v>107</v>
      </c>
      <c r="M1368" t="s">
        <v>1981</v>
      </c>
      <c r="N1368" t="s">
        <v>4951</v>
      </c>
      <c r="O1368" t="s">
        <v>4562</v>
      </c>
      <c r="P1368" t="str">
        <f t="shared" si="65"/>
        <v>97</v>
      </c>
      <c r="Q1368" t="s">
        <v>8427</v>
      </c>
    </row>
    <row r="1369" spans="1:17">
      <c r="A1369">
        <v>1377</v>
      </c>
      <c r="B1369">
        <v>100001368</v>
      </c>
      <c r="C1369" t="str">
        <f t="shared" si="63"/>
        <v>赤瀨　康平 (4)</v>
      </c>
      <c r="D1369" t="s">
        <v>786</v>
      </c>
      <c r="E1369" t="str">
        <f t="shared" si="64"/>
        <v>Kohei AKASE (98)</v>
      </c>
      <c r="F1369" t="s">
        <v>9405</v>
      </c>
      <c r="G1369">
        <v>35</v>
      </c>
      <c r="H1369">
        <v>490051</v>
      </c>
      <c r="I1369" t="s">
        <v>1525</v>
      </c>
      <c r="J1369" t="s">
        <v>86</v>
      </c>
      <c r="M1369" t="s">
        <v>7399</v>
      </c>
      <c r="N1369" t="s">
        <v>4957</v>
      </c>
      <c r="O1369" t="s">
        <v>4683</v>
      </c>
      <c r="P1369" t="str">
        <f t="shared" si="65"/>
        <v>98</v>
      </c>
      <c r="Q1369" t="s">
        <v>8428</v>
      </c>
    </row>
    <row r="1370" spans="1:17">
      <c r="A1370">
        <v>1378</v>
      </c>
      <c r="B1370">
        <v>100001369</v>
      </c>
      <c r="C1370" t="str">
        <f t="shared" si="63"/>
        <v>井内　光 (4)</v>
      </c>
      <c r="D1370" t="s">
        <v>5979</v>
      </c>
      <c r="E1370" t="str">
        <f t="shared" si="64"/>
        <v>Hikaru IUCHI (98)</v>
      </c>
      <c r="F1370" t="s">
        <v>9405</v>
      </c>
      <c r="G1370">
        <v>27</v>
      </c>
      <c r="H1370">
        <v>490051</v>
      </c>
      <c r="I1370" t="s">
        <v>1525</v>
      </c>
      <c r="J1370" t="s">
        <v>86</v>
      </c>
      <c r="M1370" t="s">
        <v>2003</v>
      </c>
      <c r="N1370" t="s">
        <v>4958</v>
      </c>
      <c r="O1370" t="s">
        <v>3796</v>
      </c>
      <c r="P1370" t="str">
        <f t="shared" si="65"/>
        <v>98</v>
      </c>
      <c r="Q1370" t="s">
        <v>7661</v>
      </c>
    </row>
    <row r="1371" spans="1:17">
      <c r="A1371">
        <v>1379</v>
      </c>
      <c r="B1371">
        <v>100001370</v>
      </c>
      <c r="C1371" t="str">
        <f t="shared" si="63"/>
        <v>石原　勇輝 (4)</v>
      </c>
      <c r="D1371" t="s">
        <v>779</v>
      </c>
      <c r="E1371" t="str">
        <f t="shared" si="64"/>
        <v>Yuki ISHIHARA (98)</v>
      </c>
      <c r="F1371" t="s">
        <v>9405</v>
      </c>
      <c r="G1371">
        <v>24</v>
      </c>
      <c r="H1371">
        <v>490051</v>
      </c>
      <c r="I1371" t="s">
        <v>1525</v>
      </c>
      <c r="J1371" t="s">
        <v>86</v>
      </c>
      <c r="M1371" t="s">
        <v>2001</v>
      </c>
      <c r="N1371" t="s">
        <v>4959</v>
      </c>
      <c r="O1371" t="s">
        <v>3848</v>
      </c>
      <c r="P1371" t="str">
        <f t="shared" si="65"/>
        <v>98</v>
      </c>
      <c r="Q1371" t="s">
        <v>8252</v>
      </c>
    </row>
    <row r="1372" spans="1:17">
      <c r="A1372">
        <v>1380</v>
      </c>
      <c r="B1372">
        <v>100001371</v>
      </c>
      <c r="C1372" t="str">
        <f t="shared" si="63"/>
        <v>大塚　遼 (4)</v>
      </c>
      <c r="D1372" t="s">
        <v>785</v>
      </c>
      <c r="E1372" t="str">
        <f t="shared" si="64"/>
        <v>Ryo OTSUKA (98)</v>
      </c>
      <c r="F1372" t="s">
        <v>9405</v>
      </c>
      <c r="G1372">
        <v>27</v>
      </c>
      <c r="H1372">
        <v>490051</v>
      </c>
      <c r="I1372" t="s">
        <v>1525</v>
      </c>
      <c r="J1372" t="s">
        <v>86</v>
      </c>
      <c r="M1372" t="s">
        <v>2008</v>
      </c>
      <c r="N1372" t="s">
        <v>4140</v>
      </c>
      <c r="O1372" t="s">
        <v>3915</v>
      </c>
      <c r="P1372" t="str">
        <f t="shared" si="65"/>
        <v>98</v>
      </c>
      <c r="Q1372" t="s">
        <v>8429</v>
      </c>
    </row>
    <row r="1373" spans="1:17">
      <c r="A1373">
        <v>1381</v>
      </c>
      <c r="B1373">
        <v>100001372</v>
      </c>
      <c r="C1373" t="str">
        <f t="shared" si="63"/>
        <v>奥村　知央 (4)</v>
      </c>
      <c r="D1373" t="s">
        <v>791</v>
      </c>
      <c r="E1373" t="str">
        <f t="shared" si="64"/>
        <v>Tomohisa OKUMURA (98)</v>
      </c>
      <c r="F1373" t="s">
        <v>9405</v>
      </c>
      <c r="G1373">
        <v>26</v>
      </c>
      <c r="H1373">
        <v>490051</v>
      </c>
      <c r="I1373" t="s">
        <v>1525</v>
      </c>
      <c r="J1373" t="s">
        <v>86</v>
      </c>
      <c r="M1373" t="s">
        <v>2012</v>
      </c>
      <c r="N1373" t="s">
        <v>4177</v>
      </c>
      <c r="O1373" t="s">
        <v>4960</v>
      </c>
      <c r="P1373" t="str">
        <f t="shared" si="65"/>
        <v>98</v>
      </c>
      <c r="Q1373" t="s">
        <v>8197</v>
      </c>
    </row>
    <row r="1374" spans="1:17">
      <c r="A1374">
        <v>1382</v>
      </c>
      <c r="B1374">
        <v>100001373</v>
      </c>
      <c r="C1374" t="str">
        <f t="shared" si="63"/>
        <v>尾原　正人 (4)</v>
      </c>
      <c r="D1374" t="s">
        <v>780</v>
      </c>
      <c r="E1374" t="str">
        <f t="shared" si="64"/>
        <v>Masato OHARA (98)</v>
      </c>
      <c r="F1374" t="s">
        <v>9405</v>
      </c>
      <c r="G1374">
        <v>22</v>
      </c>
      <c r="H1374">
        <v>490051</v>
      </c>
      <c r="I1374" t="s">
        <v>1525</v>
      </c>
      <c r="J1374" t="s">
        <v>86</v>
      </c>
      <c r="M1374" t="s">
        <v>2002</v>
      </c>
      <c r="N1374" t="s">
        <v>4474</v>
      </c>
      <c r="O1374" t="s">
        <v>4666</v>
      </c>
      <c r="P1374" t="str">
        <f t="shared" si="65"/>
        <v>98</v>
      </c>
      <c r="Q1374" t="s">
        <v>8276</v>
      </c>
    </row>
    <row r="1375" spans="1:17">
      <c r="A1375">
        <v>1383</v>
      </c>
      <c r="B1375">
        <v>100001374</v>
      </c>
      <c r="C1375" t="str">
        <f t="shared" si="63"/>
        <v>帶島　滉生 (4)</v>
      </c>
      <c r="D1375" t="s">
        <v>784</v>
      </c>
      <c r="E1375" t="str">
        <f t="shared" si="64"/>
        <v>Koki OBISHIMA (97)</v>
      </c>
      <c r="F1375" t="s">
        <v>9405</v>
      </c>
      <c r="G1375">
        <v>28</v>
      </c>
      <c r="H1375">
        <v>490051</v>
      </c>
      <c r="I1375" t="s">
        <v>1525</v>
      </c>
      <c r="J1375" t="s">
        <v>86</v>
      </c>
      <c r="M1375" t="s">
        <v>2007</v>
      </c>
      <c r="N1375" t="s">
        <v>4961</v>
      </c>
      <c r="O1375" t="s">
        <v>4719</v>
      </c>
      <c r="P1375" t="str">
        <f t="shared" si="65"/>
        <v>97</v>
      </c>
      <c r="Q1375" t="s">
        <v>8430</v>
      </c>
    </row>
    <row r="1376" spans="1:17">
      <c r="A1376">
        <v>1384</v>
      </c>
      <c r="B1376">
        <v>100001375</v>
      </c>
      <c r="C1376" t="str">
        <f t="shared" si="63"/>
        <v>川﨑　悠丘 (4)</v>
      </c>
      <c r="D1376" t="s">
        <v>792</v>
      </c>
      <c r="E1376" t="str">
        <f t="shared" si="64"/>
        <v>Yuki KAWASAKI (97)</v>
      </c>
      <c r="F1376" t="s">
        <v>9405</v>
      </c>
      <c r="G1376">
        <v>35</v>
      </c>
      <c r="H1376">
        <v>490051</v>
      </c>
      <c r="I1376" t="s">
        <v>1525</v>
      </c>
      <c r="J1376" t="s">
        <v>86</v>
      </c>
      <c r="M1376" t="s">
        <v>7400</v>
      </c>
      <c r="N1376" t="s">
        <v>3767</v>
      </c>
      <c r="O1376" t="s">
        <v>3848</v>
      </c>
      <c r="P1376" t="str">
        <f t="shared" si="65"/>
        <v>97</v>
      </c>
      <c r="Q1376" t="s">
        <v>8431</v>
      </c>
    </row>
    <row r="1377" spans="1:17">
      <c r="A1377">
        <v>1385</v>
      </c>
      <c r="B1377">
        <v>100001376</v>
      </c>
      <c r="C1377" t="str">
        <f t="shared" si="63"/>
        <v>木下　将一 (4)</v>
      </c>
      <c r="D1377" t="s">
        <v>772</v>
      </c>
      <c r="E1377" t="str">
        <f t="shared" si="64"/>
        <v>Shoichi KINOSHITA (98)</v>
      </c>
      <c r="F1377" t="s">
        <v>9405</v>
      </c>
      <c r="G1377">
        <v>28</v>
      </c>
      <c r="H1377">
        <v>490051</v>
      </c>
      <c r="I1377" t="s">
        <v>1525</v>
      </c>
      <c r="J1377" t="s">
        <v>86</v>
      </c>
      <c r="M1377" t="s">
        <v>1994</v>
      </c>
      <c r="N1377" t="s">
        <v>3789</v>
      </c>
      <c r="O1377" t="s">
        <v>4749</v>
      </c>
      <c r="P1377" t="str">
        <f t="shared" si="65"/>
        <v>98</v>
      </c>
      <c r="Q1377" t="s">
        <v>8432</v>
      </c>
    </row>
    <row r="1378" spans="1:17">
      <c r="A1378">
        <v>1386</v>
      </c>
      <c r="B1378">
        <v>100001377</v>
      </c>
      <c r="C1378" t="str">
        <f t="shared" si="63"/>
        <v>木村　友哉 (4)</v>
      </c>
      <c r="D1378" t="s">
        <v>771</v>
      </c>
      <c r="E1378" t="str">
        <f t="shared" si="64"/>
        <v>Tomoya KIMURA (98)</v>
      </c>
      <c r="F1378" t="s">
        <v>9405</v>
      </c>
      <c r="G1378">
        <v>26</v>
      </c>
      <c r="H1378">
        <v>490051</v>
      </c>
      <c r="I1378" t="s">
        <v>1525</v>
      </c>
      <c r="J1378" t="s">
        <v>86</v>
      </c>
      <c r="M1378" t="s">
        <v>1993</v>
      </c>
      <c r="N1378" t="s">
        <v>4125</v>
      </c>
      <c r="O1378" t="s">
        <v>4673</v>
      </c>
      <c r="P1378" t="str">
        <f t="shared" si="65"/>
        <v>98</v>
      </c>
      <c r="Q1378" t="s">
        <v>8433</v>
      </c>
    </row>
    <row r="1379" spans="1:17">
      <c r="A1379">
        <v>1387</v>
      </c>
      <c r="B1379">
        <v>100001378</v>
      </c>
      <c r="C1379" t="str">
        <f t="shared" si="63"/>
        <v>齋藤　宣樹 (4)</v>
      </c>
      <c r="D1379" t="s">
        <v>781</v>
      </c>
      <c r="E1379" t="str">
        <f t="shared" si="64"/>
        <v>Nobuki SAITO (98)</v>
      </c>
      <c r="F1379" t="s">
        <v>9405</v>
      </c>
      <c r="G1379">
        <v>24</v>
      </c>
      <c r="H1379">
        <v>490051</v>
      </c>
      <c r="I1379" t="s">
        <v>1525</v>
      </c>
      <c r="J1379" t="s">
        <v>86</v>
      </c>
      <c r="M1379" t="s">
        <v>2004</v>
      </c>
      <c r="N1379" t="s">
        <v>3869</v>
      </c>
      <c r="O1379" t="s">
        <v>4962</v>
      </c>
      <c r="P1379" t="str">
        <f t="shared" si="65"/>
        <v>98</v>
      </c>
      <c r="Q1379" t="s">
        <v>8155</v>
      </c>
    </row>
    <row r="1380" spans="1:17">
      <c r="A1380">
        <v>1388</v>
      </c>
      <c r="B1380">
        <v>100001379</v>
      </c>
      <c r="C1380" t="str">
        <f t="shared" si="63"/>
        <v>志賀　颯 (4)</v>
      </c>
      <c r="D1380" t="s">
        <v>776</v>
      </c>
      <c r="E1380" t="str">
        <f t="shared" si="64"/>
        <v>Hayata SHIGA (98)</v>
      </c>
      <c r="F1380" t="s">
        <v>9405</v>
      </c>
      <c r="G1380">
        <v>28</v>
      </c>
      <c r="H1380">
        <v>490051</v>
      </c>
      <c r="I1380" t="s">
        <v>1525</v>
      </c>
      <c r="J1380" t="s">
        <v>86</v>
      </c>
      <c r="M1380" t="s">
        <v>1998</v>
      </c>
      <c r="N1380" t="s">
        <v>4692</v>
      </c>
      <c r="O1380" t="s">
        <v>4963</v>
      </c>
      <c r="P1380" t="str">
        <f t="shared" si="65"/>
        <v>98</v>
      </c>
      <c r="Q1380" t="s">
        <v>8434</v>
      </c>
    </row>
    <row r="1381" spans="1:17">
      <c r="A1381">
        <v>1389</v>
      </c>
      <c r="B1381">
        <v>100001380</v>
      </c>
      <c r="C1381" t="str">
        <f t="shared" si="63"/>
        <v>棚原　大介 (4)</v>
      </c>
      <c r="D1381" t="s">
        <v>775</v>
      </c>
      <c r="E1381" t="str">
        <f t="shared" si="64"/>
        <v>Daisuke TANAHARA (98)</v>
      </c>
      <c r="F1381" t="s">
        <v>9405</v>
      </c>
      <c r="G1381">
        <v>27</v>
      </c>
      <c r="H1381">
        <v>490051</v>
      </c>
      <c r="I1381" t="s">
        <v>1525</v>
      </c>
      <c r="J1381" t="s">
        <v>86</v>
      </c>
      <c r="M1381" t="s">
        <v>1997</v>
      </c>
      <c r="N1381" t="s">
        <v>4964</v>
      </c>
      <c r="O1381" t="s">
        <v>4608</v>
      </c>
      <c r="P1381" t="str">
        <f t="shared" si="65"/>
        <v>98</v>
      </c>
      <c r="Q1381" t="s">
        <v>8435</v>
      </c>
    </row>
    <row r="1382" spans="1:17">
      <c r="A1382">
        <v>1390</v>
      </c>
      <c r="B1382">
        <v>100001381</v>
      </c>
      <c r="C1382" t="str">
        <f t="shared" si="63"/>
        <v>長　奎吾 (4)</v>
      </c>
      <c r="D1382" t="s">
        <v>778</v>
      </c>
      <c r="E1382" t="str">
        <f t="shared" si="64"/>
        <v>Keigo CHO (98)</v>
      </c>
      <c r="F1382" t="s">
        <v>9405</v>
      </c>
      <c r="G1382">
        <v>27</v>
      </c>
      <c r="H1382">
        <v>490051</v>
      </c>
      <c r="I1382" t="s">
        <v>1525</v>
      </c>
      <c r="J1382" t="s">
        <v>86</v>
      </c>
      <c r="M1382" t="s">
        <v>2000</v>
      </c>
      <c r="N1382" t="s">
        <v>4965</v>
      </c>
      <c r="O1382" t="s">
        <v>4966</v>
      </c>
      <c r="P1382" t="str">
        <f t="shared" si="65"/>
        <v>98</v>
      </c>
      <c r="Q1382" t="s">
        <v>8436</v>
      </c>
    </row>
    <row r="1383" spans="1:17">
      <c r="A1383">
        <v>1391</v>
      </c>
      <c r="B1383">
        <v>100001382</v>
      </c>
      <c r="C1383" t="str">
        <f t="shared" si="63"/>
        <v>都築　甫 (4)</v>
      </c>
      <c r="D1383" t="s">
        <v>2738</v>
      </c>
      <c r="E1383" t="str">
        <f t="shared" si="64"/>
        <v>Hajime TSUZUKI (97)</v>
      </c>
      <c r="F1383" t="s">
        <v>9405</v>
      </c>
      <c r="G1383">
        <v>39</v>
      </c>
      <c r="H1383">
        <v>490051</v>
      </c>
      <c r="I1383" t="s">
        <v>1525</v>
      </c>
      <c r="J1383" t="s">
        <v>86</v>
      </c>
      <c r="M1383" t="s">
        <v>2737</v>
      </c>
      <c r="N1383" t="s">
        <v>9027</v>
      </c>
      <c r="O1383" t="s">
        <v>4750</v>
      </c>
      <c r="P1383" t="str">
        <f t="shared" si="65"/>
        <v>97</v>
      </c>
      <c r="Q1383" t="s">
        <v>8437</v>
      </c>
    </row>
    <row r="1384" spans="1:17">
      <c r="A1384">
        <v>1392</v>
      </c>
      <c r="B1384">
        <v>100001383</v>
      </c>
      <c r="C1384" t="str">
        <f t="shared" si="63"/>
        <v>永田　怜 (4)</v>
      </c>
      <c r="D1384" t="s">
        <v>6722</v>
      </c>
      <c r="E1384" t="str">
        <f t="shared" si="64"/>
        <v>Rei NAGATA (97)</v>
      </c>
      <c r="F1384" t="s">
        <v>9405</v>
      </c>
      <c r="G1384">
        <v>25</v>
      </c>
      <c r="H1384">
        <v>490051</v>
      </c>
      <c r="I1384" t="s">
        <v>1525</v>
      </c>
      <c r="J1384" t="s">
        <v>86</v>
      </c>
      <c r="M1384" t="s">
        <v>7401</v>
      </c>
      <c r="N1384" t="s">
        <v>4561</v>
      </c>
      <c r="O1384" t="s">
        <v>4079</v>
      </c>
      <c r="P1384" t="str">
        <f t="shared" si="65"/>
        <v>97</v>
      </c>
      <c r="Q1384" t="s">
        <v>8438</v>
      </c>
    </row>
    <row r="1385" spans="1:17">
      <c r="A1385">
        <v>1393</v>
      </c>
      <c r="B1385">
        <v>100001384</v>
      </c>
      <c r="C1385" t="str">
        <f t="shared" si="63"/>
        <v>仲保　文太 (4)</v>
      </c>
      <c r="D1385" t="s">
        <v>788</v>
      </c>
      <c r="E1385" t="str">
        <f t="shared" si="64"/>
        <v>Bunta NAKAYASU (98)</v>
      </c>
      <c r="F1385" t="s">
        <v>9405</v>
      </c>
      <c r="G1385">
        <v>27</v>
      </c>
      <c r="H1385">
        <v>490051</v>
      </c>
      <c r="I1385" t="s">
        <v>1525</v>
      </c>
      <c r="J1385" t="s">
        <v>86</v>
      </c>
      <c r="M1385" t="s">
        <v>2010</v>
      </c>
      <c r="N1385" t="s">
        <v>4967</v>
      </c>
      <c r="O1385" t="s">
        <v>4968</v>
      </c>
      <c r="P1385" t="str">
        <f t="shared" si="65"/>
        <v>98</v>
      </c>
      <c r="Q1385" t="s">
        <v>8439</v>
      </c>
    </row>
    <row r="1386" spans="1:17">
      <c r="A1386">
        <v>1394</v>
      </c>
      <c r="B1386">
        <v>100001385</v>
      </c>
      <c r="C1386" t="str">
        <f t="shared" si="63"/>
        <v>西羅　瑛太 (4)</v>
      </c>
      <c r="D1386" t="s">
        <v>782</v>
      </c>
      <c r="E1386" t="str">
        <f t="shared" si="64"/>
        <v>Eita NISHIRA (99)</v>
      </c>
      <c r="F1386" t="s">
        <v>9405</v>
      </c>
      <c r="G1386">
        <v>27</v>
      </c>
      <c r="H1386">
        <v>490051</v>
      </c>
      <c r="I1386" t="s">
        <v>1525</v>
      </c>
      <c r="J1386" t="s">
        <v>86</v>
      </c>
      <c r="M1386" t="s">
        <v>2005</v>
      </c>
      <c r="N1386" t="s">
        <v>4969</v>
      </c>
      <c r="O1386" t="s">
        <v>4851</v>
      </c>
      <c r="P1386" t="str">
        <f t="shared" si="65"/>
        <v>99</v>
      </c>
      <c r="Q1386" t="s">
        <v>8440</v>
      </c>
    </row>
    <row r="1387" spans="1:17">
      <c r="A1387">
        <v>1395</v>
      </c>
      <c r="B1387">
        <v>100001386</v>
      </c>
      <c r="C1387" t="str">
        <f t="shared" si="63"/>
        <v>羽田　充宏 (4)</v>
      </c>
      <c r="D1387" t="s">
        <v>774</v>
      </c>
      <c r="E1387" t="str">
        <f t="shared" si="64"/>
        <v>Atsuhiro HADA (98)</v>
      </c>
      <c r="F1387" t="s">
        <v>9405</v>
      </c>
      <c r="G1387">
        <v>15</v>
      </c>
      <c r="H1387">
        <v>490051</v>
      </c>
      <c r="I1387" t="s">
        <v>1525</v>
      </c>
      <c r="J1387" t="s">
        <v>86</v>
      </c>
      <c r="M1387" t="s">
        <v>1996</v>
      </c>
      <c r="N1387" t="s">
        <v>4970</v>
      </c>
      <c r="O1387" t="s">
        <v>4971</v>
      </c>
      <c r="P1387" t="str">
        <f t="shared" si="65"/>
        <v>98</v>
      </c>
      <c r="Q1387" t="s">
        <v>8441</v>
      </c>
    </row>
    <row r="1388" spans="1:17">
      <c r="A1388">
        <v>1396</v>
      </c>
      <c r="B1388">
        <v>100001387</v>
      </c>
      <c r="C1388" t="str">
        <f t="shared" si="63"/>
        <v>畑　健将 (4)</v>
      </c>
      <c r="D1388" t="s">
        <v>787</v>
      </c>
      <c r="E1388" t="str">
        <f t="shared" si="64"/>
        <v>Kensuke HATA (98)</v>
      </c>
      <c r="F1388" t="s">
        <v>9405</v>
      </c>
      <c r="G1388">
        <v>28</v>
      </c>
      <c r="H1388">
        <v>490051</v>
      </c>
      <c r="I1388" t="s">
        <v>1525</v>
      </c>
      <c r="J1388" t="s">
        <v>86</v>
      </c>
      <c r="M1388" t="s">
        <v>2009</v>
      </c>
      <c r="N1388" t="s">
        <v>3938</v>
      </c>
      <c r="O1388" t="s">
        <v>4533</v>
      </c>
      <c r="P1388" t="str">
        <f t="shared" si="65"/>
        <v>98</v>
      </c>
      <c r="Q1388" t="s">
        <v>8442</v>
      </c>
    </row>
    <row r="1389" spans="1:17">
      <c r="A1389">
        <v>1397</v>
      </c>
      <c r="B1389">
        <v>100001388</v>
      </c>
      <c r="C1389" t="str">
        <f t="shared" si="63"/>
        <v>濵田　尚也 (4)</v>
      </c>
      <c r="D1389" t="s">
        <v>783</v>
      </c>
      <c r="E1389" t="str">
        <f t="shared" si="64"/>
        <v>Naoya HAMADA (98)</v>
      </c>
      <c r="F1389" t="s">
        <v>9405</v>
      </c>
      <c r="G1389">
        <v>27</v>
      </c>
      <c r="H1389">
        <v>490051</v>
      </c>
      <c r="I1389" t="s">
        <v>1525</v>
      </c>
      <c r="J1389" t="s">
        <v>86</v>
      </c>
      <c r="M1389" t="s">
        <v>2006</v>
      </c>
      <c r="N1389" t="s">
        <v>4972</v>
      </c>
      <c r="O1389" t="s">
        <v>4639</v>
      </c>
      <c r="P1389" t="str">
        <f t="shared" si="65"/>
        <v>98</v>
      </c>
      <c r="Q1389" t="s">
        <v>8347</v>
      </c>
    </row>
    <row r="1390" spans="1:17">
      <c r="A1390">
        <v>1398</v>
      </c>
      <c r="B1390">
        <v>100001389</v>
      </c>
      <c r="C1390" t="str">
        <f t="shared" si="63"/>
        <v>日高　凌 (4)</v>
      </c>
      <c r="D1390" t="s">
        <v>789</v>
      </c>
      <c r="E1390" t="str">
        <f t="shared" si="64"/>
        <v>Ryo HIDAKA (98)</v>
      </c>
      <c r="F1390" t="s">
        <v>9405</v>
      </c>
      <c r="G1390">
        <v>46</v>
      </c>
      <c r="H1390">
        <v>490051</v>
      </c>
      <c r="I1390" t="s">
        <v>1525</v>
      </c>
      <c r="J1390" t="s">
        <v>86</v>
      </c>
      <c r="M1390" t="s">
        <v>5980</v>
      </c>
      <c r="N1390" t="s">
        <v>4973</v>
      </c>
      <c r="O1390" t="s">
        <v>3915</v>
      </c>
      <c r="P1390" t="str">
        <f t="shared" si="65"/>
        <v>98</v>
      </c>
      <c r="Q1390" t="s">
        <v>8360</v>
      </c>
    </row>
    <row r="1391" spans="1:17">
      <c r="A1391">
        <v>1399</v>
      </c>
      <c r="B1391">
        <v>100001390</v>
      </c>
      <c r="C1391" t="str">
        <f t="shared" si="63"/>
        <v>松本　拓馬 (4)</v>
      </c>
      <c r="D1391" t="s">
        <v>790</v>
      </c>
      <c r="E1391" t="str">
        <f t="shared" si="64"/>
        <v>Takuma MATSUMOTO (97)</v>
      </c>
      <c r="F1391" t="s">
        <v>9405</v>
      </c>
      <c r="G1391">
        <v>27</v>
      </c>
      <c r="H1391">
        <v>490051</v>
      </c>
      <c r="I1391" t="s">
        <v>1525</v>
      </c>
      <c r="J1391" t="s">
        <v>86</v>
      </c>
      <c r="M1391" t="s">
        <v>2011</v>
      </c>
      <c r="N1391" t="s">
        <v>3783</v>
      </c>
      <c r="O1391" t="s">
        <v>4778</v>
      </c>
      <c r="P1391" t="str">
        <f t="shared" si="65"/>
        <v>97</v>
      </c>
      <c r="Q1391" t="s">
        <v>8443</v>
      </c>
    </row>
    <row r="1392" spans="1:17">
      <c r="A1392">
        <v>1400</v>
      </c>
      <c r="B1392">
        <v>100001391</v>
      </c>
      <c r="C1392" t="str">
        <f t="shared" si="63"/>
        <v>森田　泰史 (4)</v>
      </c>
      <c r="D1392" t="s">
        <v>773</v>
      </c>
      <c r="E1392" t="str">
        <f t="shared" si="64"/>
        <v>Taishi MORITA (98)</v>
      </c>
      <c r="F1392" t="s">
        <v>9405</v>
      </c>
      <c r="G1392">
        <v>27</v>
      </c>
      <c r="H1392">
        <v>490051</v>
      </c>
      <c r="I1392" t="s">
        <v>1525</v>
      </c>
      <c r="J1392" t="s">
        <v>86</v>
      </c>
      <c r="M1392" t="s">
        <v>1995</v>
      </c>
      <c r="N1392" t="s">
        <v>3811</v>
      </c>
      <c r="O1392" t="s">
        <v>4502</v>
      </c>
      <c r="P1392" t="str">
        <f t="shared" si="65"/>
        <v>98</v>
      </c>
      <c r="Q1392" t="s">
        <v>7662</v>
      </c>
    </row>
    <row r="1393" spans="1:17">
      <c r="A1393">
        <v>1401</v>
      </c>
      <c r="B1393">
        <v>100001392</v>
      </c>
      <c r="C1393" t="str">
        <f t="shared" si="63"/>
        <v>井上　新之介 (3)</v>
      </c>
      <c r="D1393" t="s">
        <v>2464</v>
      </c>
      <c r="E1393" t="str">
        <f t="shared" si="64"/>
        <v>Shinnosuke INOUE (00)</v>
      </c>
      <c r="F1393" t="s">
        <v>9405</v>
      </c>
      <c r="G1393">
        <v>27</v>
      </c>
      <c r="H1393">
        <v>490051</v>
      </c>
      <c r="I1393" t="s">
        <v>1525</v>
      </c>
      <c r="J1393" t="s">
        <v>108</v>
      </c>
      <c r="M1393" t="s">
        <v>2463</v>
      </c>
      <c r="N1393" t="s">
        <v>3831</v>
      </c>
      <c r="O1393" t="s">
        <v>4974</v>
      </c>
      <c r="P1393" t="str">
        <f t="shared" si="65"/>
        <v>00</v>
      </c>
      <c r="Q1393" t="s">
        <v>8444</v>
      </c>
    </row>
    <row r="1394" spans="1:17">
      <c r="A1394">
        <v>1402</v>
      </c>
      <c r="B1394">
        <v>100001393</v>
      </c>
      <c r="C1394" t="str">
        <f t="shared" si="63"/>
        <v>岩崎　洋矢 (3)</v>
      </c>
      <c r="D1394" t="s">
        <v>2466</v>
      </c>
      <c r="E1394" t="str">
        <f t="shared" si="64"/>
        <v>Hiroya IWASAKI (99)</v>
      </c>
      <c r="F1394" t="s">
        <v>9405</v>
      </c>
      <c r="G1394">
        <v>28</v>
      </c>
      <c r="H1394">
        <v>490051</v>
      </c>
      <c r="I1394" t="s">
        <v>1525</v>
      </c>
      <c r="J1394" t="s">
        <v>108</v>
      </c>
      <c r="M1394" t="s">
        <v>2465</v>
      </c>
      <c r="N1394" t="s">
        <v>4645</v>
      </c>
      <c r="O1394" t="s">
        <v>4857</v>
      </c>
      <c r="P1394" t="str">
        <f t="shared" si="65"/>
        <v>99</v>
      </c>
      <c r="Q1394" t="s">
        <v>7919</v>
      </c>
    </row>
    <row r="1395" spans="1:17">
      <c r="A1395">
        <v>1403</v>
      </c>
      <c r="B1395">
        <v>100001394</v>
      </c>
      <c r="C1395" t="str">
        <f t="shared" si="63"/>
        <v>植村　幹太 (3)</v>
      </c>
      <c r="D1395" t="s">
        <v>2755</v>
      </c>
      <c r="E1395" t="str">
        <f t="shared" si="64"/>
        <v>Kanta UEMURA (99)</v>
      </c>
      <c r="F1395" t="s">
        <v>9405</v>
      </c>
      <c r="G1395">
        <v>15</v>
      </c>
      <c r="H1395">
        <v>490051</v>
      </c>
      <c r="I1395" t="s">
        <v>1525</v>
      </c>
      <c r="J1395" t="s">
        <v>108</v>
      </c>
      <c r="M1395" t="s">
        <v>2754</v>
      </c>
      <c r="N1395" t="s">
        <v>4500</v>
      </c>
      <c r="O1395" t="s">
        <v>4696</v>
      </c>
      <c r="P1395" t="str">
        <f t="shared" si="65"/>
        <v>99</v>
      </c>
      <c r="Q1395" t="s">
        <v>8378</v>
      </c>
    </row>
    <row r="1396" spans="1:17">
      <c r="A1396">
        <v>1404</v>
      </c>
      <c r="B1396">
        <v>100001395</v>
      </c>
      <c r="C1396" t="str">
        <f t="shared" si="63"/>
        <v>大川内　悠 (3)</v>
      </c>
      <c r="D1396" t="s">
        <v>2856</v>
      </c>
      <c r="E1396" t="str">
        <f t="shared" si="64"/>
        <v>Yu OKAWACHI (99)</v>
      </c>
      <c r="F1396" t="s">
        <v>9405</v>
      </c>
      <c r="G1396">
        <v>27</v>
      </c>
      <c r="H1396">
        <v>490051</v>
      </c>
      <c r="I1396" t="s">
        <v>1525</v>
      </c>
      <c r="J1396" t="s">
        <v>108</v>
      </c>
      <c r="M1396" t="s">
        <v>2855</v>
      </c>
      <c r="N1396" t="s">
        <v>4975</v>
      </c>
      <c r="O1396" t="s">
        <v>4520</v>
      </c>
      <c r="P1396" t="str">
        <f t="shared" si="65"/>
        <v>99</v>
      </c>
      <c r="Q1396" t="s">
        <v>8445</v>
      </c>
    </row>
    <row r="1397" spans="1:17">
      <c r="A1397">
        <v>1405</v>
      </c>
      <c r="B1397">
        <v>100001396</v>
      </c>
      <c r="C1397" t="str">
        <f t="shared" si="63"/>
        <v>大塚　隆真 (3)</v>
      </c>
      <c r="D1397" t="s">
        <v>2757</v>
      </c>
      <c r="E1397" t="str">
        <f t="shared" si="64"/>
        <v>Ryuma OTSUKA (99)</v>
      </c>
      <c r="F1397" t="s">
        <v>9405</v>
      </c>
      <c r="G1397">
        <v>27</v>
      </c>
      <c r="H1397">
        <v>490051</v>
      </c>
      <c r="I1397" t="s">
        <v>1525</v>
      </c>
      <c r="J1397" t="s">
        <v>108</v>
      </c>
      <c r="M1397" t="s">
        <v>2756</v>
      </c>
      <c r="N1397" t="s">
        <v>4140</v>
      </c>
      <c r="O1397" t="s">
        <v>4976</v>
      </c>
      <c r="P1397" t="str">
        <f t="shared" si="65"/>
        <v>99</v>
      </c>
      <c r="Q1397" t="s">
        <v>7676</v>
      </c>
    </row>
    <row r="1398" spans="1:17">
      <c r="A1398">
        <v>1406</v>
      </c>
      <c r="B1398">
        <v>100001397</v>
      </c>
      <c r="C1398" t="str">
        <f t="shared" si="63"/>
        <v>大淵　鷹之介 (3)</v>
      </c>
      <c r="D1398" t="s">
        <v>2730</v>
      </c>
      <c r="E1398" t="str">
        <f t="shared" si="64"/>
        <v>Yonosuke OFUCHI (00)</v>
      </c>
      <c r="F1398" t="s">
        <v>9405</v>
      </c>
      <c r="G1398">
        <v>28</v>
      </c>
      <c r="H1398">
        <v>490051</v>
      </c>
      <c r="I1398" t="s">
        <v>1525</v>
      </c>
      <c r="J1398" t="s">
        <v>108</v>
      </c>
      <c r="M1398" t="s">
        <v>2729</v>
      </c>
      <c r="N1398" t="s">
        <v>4977</v>
      </c>
      <c r="O1398" t="s">
        <v>4978</v>
      </c>
      <c r="P1398" t="str">
        <f t="shared" si="65"/>
        <v>00</v>
      </c>
      <c r="Q1398" t="s">
        <v>8129</v>
      </c>
    </row>
    <row r="1399" spans="1:17">
      <c r="A1399">
        <v>1407</v>
      </c>
      <c r="B1399">
        <v>100001398</v>
      </c>
      <c r="C1399" t="str">
        <f t="shared" si="63"/>
        <v>奥村　拳 (3)</v>
      </c>
      <c r="D1399" t="s">
        <v>2732</v>
      </c>
      <c r="E1399" t="str">
        <f t="shared" si="64"/>
        <v>Kensuke OKUMURA (99)</v>
      </c>
      <c r="F1399" t="s">
        <v>9405</v>
      </c>
      <c r="G1399">
        <v>25</v>
      </c>
      <c r="H1399">
        <v>490051</v>
      </c>
      <c r="I1399" t="s">
        <v>1525</v>
      </c>
      <c r="J1399" t="s">
        <v>108</v>
      </c>
      <c r="M1399" t="s">
        <v>2731</v>
      </c>
      <c r="N1399" t="s">
        <v>4177</v>
      </c>
      <c r="O1399" t="s">
        <v>4533</v>
      </c>
      <c r="P1399" t="str">
        <f t="shared" si="65"/>
        <v>99</v>
      </c>
      <c r="Q1399" t="s">
        <v>8446</v>
      </c>
    </row>
    <row r="1400" spans="1:17">
      <c r="A1400">
        <v>1408</v>
      </c>
      <c r="B1400">
        <v>100001399</v>
      </c>
      <c r="C1400" t="str">
        <f t="shared" si="63"/>
        <v>木村　翔 (3)</v>
      </c>
      <c r="D1400" t="s">
        <v>2761</v>
      </c>
      <c r="E1400" t="str">
        <f t="shared" si="64"/>
        <v>Sho KIMURA (98)</v>
      </c>
      <c r="F1400" t="s">
        <v>9405</v>
      </c>
      <c r="G1400">
        <v>27</v>
      </c>
      <c r="H1400">
        <v>490051</v>
      </c>
      <c r="I1400" t="s">
        <v>1525</v>
      </c>
      <c r="J1400" t="s">
        <v>108</v>
      </c>
      <c r="M1400" t="s">
        <v>2760</v>
      </c>
      <c r="N1400" t="s">
        <v>4125</v>
      </c>
      <c r="O1400" t="s">
        <v>4730</v>
      </c>
      <c r="P1400" t="str">
        <f t="shared" si="65"/>
        <v>98</v>
      </c>
      <c r="Q1400" t="s">
        <v>8447</v>
      </c>
    </row>
    <row r="1401" spans="1:17">
      <c r="A1401">
        <v>1409</v>
      </c>
      <c r="B1401">
        <v>100001400</v>
      </c>
      <c r="C1401" t="str">
        <f t="shared" si="63"/>
        <v>國重　光寛 (3)</v>
      </c>
      <c r="D1401" t="s">
        <v>2740</v>
      </c>
      <c r="E1401" t="str">
        <f t="shared" si="64"/>
        <v>Teruhito KUNISHIGE (00)</v>
      </c>
      <c r="F1401" t="s">
        <v>9405</v>
      </c>
      <c r="G1401">
        <v>27</v>
      </c>
      <c r="H1401">
        <v>490051</v>
      </c>
      <c r="I1401" t="s">
        <v>1525</v>
      </c>
      <c r="J1401" t="s">
        <v>108</v>
      </c>
      <c r="M1401" t="s">
        <v>2739</v>
      </c>
      <c r="N1401" t="s">
        <v>4979</v>
      </c>
      <c r="O1401" t="s">
        <v>4980</v>
      </c>
      <c r="P1401" t="str">
        <f t="shared" si="65"/>
        <v>00</v>
      </c>
      <c r="Q1401" t="s">
        <v>7750</v>
      </c>
    </row>
    <row r="1402" spans="1:17">
      <c r="A1402">
        <v>1410</v>
      </c>
      <c r="B1402">
        <v>100001401</v>
      </c>
      <c r="C1402" t="str">
        <f t="shared" si="63"/>
        <v>久保　快斗 (3)</v>
      </c>
      <c r="D1402" t="s">
        <v>2748</v>
      </c>
      <c r="E1402" t="str">
        <f t="shared" si="64"/>
        <v>Kaito KUBO (98)</v>
      </c>
      <c r="F1402" t="s">
        <v>9405</v>
      </c>
      <c r="G1402">
        <v>27</v>
      </c>
      <c r="H1402">
        <v>490051</v>
      </c>
      <c r="I1402" t="s">
        <v>1525</v>
      </c>
      <c r="J1402" t="s">
        <v>108</v>
      </c>
      <c r="M1402" t="s">
        <v>2747</v>
      </c>
      <c r="N1402" t="s">
        <v>3883</v>
      </c>
      <c r="O1402" t="s">
        <v>4563</v>
      </c>
      <c r="P1402" t="str">
        <f t="shared" si="65"/>
        <v>98</v>
      </c>
      <c r="Q1402" t="s">
        <v>7881</v>
      </c>
    </row>
    <row r="1403" spans="1:17">
      <c r="A1403">
        <v>1411</v>
      </c>
      <c r="B1403">
        <v>100001402</v>
      </c>
      <c r="C1403" t="str">
        <f t="shared" si="63"/>
        <v>高原　健 (3)</v>
      </c>
      <c r="D1403" t="s">
        <v>2468</v>
      </c>
      <c r="E1403" t="str">
        <f t="shared" si="64"/>
        <v>Kensuke TAKAHARA (00)</v>
      </c>
      <c r="F1403" t="s">
        <v>9405</v>
      </c>
      <c r="G1403">
        <v>33</v>
      </c>
      <c r="H1403">
        <v>490051</v>
      </c>
      <c r="I1403" t="s">
        <v>1525</v>
      </c>
      <c r="J1403" t="s">
        <v>108</v>
      </c>
      <c r="M1403" t="s">
        <v>2467</v>
      </c>
      <c r="N1403" t="s">
        <v>4981</v>
      </c>
      <c r="O1403" t="s">
        <v>4533</v>
      </c>
      <c r="P1403" t="str">
        <f t="shared" si="65"/>
        <v>00</v>
      </c>
      <c r="Q1403" t="s">
        <v>7803</v>
      </c>
    </row>
    <row r="1404" spans="1:17">
      <c r="A1404">
        <v>1412</v>
      </c>
      <c r="B1404">
        <v>100001403</v>
      </c>
      <c r="C1404" t="str">
        <f t="shared" si="63"/>
        <v>中筋　千尋 (3)</v>
      </c>
      <c r="D1404" t="s">
        <v>2734</v>
      </c>
      <c r="E1404" t="str">
        <f t="shared" si="64"/>
        <v>Chihiro NAKASUJI (98)</v>
      </c>
      <c r="F1404" t="s">
        <v>9405</v>
      </c>
      <c r="G1404">
        <v>30</v>
      </c>
      <c r="H1404">
        <v>490051</v>
      </c>
      <c r="I1404" t="s">
        <v>1525</v>
      </c>
      <c r="J1404" t="s">
        <v>108</v>
      </c>
      <c r="M1404" t="s">
        <v>2733</v>
      </c>
      <c r="N1404" t="s">
        <v>4982</v>
      </c>
      <c r="O1404" t="s">
        <v>4232</v>
      </c>
      <c r="P1404" t="str">
        <f t="shared" si="65"/>
        <v>98</v>
      </c>
      <c r="Q1404" t="s">
        <v>7795</v>
      </c>
    </row>
    <row r="1405" spans="1:17">
      <c r="A1405">
        <v>1413</v>
      </c>
      <c r="B1405">
        <v>100001404</v>
      </c>
      <c r="C1405" t="str">
        <f t="shared" si="63"/>
        <v>中村　弘和 (3)</v>
      </c>
      <c r="D1405" t="s">
        <v>2742</v>
      </c>
      <c r="E1405" t="str">
        <f t="shared" si="64"/>
        <v>Hirokazu NAKAMURA (99)</v>
      </c>
      <c r="F1405" t="s">
        <v>9405</v>
      </c>
      <c r="G1405">
        <v>28</v>
      </c>
      <c r="H1405">
        <v>490051</v>
      </c>
      <c r="I1405" t="s">
        <v>1525</v>
      </c>
      <c r="J1405" t="s">
        <v>108</v>
      </c>
      <c r="M1405" t="s">
        <v>2741</v>
      </c>
      <c r="N1405" t="s">
        <v>3844</v>
      </c>
      <c r="O1405" t="s">
        <v>4983</v>
      </c>
      <c r="P1405" t="str">
        <f t="shared" si="65"/>
        <v>99</v>
      </c>
      <c r="Q1405" t="s">
        <v>8448</v>
      </c>
    </row>
    <row r="1406" spans="1:17">
      <c r="A1406">
        <v>1414</v>
      </c>
      <c r="B1406">
        <v>100001405</v>
      </c>
      <c r="C1406" t="str">
        <f t="shared" si="63"/>
        <v>中家　啓暉 (3)</v>
      </c>
      <c r="D1406" t="s">
        <v>3074</v>
      </c>
      <c r="E1406" t="str">
        <f t="shared" si="64"/>
        <v>Hiroki NAKAYA (00)</v>
      </c>
      <c r="F1406" t="s">
        <v>9405</v>
      </c>
      <c r="G1406">
        <v>27</v>
      </c>
      <c r="H1406">
        <v>490051</v>
      </c>
      <c r="I1406" t="s">
        <v>1525</v>
      </c>
      <c r="J1406" t="s">
        <v>108</v>
      </c>
      <c r="M1406" t="s">
        <v>3073</v>
      </c>
      <c r="N1406" t="s">
        <v>4984</v>
      </c>
      <c r="O1406" t="s">
        <v>4713</v>
      </c>
      <c r="P1406" t="str">
        <f t="shared" si="65"/>
        <v>00</v>
      </c>
      <c r="Q1406" t="s">
        <v>7683</v>
      </c>
    </row>
    <row r="1407" spans="1:17">
      <c r="A1407">
        <v>1415</v>
      </c>
      <c r="B1407">
        <v>100001406</v>
      </c>
      <c r="C1407" t="str">
        <f t="shared" si="63"/>
        <v>西尾　彰文 (3)</v>
      </c>
      <c r="D1407" t="s">
        <v>2746</v>
      </c>
      <c r="E1407" t="str">
        <f t="shared" si="64"/>
        <v>Akifumi NISHIO (99)</v>
      </c>
      <c r="F1407" t="s">
        <v>9405</v>
      </c>
      <c r="G1407">
        <v>27</v>
      </c>
      <c r="H1407">
        <v>490051</v>
      </c>
      <c r="I1407" t="s">
        <v>1525</v>
      </c>
      <c r="J1407" t="s">
        <v>108</v>
      </c>
      <c r="M1407" t="s">
        <v>2745</v>
      </c>
      <c r="N1407" t="s">
        <v>3746</v>
      </c>
      <c r="O1407" t="s">
        <v>4985</v>
      </c>
      <c r="P1407" t="str">
        <f t="shared" si="65"/>
        <v>99</v>
      </c>
      <c r="Q1407" t="s">
        <v>8449</v>
      </c>
    </row>
    <row r="1408" spans="1:17">
      <c r="A1408">
        <v>1416</v>
      </c>
      <c r="B1408">
        <v>100001407</v>
      </c>
      <c r="C1408" t="str">
        <f t="shared" si="63"/>
        <v>西原　岳 (3)</v>
      </c>
      <c r="D1408" t="s">
        <v>2736</v>
      </c>
      <c r="E1408" t="str">
        <f t="shared" si="64"/>
        <v>Gaku NISHIHARA (99)</v>
      </c>
      <c r="F1408" t="s">
        <v>9405</v>
      </c>
      <c r="G1408">
        <v>27</v>
      </c>
      <c r="H1408">
        <v>490051</v>
      </c>
      <c r="I1408" t="s">
        <v>1525</v>
      </c>
      <c r="J1408" t="s">
        <v>108</v>
      </c>
      <c r="M1408" t="s">
        <v>2735</v>
      </c>
      <c r="N1408" t="s">
        <v>4466</v>
      </c>
      <c r="O1408" t="s">
        <v>4986</v>
      </c>
      <c r="P1408" t="str">
        <f t="shared" si="65"/>
        <v>99</v>
      </c>
      <c r="Q1408" t="s">
        <v>8450</v>
      </c>
    </row>
    <row r="1409" spans="1:17">
      <c r="A1409">
        <v>1417</v>
      </c>
      <c r="B1409">
        <v>100001408</v>
      </c>
      <c r="C1409" t="str">
        <f t="shared" si="63"/>
        <v>早川　涼介 (3)</v>
      </c>
      <c r="D1409" t="s">
        <v>717</v>
      </c>
      <c r="E1409" t="str">
        <f t="shared" si="64"/>
        <v>Ryosuke HAYAKAWA (99)</v>
      </c>
      <c r="F1409" t="s">
        <v>9405</v>
      </c>
      <c r="G1409">
        <v>16</v>
      </c>
      <c r="H1409">
        <v>490051</v>
      </c>
      <c r="I1409" t="s">
        <v>1525</v>
      </c>
      <c r="J1409" t="s">
        <v>108</v>
      </c>
      <c r="M1409" t="s">
        <v>2749</v>
      </c>
      <c r="N1409" t="s">
        <v>4202</v>
      </c>
      <c r="O1409" t="s">
        <v>4703</v>
      </c>
      <c r="P1409" t="str">
        <f t="shared" si="65"/>
        <v>99</v>
      </c>
      <c r="Q1409" t="s">
        <v>8451</v>
      </c>
    </row>
    <row r="1410" spans="1:17">
      <c r="A1410">
        <v>1418</v>
      </c>
      <c r="B1410">
        <v>100001409</v>
      </c>
      <c r="C1410" t="str">
        <f t="shared" ref="C1410:C1473" si="66">M1410&amp;" "&amp;"("&amp;J1410&amp;")"</f>
        <v>藤村　晴伸 (3)</v>
      </c>
      <c r="D1410" t="s">
        <v>3083</v>
      </c>
      <c r="E1410" t="str">
        <f t="shared" si="64"/>
        <v>Harunobu FUJIMURA (99)</v>
      </c>
      <c r="F1410" t="s">
        <v>9405</v>
      </c>
      <c r="G1410">
        <v>27</v>
      </c>
      <c r="H1410">
        <v>490051</v>
      </c>
      <c r="I1410" t="s">
        <v>1525</v>
      </c>
      <c r="J1410" t="s">
        <v>108</v>
      </c>
      <c r="M1410" t="s">
        <v>3082</v>
      </c>
      <c r="N1410" t="s">
        <v>4103</v>
      </c>
      <c r="O1410" t="s">
        <v>4987</v>
      </c>
      <c r="P1410" t="str">
        <f t="shared" si="65"/>
        <v>99</v>
      </c>
      <c r="Q1410" t="s">
        <v>8452</v>
      </c>
    </row>
    <row r="1411" spans="1:17">
      <c r="A1411">
        <v>1419</v>
      </c>
      <c r="B1411">
        <v>100001410</v>
      </c>
      <c r="C1411" t="str">
        <f t="shared" si="66"/>
        <v>古澤　周也 (3)</v>
      </c>
      <c r="D1411" t="s">
        <v>2744</v>
      </c>
      <c r="E1411" t="str">
        <f t="shared" ref="E1411:E1474" si="67">O1411&amp;" "&amp;N1411&amp;" "&amp;"("&amp;P1411&amp;")"</f>
        <v>Shuya FURUSAWA (99)</v>
      </c>
      <c r="F1411" t="s">
        <v>9405</v>
      </c>
      <c r="G1411">
        <v>27</v>
      </c>
      <c r="H1411">
        <v>490051</v>
      </c>
      <c r="I1411" t="s">
        <v>1525</v>
      </c>
      <c r="J1411" t="s">
        <v>108</v>
      </c>
      <c r="M1411" t="s">
        <v>2743</v>
      </c>
      <c r="N1411" t="s">
        <v>4094</v>
      </c>
      <c r="O1411" t="s">
        <v>4988</v>
      </c>
      <c r="P1411" t="str">
        <f t="shared" ref="P1411:P1474" si="68">LEFT(Q1411,2)</f>
        <v>99</v>
      </c>
      <c r="Q1411" t="s">
        <v>8290</v>
      </c>
    </row>
    <row r="1412" spans="1:17">
      <c r="A1412">
        <v>1420</v>
      </c>
      <c r="B1412">
        <v>100001411</v>
      </c>
      <c r="C1412" t="str">
        <f t="shared" si="66"/>
        <v>前田　健瑠 (3)</v>
      </c>
      <c r="D1412" t="s">
        <v>2726</v>
      </c>
      <c r="E1412" t="str">
        <f t="shared" si="67"/>
        <v>Takeru MAEDA (98)</v>
      </c>
      <c r="F1412" t="s">
        <v>9405</v>
      </c>
      <c r="G1412">
        <v>24</v>
      </c>
      <c r="H1412">
        <v>490051</v>
      </c>
      <c r="I1412" t="s">
        <v>1525</v>
      </c>
      <c r="J1412" t="s">
        <v>108</v>
      </c>
      <c r="M1412" t="s">
        <v>2725</v>
      </c>
      <c r="N1412" t="s">
        <v>3809</v>
      </c>
      <c r="O1412" t="s">
        <v>4540</v>
      </c>
      <c r="P1412" t="str">
        <f t="shared" si="68"/>
        <v>98</v>
      </c>
      <c r="Q1412" t="s">
        <v>8453</v>
      </c>
    </row>
    <row r="1413" spans="1:17">
      <c r="A1413">
        <v>1421</v>
      </c>
      <c r="B1413">
        <v>100001412</v>
      </c>
      <c r="C1413" t="str">
        <f t="shared" si="66"/>
        <v>牧　駿一朗 (3)</v>
      </c>
      <c r="D1413" t="s">
        <v>2854</v>
      </c>
      <c r="E1413" t="str">
        <f t="shared" si="67"/>
        <v>Shunichiro MAKI (98)</v>
      </c>
      <c r="F1413" t="s">
        <v>9405</v>
      </c>
      <c r="G1413">
        <v>27</v>
      </c>
      <c r="H1413">
        <v>490051</v>
      </c>
      <c r="I1413" t="s">
        <v>1525</v>
      </c>
      <c r="J1413" t="s">
        <v>108</v>
      </c>
      <c r="M1413" t="s">
        <v>2853</v>
      </c>
      <c r="N1413" t="s">
        <v>4989</v>
      </c>
      <c r="O1413" t="s">
        <v>4990</v>
      </c>
      <c r="P1413" t="str">
        <f t="shared" si="68"/>
        <v>98</v>
      </c>
      <c r="Q1413" t="s">
        <v>8363</v>
      </c>
    </row>
    <row r="1414" spans="1:17">
      <c r="A1414">
        <v>1422</v>
      </c>
      <c r="B1414">
        <v>100001413</v>
      </c>
      <c r="C1414" t="str">
        <f t="shared" si="66"/>
        <v>三好　竜矢 (3)</v>
      </c>
      <c r="D1414" t="s">
        <v>2759</v>
      </c>
      <c r="E1414" t="str">
        <f t="shared" si="67"/>
        <v>Tatsuya MIYIOSHI (99)</v>
      </c>
      <c r="F1414" t="s">
        <v>9405</v>
      </c>
      <c r="G1414">
        <v>27</v>
      </c>
      <c r="H1414">
        <v>490051</v>
      </c>
      <c r="I1414" t="s">
        <v>1525</v>
      </c>
      <c r="J1414" t="s">
        <v>108</v>
      </c>
      <c r="M1414" t="s">
        <v>2758</v>
      </c>
      <c r="N1414" t="s">
        <v>9028</v>
      </c>
      <c r="O1414" t="s">
        <v>4701</v>
      </c>
      <c r="P1414" t="str">
        <f t="shared" si="68"/>
        <v>99</v>
      </c>
      <c r="Q1414" t="s">
        <v>7920</v>
      </c>
    </row>
    <row r="1415" spans="1:17">
      <c r="A1415">
        <v>1423</v>
      </c>
      <c r="B1415">
        <v>100001414</v>
      </c>
      <c r="C1415" t="str">
        <f t="shared" si="66"/>
        <v>安井　春来 (3)</v>
      </c>
      <c r="D1415" t="s">
        <v>2751</v>
      </c>
      <c r="E1415" t="str">
        <f t="shared" si="67"/>
        <v>Haruki YASUI (00)</v>
      </c>
      <c r="F1415" t="s">
        <v>9405</v>
      </c>
      <c r="G1415">
        <v>27</v>
      </c>
      <c r="H1415">
        <v>490051</v>
      </c>
      <c r="I1415" t="s">
        <v>1525</v>
      </c>
      <c r="J1415" t="s">
        <v>108</v>
      </c>
      <c r="M1415" t="s">
        <v>2750</v>
      </c>
      <c r="N1415" t="s">
        <v>4270</v>
      </c>
      <c r="O1415" t="s">
        <v>4654</v>
      </c>
      <c r="P1415" t="str">
        <f t="shared" si="68"/>
        <v>00</v>
      </c>
      <c r="Q1415" t="s">
        <v>8335</v>
      </c>
    </row>
    <row r="1416" spans="1:17">
      <c r="A1416">
        <v>1424</v>
      </c>
      <c r="B1416">
        <v>100001415</v>
      </c>
      <c r="C1416" t="str">
        <f t="shared" si="66"/>
        <v>山田　翔平 (3)</v>
      </c>
      <c r="D1416" t="s">
        <v>2753</v>
      </c>
      <c r="E1416" t="str">
        <f t="shared" si="67"/>
        <v>Shohei YAMADA (98)</v>
      </c>
      <c r="F1416" t="s">
        <v>9405</v>
      </c>
      <c r="G1416">
        <v>25</v>
      </c>
      <c r="H1416">
        <v>490051</v>
      </c>
      <c r="I1416" t="s">
        <v>1525</v>
      </c>
      <c r="J1416" t="s">
        <v>108</v>
      </c>
      <c r="M1416" t="s">
        <v>2752</v>
      </c>
      <c r="N1416" t="s">
        <v>4036</v>
      </c>
      <c r="O1416" t="s">
        <v>4936</v>
      </c>
      <c r="P1416" t="str">
        <f t="shared" si="68"/>
        <v>98</v>
      </c>
      <c r="Q1416" t="s">
        <v>8454</v>
      </c>
    </row>
    <row r="1417" spans="1:17">
      <c r="A1417">
        <v>1425</v>
      </c>
      <c r="B1417">
        <v>100001416</v>
      </c>
      <c r="C1417" t="str">
        <f t="shared" si="66"/>
        <v>吉田　真拓 (3)</v>
      </c>
      <c r="D1417" t="s">
        <v>2728</v>
      </c>
      <c r="E1417" t="str">
        <f t="shared" si="67"/>
        <v>Mahiro YOSHIDA (99)</v>
      </c>
      <c r="F1417" t="s">
        <v>9405</v>
      </c>
      <c r="G1417">
        <v>27</v>
      </c>
      <c r="H1417">
        <v>490051</v>
      </c>
      <c r="I1417" t="s">
        <v>1525</v>
      </c>
      <c r="J1417" t="s">
        <v>108</v>
      </c>
      <c r="M1417" t="s">
        <v>2727</v>
      </c>
      <c r="N1417" t="s">
        <v>4149</v>
      </c>
      <c r="O1417" t="s">
        <v>4819</v>
      </c>
      <c r="P1417" t="str">
        <f t="shared" si="68"/>
        <v>99</v>
      </c>
      <c r="Q1417" t="s">
        <v>8384</v>
      </c>
    </row>
    <row r="1418" spans="1:17">
      <c r="A1418">
        <v>1426</v>
      </c>
      <c r="B1418">
        <v>100001417</v>
      </c>
      <c r="C1418" t="str">
        <f t="shared" si="66"/>
        <v>玉井　翼 (3)</v>
      </c>
      <c r="D1418" t="s">
        <v>5982</v>
      </c>
      <c r="E1418" t="str">
        <f t="shared" si="67"/>
        <v>Tsubasa TAMAI (99)</v>
      </c>
      <c r="F1418" t="s">
        <v>9405</v>
      </c>
      <c r="G1418">
        <v>28</v>
      </c>
      <c r="H1418">
        <v>490051</v>
      </c>
      <c r="I1418" t="s">
        <v>1525</v>
      </c>
      <c r="J1418" t="s">
        <v>108</v>
      </c>
      <c r="M1418" t="s">
        <v>5981</v>
      </c>
      <c r="N1418" t="s">
        <v>4338</v>
      </c>
      <c r="O1418" t="s">
        <v>4430</v>
      </c>
      <c r="P1418" t="str">
        <f t="shared" si="68"/>
        <v>99</v>
      </c>
      <c r="Q1418" t="s">
        <v>8455</v>
      </c>
    </row>
    <row r="1419" spans="1:17">
      <c r="A1419">
        <v>1427</v>
      </c>
      <c r="B1419">
        <v>100001418</v>
      </c>
      <c r="C1419" t="str">
        <f t="shared" si="66"/>
        <v>渡邉　遊 (3)</v>
      </c>
      <c r="D1419" t="s">
        <v>6723</v>
      </c>
      <c r="E1419" t="str">
        <f t="shared" si="67"/>
        <v>Yu WATANABE (99)</v>
      </c>
      <c r="F1419" t="s">
        <v>9405</v>
      </c>
      <c r="G1419">
        <v>28</v>
      </c>
      <c r="H1419">
        <v>490051</v>
      </c>
      <c r="I1419" t="s">
        <v>1525</v>
      </c>
      <c r="J1419" t="s">
        <v>108</v>
      </c>
      <c r="M1419" t="s">
        <v>7402</v>
      </c>
      <c r="N1419" t="s">
        <v>3774</v>
      </c>
      <c r="O1419" t="s">
        <v>4520</v>
      </c>
      <c r="P1419" t="str">
        <f t="shared" si="68"/>
        <v>99</v>
      </c>
      <c r="Q1419" t="s">
        <v>8456</v>
      </c>
    </row>
    <row r="1420" spans="1:17">
      <c r="A1420">
        <v>1428</v>
      </c>
      <c r="B1420">
        <v>100001419</v>
      </c>
      <c r="C1420" t="str">
        <f t="shared" si="66"/>
        <v>井熊　悠人 (2)</v>
      </c>
      <c r="D1420" t="s">
        <v>6724</v>
      </c>
      <c r="E1420" t="str">
        <f t="shared" si="67"/>
        <v>Yuto IKUMA (00)</v>
      </c>
      <c r="F1420" t="s">
        <v>9405</v>
      </c>
      <c r="G1420">
        <v>22</v>
      </c>
      <c r="H1420">
        <v>490051</v>
      </c>
      <c r="I1420" t="s">
        <v>1525</v>
      </c>
      <c r="J1420" t="s">
        <v>117</v>
      </c>
      <c r="M1420" t="s">
        <v>7403</v>
      </c>
      <c r="N1420" t="s">
        <v>9029</v>
      </c>
      <c r="O1420" t="s">
        <v>4530</v>
      </c>
      <c r="P1420" t="str">
        <f t="shared" si="68"/>
        <v>00</v>
      </c>
      <c r="Q1420" t="s">
        <v>8457</v>
      </c>
    </row>
    <row r="1421" spans="1:17">
      <c r="A1421">
        <v>1429</v>
      </c>
      <c r="B1421">
        <v>100001420</v>
      </c>
      <c r="C1421" t="str">
        <f t="shared" si="66"/>
        <v>江守　勇貴 (2)</v>
      </c>
      <c r="D1421" t="s">
        <v>6725</v>
      </c>
      <c r="E1421" t="str">
        <f t="shared" si="67"/>
        <v>Yuki EMORI (00)</v>
      </c>
      <c r="F1421" t="s">
        <v>9405</v>
      </c>
      <c r="G1421">
        <v>29</v>
      </c>
      <c r="H1421">
        <v>490051</v>
      </c>
      <c r="I1421" t="s">
        <v>1525</v>
      </c>
      <c r="J1421" t="s">
        <v>117</v>
      </c>
      <c r="M1421" t="s">
        <v>7404</v>
      </c>
      <c r="N1421" t="s">
        <v>9030</v>
      </c>
      <c r="O1421" t="s">
        <v>3848</v>
      </c>
      <c r="P1421" t="str">
        <f t="shared" si="68"/>
        <v>00</v>
      </c>
      <c r="Q1421" t="s">
        <v>8458</v>
      </c>
    </row>
    <row r="1422" spans="1:17">
      <c r="A1422">
        <v>1430</v>
      </c>
      <c r="B1422">
        <v>100001421</v>
      </c>
      <c r="C1422" t="str">
        <f t="shared" si="66"/>
        <v>太田　宗一郎 (2)</v>
      </c>
      <c r="D1422" t="s">
        <v>6726</v>
      </c>
      <c r="E1422" t="str">
        <f t="shared" si="67"/>
        <v>Soichiro OTA (01)</v>
      </c>
      <c r="F1422" t="s">
        <v>9405</v>
      </c>
      <c r="G1422">
        <v>27</v>
      </c>
      <c r="H1422">
        <v>490051</v>
      </c>
      <c r="I1422" t="s">
        <v>1525</v>
      </c>
      <c r="J1422" t="s">
        <v>117</v>
      </c>
      <c r="M1422" t="s">
        <v>7405</v>
      </c>
      <c r="N1422" t="s">
        <v>3865</v>
      </c>
      <c r="O1422" t="s">
        <v>4877</v>
      </c>
      <c r="P1422" t="str">
        <f t="shared" si="68"/>
        <v>01</v>
      </c>
      <c r="Q1422" t="s">
        <v>7759</v>
      </c>
    </row>
    <row r="1423" spans="1:17">
      <c r="A1423">
        <v>1431</v>
      </c>
      <c r="B1423">
        <v>100001422</v>
      </c>
      <c r="C1423" t="str">
        <f t="shared" si="66"/>
        <v>大野　晋太朗 (2)</v>
      </c>
      <c r="D1423" t="s">
        <v>6727</v>
      </c>
      <c r="E1423" t="str">
        <f t="shared" si="67"/>
        <v>Shintaro ONO (00)</v>
      </c>
      <c r="F1423" t="s">
        <v>9405</v>
      </c>
      <c r="G1423">
        <v>28</v>
      </c>
      <c r="H1423">
        <v>490051</v>
      </c>
      <c r="I1423" t="s">
        <v>1525</v>
      </c>
      <c r="J1423" t="s">
        <v>117</v>
      </c>
      <c r="M1423" t="s">
        <v>7406</v>
      </c>
      <c r="N1423" t="s">
        <v>4710</v>
      </c>
      <c r="O1423" t="s">
        <v>5114</v>
      </c>
      <c r="P1423" t="str">
        <f t="shared" si="68"/>
        <v>00</v>
      </c>
      <c r="Q1423" t="s">
        <v>8459</v>
      </c>
    </row>
    <row r="1424" spans="1:17">
      <c r="A1424">
        <v>1432</v>
      </c>
      <c r="B1424">
        <v>100001423</v>
      </c>
      <c r="C1424" t="str">
        <f t="shared" si="66"/>
        <v>小野　弘貴 (2)</v>
      </c>
      <c r="D1424" t="s">
        <v>6728</v>
      </c>
      <c r="E1424" t="str">
        <f t="shared" si="67"/>
        <v>Hiroki ONO (99)</v>
      </c>
      <c r="F1424" t="s">
        <v>9405</v>
      </c>
      <c r="G1424">
        <v>27</v>
      </c>
      <c r="H1424">
        <v>490051</v>
      </c>
      <c r="I1424" t="s">
        <v>1525</v>
      </c>
      <c r="J1424" t="s">
        <v>117</v>
      </c>
      <c r="M1424" t="s">
        <v>7407</v>
      </c>
      <c r="N1424" t="s">
        <v>4710</v>
      </c>
      <c r="O1424" t="s">
        <v>4713</v>
      </c>
      <c r="P1424" t="str">
        <f t="shared" si="68"/>
        <v>99</v>
      </c>
      <c r="Q1424" t="s">
        <v>7691</v>
      </c>
    </row>
    <row r="1425" spans="1:17">
      <c r="A1425">
        <v>1433</v>
      </c>
      <c r="B1425">
        <v>100001424</v>
      </c>
      <c r="C1425" t="str">
        <f t="shared" si="66"/>
        <v>川上　隆治 (2)</v>
      </c>
      <c r="D1425" t="s">
        <v>6729</v>
      </c>
      <c r="E1425" t="str">
        <f t="shared" si="67"/>
        <v>Ryuji KAWAKAMI (99)</v>
      </c>
      <c r="F1425" t="s">
        <v>9405</v>
      </c>
      <c r="G1425">
        <v>44</v>
      </c>
      <c r="H1425">
        <v>490051</v>
      </c>
      <c r="I1425" t="s">
        <v>1525</v>
      </c>
      <c r="J1425" t="s">
        <v>117</v>
      </c>
      <c r="M1425" t="s">
        <v>7408</v>
      </c>
      <c r="N1425" t="s">
        <v>4614</v>
      </c>
      <c r="O1425" t="s">
        <v>4687</v>
      </c>
      <c r="P1425" t="str">
        <f t="shared" si="68"/>
        <v>99</v>
      </c>
      <c r="Q1425" t="s">
        <v>8460</v>
      </c>
    </row>
    <row r="1426" spans="1:17">
      <c r="A1426">
        <v>1434</v>
      </c>
      <c r="B1426">
        <v>100001425</v>
      </c>
      <c r="C1426" t="str">
        <f t="shared" si="66"/>
        <v>合田　理樹 (2)</v>
      </c>
      <c r="D1426" t="s">
        <v>6730</v>
      </c>
      <c r="E1426" t="str">
        <f t="shared" si="67"/>
        <v>Yoshiki GODA (99)</v>
      </c>
      <c r="F1426" t="s">
        <v>9405</v>
      </c>
      <c r="G1426" t="s">
        <v>1582</v>
      </c>
      <c r="H1426">
        <v>490051</v>
      </c>
      <c r="I1426" t="s">
        <v>1525</v>
      </c>
      <c r="J1426" t="s">
        <v>117</v>
      </c>
      <c r="M1426" t="s">
        <v>7409</v>
      </c>
      <c r="N1426" t="s">
        <v>9031</v>
      </c>
      <c r="O1426" t="s">
        <v>4546</v>
      </c>
      <c r="P1426" t="str">
        <f t="shared" si="68"/>
        <v>99</v>
      </c>
      <c r="Q1426" t="s">
        <v>8461</v>
      </c>
    </row>
    <row r="1427" spans="1:17">
      <c r="A1427">
        <v>1435</v>
      </c>
      <c r="B1427">
        <v>100001426</v>
      </c>
      <c r="C1427" t="str">
        <f t="shared" si="66"/>
        <v>後藤　竜之介 (2)</v>
      </c>
      <c r="D1427" t="s">
        <v>6731</v>
      </c>
      <c r="E1427" t="str">
        <f t="shared" si="67"/>
        <v>Ryunosuke GOTO (99)</v>
      </c>
      <c r="F1427" t="s">
        <v>9405</v>
      </c>
      <c r="G1427">
        <v>25</v>
      </c>
      <c r="H1427">
        <v>490051</v>
      </c>
      <c r="I1427" t="s">
        <v>1525</v>
      </c>
      <c r="J1427" t="s">
        <v>117</v>
      </c>
      <c r="M1427" t="s">
        <v>7410</v>
      </c>
      <c r="N1427" t="s">
        <v>3955</v>
      </c>
      <c r="O1427" t="s">
        <v>5329</v>
      </c>
      <c r="P1427" t="str">
        <f t="shared" si="68"/>
        <v>99</v>
      </c>
      <c r="Q1427" t="s">
        <v>8281</v>
      </c>
    </row>
    <row r="1428" spans="1:17">
      <c r="A1428">
        <v>1436</v>
      </c>
      <c r="B1428">
        <v>100001427</v>
      </c>
      <c r="C1428" t="str">
        <f t="shared" si="66"/>
        <v>貞好　亜星 (2)</v>
      </c>
      <c r="D1428" t="s">
        <v>6732</v>
      </c>
      <c r="E1428" t="str">
        <f t="shared" si="67"/>
        <v>Asei SADAYOSHI (00)</v>
      </c>
      <c r="F1428" t="s">
        <v>9405</v>
      </c>
      <c r="G1428">
        <v>28</v>
      </c>
      <c r="H1428">
        <v>490051</v>
      </c>
      <c r="I1428" t="s">
        <v>1525</v>
      </c>
      <c r="J1428" t="s">
        <v>117</v>
      </c>
      <c r="M1428" t="s">
        <v>7411</v>
      </c>
      <c r="N1428" t="s">
        <v>9032</v>
      </c>
      <c r="O1428" t="s">
        <v>8797</v>
      </c>
      <c r="P1428" t="str">
        <f t="shared" si="68"/>
        <v>00</v>
      </c>
      <c r="Q1428" t="s">
        <v>8134</v>
      </c>
    </row>
    <row r="1429" spans="1:17">
      <c r="A1429">
        <v>1437</v>
      </c>
      <c r="B1429">
        <v>100001428</v>
      </c>
      <c r="C1429" t="str">
        <f t="shared" si="66"/>
        <v>佐藤　肇 (2)</v>
      </c>
      <c r="D1429" t="s">
        <v>6733</v>
      </c>
      <c r="E1429" t="str">
        <f t="shared" si="67"/>
        <v>Hajime SATO (00)</v>
      </c>
      <c r="F1429" t="s">
        <v>9405</v>
      </c>
      <c r="G1429">
        <v>29</v>
      </c>
      <c r="H1429">
        <v>490051</v>
      </c>
      <c r="I1429" t="s">
        <v>1525</v>
      </c>
      <c r="J1429" t="s">
        <v>117</v>
      </c>
      <c r="M1429" t="s">
        <v>7412</v>
      </c>
      <c r="N1429" t="s">
        <v>3923</v>
      </c>
      <c r="O1429" t="s">
        <v>4750</v>
      </c>
      <c r="P1429" t="str">
        <f t="shared" si="68"/>
        <v>00</v>
      </c>
      <c r="Q1429" t="s">
        <v>7924</v>
      </c>
    </row>
    <row r="1430" spans="1:17">
      <c r="A1430">
        <v>1438</v>
      </c>
      <c r="B1430">
        <v>100001429</v>
      </c>
      <c r="C1430" t="str">
        <f t="shared" si="66"/>
        <v>菅野　宏紀 (2)</v>
      </c>
      <c r="D1430" t="s">
        <v>6734</v>
      </c>
      <c r="E1430" t="str">
        <f t="shared" si="67"/>
        <v>Hiroki SUGANO (01)</v>
      </c>
      <c r="F1430" t="s">
        <v>9405</v>
      </c>
      <c r="G1430">
        <v>28</v>
      </c>
      <c r="H1430">
        <v>490051</v>
      </c>
      <c r="I1430" t="s">
        <v>1525</v>
      </c>
      <c r="J1430" t="s">
        <v>117</v>
      </c>
      <c r="M1430" t="s">
        <v>7413</v>
      </c>
      <c r="N1430" t="s">
        <v>9033</v>
      </c>
      <c r="O1430" t="s">
        <v>4713</v>
      </c>
      <c r="P1430" t="str">
        <f t="shared" si="68"/>
        <v>01</v>
      </c>
      <c r="Q1430" t="s">
        <v>8354</v>
      </c>
    </row>
    <row r="1431" spans="1:17">
      <c r="A1431">
        <v>1439</v>
      </c>
      <c r="B1431">
        <v>100001430</v>
      </c>
      <c r="C1431" t="str">
        <f t="shared" si="66"/>
        <v>高田　大輝 (2)</v>
      </c>
      <c r="D1431" t="s">
        <v>6735</v>
      </c>
      <c r="E1431" t="str">
        <f t="shared" si="67"/>
        <v>Hiroki TAKADA (00)</v>
      </c>
      <c r="F1431" t="s">
        <v>9405</v>
      </c>
      <c r="G1431">
        <v>27</v>
      </c>
      <c r="H1431">
        <v>490051</v>
      </c>
      <c r="I1431" t="s">
        <v>1525</v>
      </c>
      <c r="J1431" t="s">
        <v>117</v>
      </c>
      <c r="M1431" t="s">
        <v>7414</v>
      </c>
      <c r="N1431" t="s">
        <v>4132</v>
      </c>
      <c r="O1431" t="s">
        <v>4713</v>
      </c>
      <c r="P1431" t="str">
        <f t="shared" si="68"/>
        <v>00</v>
      </c>
      <c r="Q1431" t="s">
        <v>7838</v>
      </c>
    </row>
    <row r="1432" spans="1:17">
      <c r="A1432">
        <v>1440</v>
      </c>
      <c r="B1432">
        <v>100001431</v>
      </c>
      <c r="C1432" t="str">
        <f t="shared" si="66"/>
        <v>髙見　蒼 (2)</v>
      </c>
      <c r="D1432" t="s">
        <v>6736</v>
      </c>
      <c r="E1432" t="str">
        <f t="shared" si="67"/>
        <v>Aoi TAKAMI (00)</v>
      </c>
      <c r="F1432" t="s">
        <v>9405</v>
      </c>
      <c r="G1432">
        <v>27</v>
      </c>
      <c r="H1432">
        <v>490051</v>
      </c>
      <c r="I1432" t="s">
        <v>1525</v>
      </c>
      <c r="J1432" t="s">
        <v>117</v>
      </c>
      <c r="M1432" t="s">
        <v>7415</v>
      </c>
      <c r="N1432" t="s">
        <v>5322</v>
      </c>
      <c r="O1432" t="s">
        <v>3780</v>
      </c>
      <c r="P1432" t="str">
        <f t="shared" si="68"/>
        <v>00</v>
      </c>
      <c r="Q1432" t="s">
        <v>7849</v>
      </c>
    </row>
    <row r="1433" spans="1:17">
      <c r="A1433">
        <v>1441</v>
      </c>
      <c r="B1433">
        <v>100001432</v>
      </c>
      <c r="C1433" t="str">
        <f t="shared" si="66"/>
        <v>道瀬　悠磨 (2)</v>
      </c>
      <c r="D1433" t="s">
        <v>6737</v>
      </c>
      <c r="E1433" t="str">
        <f t="shared" si="67"/>
        <v>Yuma DOSE (00)</v>
      </c>
      <c r="F1433" t="s">
        <v>9405</v>
      </c>
      <c r="G1433">
        <v>18</v>
      </c>
      <c r="H1433">
        <v>490051</v>
      </c>
      <c r="I1433" t="s">
        <v>1525</v>
      </c>
      <c r="J1433" t="s">
        <v>117</v>
      </c>
      <c r="M1433" t="s">
        <v>7416</v>
      </c>
      <c r="N1433" t="s">
        <v>9034</v>
      </c>
      <c r="O1433" t="s">
        <v>4527</v>
      </c>
      <c r="P1433" t="str">
        <f t="shared" si="68"/>
        <v>00</v>
      </c>
      <c r="Q1433" t="s">
        <v>7851</v>
      </c>
    </row>
    <row r="1434" spans="1:17">
      <c r="A1434">
        <v>1442</v>
      </c>
      <c r="B1434">
        <v>100001433</v>
      </c>
      <c r="C1434" t="str">
        <f t="shared" si="66"/>
        <v>中嶋　遼 (2)</v>
      </c>
      <c r="D1434" t="s">
        <v>6738</v>
      </c>
      <c r="E1434" t="str">
        <f t="shared" si="67"/>
        <v>Ryo NAKAJIMA (99)</v>
      </c>
      <c r="F1434" t="s">
        <v>9405</v>
      </c>
      <c r="G1434">
        <v>27</v>
      </c>
      <c r="H1434">
        <v>490051</v>
      </c>
      <c r="I1434" t="s">
        <v>1525</v>
      </c>
      <c r="J1434" t="s">
        <v>117</v>
      </c>
      <c r="M1434" t="s">
        <v>7417</v>
      </c>
      <c r="N1434" t="s">
        <v>4131</v>
      </c>
      <c r="O1434" t="s">
        <v>3915</v>
      </c>
      <c r="P1434" t="str">
        <f t="shared" si="68"/>
        <v>99</v>
      </c>
      <c r="Q1434" t="s">
        <v>8462</v>
      </c>
    </row>
    <row r="1435" spans="1:17">
      <c r="A1435">
        <v>1443</v>
      </c>
      <c r="B1435">
        <v>100001434</v>
      </c>
      <c r="C1435" t="str">
        <f t="shared" si="66"/>
        <v>中谷　勇輝 (2)</v>
      </c>
      <c r="D1435" t="s">
        <v>6739</v>
      </c>
      <c r="E1435" t="str">
        <f t="shared" si="67"/>
        <v>Yuki NAKATANI (99)</v>
      </c>
      <c r="F1435" t="s">
        <v>9405</v>
      </c>
      <c r="G1435">
        <v>29</v>
      </c>
      <c r="H1435">
        <v>490051</v>
      </c>
      <c r="I1435" t="s">
        <v>1525</v>
      </c>
      <c r="J1435" t="s">
        <v>117</v>
      </c>
      <c r="M1435" t="s">
        <v>7418</v>
      </c>
      <c r="N1435" t="s">
        <v>3734</v>
      </c>
      <c r="O1435" t="s">
        <v>3848</v>
      </c>
      <c r="P1435" t="str">
        <f t="shared" si="68"/>
        <v>99</v>
      </c>
      <c r="Q1435" t="s">
        <v>8287</v>
      </c>
    </row>
    <row r="1436" spans="1:17">
      <c r="A1436">
        <v>1444</v>
      </c>
      <c r="B1436">
        <v>100001435</v>
      </c>
      <c r="C1436" t="str">
        <f t="shared" si="66"/>
        <v>長井　厚樹 (2)</v>
      </c>
      <c r="D1436" t="s">
        <v>6740</v>
      </c>
      <c r="E1436" t="str">
        <f t="shared" si="67"/>
        <v>Atsuki NAGAI (00)</v>
      </c>
      <c r="F1436" t="s">
        <v>9405</v>
      </c>
      <c r="G1436">
        <v>16</v>
      </c>
      <c r="H1436">
        <v>490051</v>
      </c>
      <c r="I1436" t="s">
        <v>1525</v>
      </c>
      <c r="J1436" t="s">
        <v>117</v>
      </c>
      <c r="M1436" t="s">
        <v>7419</v>
      </c>
      <c r="N1436" t="s">
        <v>4023</v>
      </c>
      <c r="O1436" t="s">
        <v>8798</v>
      </c>
      <c r="P1436" t="str">
        <f t="shared" si="68"/>
        <v>00</v>
      </c>
      <c r="Q1436" t="s">
        <v>7772</v>
      </c>
    </row>
    <row r="1437" spans="1:17">
      <c r="A1437">
        <v>1445</v>
      </c>
      <c r="B1437">
        <v>100001436</v>
      </c>
      <c r="C1437" t="str">
        <f t="shared" si="66"/>
        <v>西田　琢実 (2)</v>
      </c>
      <c r="D1437" t="s">
        <v>6741</v>
      </c>
      <c r="E1437" t="str">
        <f t="shared" si="67"/>
        <v>Takumi NISHIDA (99)</v>
      </c>
      <c r="F1437" t="s">
        <v>9405</v>
      </c>
      <c r="G1437">
        <v>25</v>
      </c>
      <c r="H1437">
        <v>490051</v>
      </c>
      <c r="I1437" t="s">
        <v>1525</v>
      </c>
      <c r="J1437" t="s">
        <v>117</v>
      </c>
      <c r="M1437" t="s">
        <v>7420</v>
      </c>
      <c r="N1437" t="s">
        <v>3905</v>
      </c>
      <c r="O1437" t="s">
        <v>4504</v>
      </c>
      <c r="P1437" t="str">
        <f t="shared" si="68"/>
        <v>99</v>
      </c>
      <c r="Q1437" t="s">
        <v>8463</v>
      </c>
    </row>
    <row r="1438" spans="1:17">
      <c r="A1438">
        <v>1446</v>
      </c>
      <c r="B1438">
        <v>100001437</v>
      </c>
      <c r="C1438" t="str">
        <f t="shared" si="66"/>
        <v>西野宮　寛季 (2)</v>
      </c>
      <c r="D1438" t="s">
        <v>6742</v>
      </c>
      <c r="E1438" t="str">
        <f t="shared" si="67"/>
        <v>Hiroki NISHINOMIYA (99)</v>
      </c>
      <c r="F1438" t="s">
        <v>9405</v>
      </c>
      <c r="G1438" t="s">
        <v>1584</v>
      </c>
      <c r="H1438">
        <v>490051</v>
      </c>
      <c r="I1438" t="s">
        <v>1525</v>
      </c>
      <c r="J1438" t="s">
        <v>117</v>
      </c>
      <c r="M1438" t="s">
        <v>7421</v>
      </c>
      <c r="N1438" t="s">
        <v>9035</v>
      </c>
      <c r="O1438" t="s">
        <v>4713</v>
      </c>
      <c r="P1438" t="str">
        <f t="shared" si="68"/>
        <v>99</v>
      </c>
      <c r="Q1438" t="s">
        <v>8464</v>
      </c>
    </row>
    <row r="1439" spans="1:17">
      <c r="A1439">
        <v>1447</v>
      </c>
      <c r="B1439">
        <v>100001438</v>
      </c>
      <c r="C1439" t="str">
        <f t="shared" si="66"/>
        <v>坂東　賢 (2)</v>
      </c>
      <c r="D1439" t="s">
        <v>6743</v>
      </c>
      <c r="E1439" t="str">
        <f t="shared" si="67"/>
        <v>Kensuke BANDO (99)</v>
      </c>
      <c r="F1439" t="s">
        <v>9405</v>
      </c>
      <c r="G1439">
        <v>27</v>
      </c>
      <c r="H1439">
        <v>490051</v>
      </c>
      <c r="I1439" t="s">
        <v>1525</v>
      </c>
      <c r="J1439" t="s">
        <v>117</v>
      </c>
      <c r="M1439" t="s">
        <v>7422</v>
      </c>
      <c r="N1439" t="s">
        <v>5381</v>
      </c>
      <c r="O1439" t="s">
        <v>4533</v>
      </c>
      <c r="P1439" t="str">
        <f t="shared" si="68"/>
        <v>99</v>
      </c>
      <c r="Q1439" t="s">
        <v>8304</v>
      </c>
    </row>
    <row r="1440" spans="1:17">
      <c r="A1440">
        <v>1448</v>
      </c>
      <c r="B1440">
        <v>100001439</v>
      </c>
      <c r="C1440" t="str">
        <f t="shared" si="66"/>
        <v>平田　悠海 (2)</v>
      </c>
      <c r="D1440" t="s">
        <v>6744</v>
      </c>
      <c r="E1440" t="str">
        <f t="shared" si="67"/>
        <v>Yu HIRATA (00)</v>
      </c>
      <c r="F1440" t="s">
        <v>9405</v>
      </c>
      <c r="G1440">
        <v>27</v>
      </c>
      <c r="H1440">
        <v>490051</v>
      </c>
      <c r="I1440" t="s">
        <v>1525</v>
      </c>
      <c r="J1440" t="s">
        <v>117</v>
      </c>
      <c r="M1440" t="s">
        <v>7423</v>
      </c>
      <c r="N1440" t="s">
        <v>3960</v>
      </c>
      <c r="O1440" t="s">
        <v>4520</v>
      </c>
      <c r="P1440" t="str">
        <f t="shared" si="68"/>
        <v>00</v>
      </c>
      <c r="Q1440" t="s">
        <v>7938</v>
      </c>
    </row>
    <row r="1441" spans="1:17">
      <c r="A1441">
        <v>1449</v>
      </c>
      <c r="B1441">
        <v>100001440</v>
      </c>
      <c r="C1441" t="str">
        <f t="shared" si="66"/>
        <v>廣谷　雄大 (2)</v>
      </c>
      <c r="D1441" t="s">
        <v>6745</v>
      </c>
      <c r="E1441" t="str">
        <f t="shared" si="67"/>
        <v>Yudai HIROYA (00)</v>
      </c>
      <c r="F1441" t="s">
        <v>9405</v>
      </c>
      <c r="G1441">
        <v>34</v>
      </c>
      <c r="H1441">
        <v>490051</v>
      </c>
      <c r="I1441" t="s">
        <v>1525</v>
      </c>
      <c r="J1441" t="s">
        <v>117</v>
      </c>
      <c r="M1441" t="s">
        <v>7424</v>
      </c>
      <c r="N1441" t="s">
        <v>9036</v>
      </c>
      <c r="O1441" t="s">
        <v>4669</v>
      </c>
      <c r="P1441" t="str">
        <f t="shared" si="68"/>
        <v>00</v>
      </c>
      <c r="Q1441" t="s">
        <v>8465</v>
      </c>
    </row>
    <row r="1442" spans="1:17">
      <c r="A1442">
        <v>1450</v>
      </c>
      <c r="B1442">
        <v>100001441</v>
      </c>
      <c r="C1442" t="str">
        <f t="shared" si="66"/>
        <v>細野　航太郎 (2)</v>
      </c>
      <c r="D1442" t="s">
        <v>6746</v>
      </c>
      <c r="E1442" t="str">
        <f t="shared" si="67"/>
        <v>Kotaro HOSONO (99)</v>
      </c>
      <c r="F1442" t="s">
        <v>9405</v>
      </c>
      <c r="G1442">
        <v>28</v>
      </c>
      <c r="H1442">
        <v>490051</v>
      </c>
      <c r="I1442" t="s">
        <v>1525</v>
      </c>
      <c r="J1442" t="s">
        <v>117</v>
      </c>
      <c r="M1442" t="s">
        <v>7425</v>
      </c>
      <c r="N1442" t="s">
        <v>8881</v>
      </c>
      <c r="O1442" t="s">
        <v>4714</v>
      </c>
      <c r="P1442" t="str">
        <f t="shared" si="68"/>
        <v>99</v>
      </c>
      <c r="Q1442" t="s">
        <v>7808</v>
      </c>
    </row>
    <row r="1443" spans="1:17">
      <c r="A1443">
        <v>1451</v>
      </c>
      <c r="B1443">
        <v>100001442</v>
      </c>
      <c r="C1443" t="str">
        <f t="shared" si="66"/>
        <v>松岡　優介 (2)</v>
      </c>
      <c r="D1443" t="s">
        <v>6747</v>
      </c>
      <c r="E1443" t="str">
        <f t="shared" si="67"/>
        <v>Yusuke MATSUOKA (01)</v>
      </c>
      <c r="F1443" t="s">
        <v>9405</v>
      </c>
      <c r="G1443">
        <v>29</v>
      </c>
      <c r="H1443">
        <v>490051</v>
      </c>
      <c r="I1443" t="s">
        <v>1525</v>
      </c>
      <c r="J1443" t="s">
        <v>117</v>
      </c>
      <c r="M1443" t="s">
        <v>7426</v>
      </c>
      <c r="N1443" t="s">
        <v>4056</v>
      </c>
      <c r="O1443" t="s">
        <v>4509</v>
      </c>
      <c r="P1443" t="str">
        <f t="shared" si="68"/>
        <v>01</v>
      </c>
      <c r="Q1443" t="s">
        <v>8064</v>
      </c>
    </row>
    <row r="1444" spans="1:17">
      <c r="A1444">
        <v>1452</v>
      </c>
      <c r="B1444">
        <v>100001443</v>
      </c>
      <c r="C1444" t="str">
        <f t="shared" si="66"/>
        <v>三井　颯 (2)</v>
      </c>
      <c r="D1444" t="s">
        <v>6748</v>
      </c>
      <c r="E1444" t="str">
        <f t="shared" si="67"/>
        <v>Hayato MI (00)</v>
      </c>
      <c r="F1444" t="s">
        <v>9405</v>
      </c>
      <c r="G1444">
        <v>27</v>
      </c>
      <c r="H1444">
        <v>490051</v>
      </c>
      <c r="I1444" t="s">
        <v>1525</v>
      </c>
      <c r="J1444" t="s">
        <v>117</v>
      </c>
      <c r="M1444" t="s">
        <v>7427</v>
      </c>
      <c r="N1444" t="s">
        <v>9037</v>
      </c>
      <c r="O1444" t="s">
        <v>4514</v>
      </c>
      <c r="P1444" t="str">
        <f t="shared" si="68"/>
        <v>00</v>
      </c>
      <c r="Q1444" t="s">
        <v>8466</v>
      </c>
    </row>
    <row r="1445" spans="1:17">
      <c r="A1445">
        <v>1453</v>
      </c>
      <c r="B1445">
        <v>100001444</v>
      </c>
      <c r="C1445" t="str">
        <f t="shared" si="66"/>
        <v>百濃　隼大 (2)</v>
      </c>
      <c r="D1445" t="s">
        <v>6749</v>
      </c>
      <c r="E1445" t="str">
        <f t="shared" si="67"/>
        <v>Hayata MOMONO (99)</v>
      </c>
      <c r="F1445" t="s">
        <v>9405</v>
      </c>
      <c r="G1445">
        <v>27</v>
      </c>
      <c r="H1445">
        <v>490051</v>
      </c>
      <c r="I1445" t="s">
        <v>1525</v>
      </c>
      <c r="J1445" t="s">
        <v>117</v>
      </c>
      <c r="M1445" t="s">
        <v>7428</v>
      </c>
      <c r="N1445" t="s">
        <v>9038</v>
      </c>
      <c r="O1445" t="s">
        <v>4963</v>
      </c>
      <c r="P1445" t="str">
        <f t="shared" si="68"/>
        <v>99</v>
      </c>
      <c r="Q1445" t="s">
        <v>8467</v>
      </c>
    </row>
    <row r="1446" spans="1:17">
      <c r="A1446">
        <v>1454</v>
      </c>
      <c r="B1446">
        <v>100001445</v>
      </c>
      <c r="C1446" t="str">
        <f t="shared" si="66"/>
        <v>家方　優希 (2)</v>
      </c>
      <c r="D1446" t="s">
        <v>6750</v>
      </c>
      <c r="E1446" t="str">
        <f t="shared" si="67"/>
        <v>Yuki YAKATA (99)</v>
      </c>
      <c r="F1446" t="s">
        <v>9405</v>
      </c>
      <c r="G1446">
        <v>27</v>
      </c>
      <c r="H1446">
        <v>490051</v>
      </c>
      <c r="I1446" t="s">
        <v>1525</v>
      </c>
      <c r="J1446" t="s">
        <v>117</v>
      </c>
      <c r="M1446" t="s">
        <v>7429</v>
      </c>
      <c r="N1446" t="s">
        <v>9039</v>
      </c>
      <c r="O1446" t="s">
        <v>3848</v>
      </c>
      <c r="P1446" t="str">
        <f t="shared" si="68"/>
        <v>99</v>
      </c>
      <c r="Q1446" t="s">
        <v>8468</v>
      </c>
    </row>
    <row r="1447" spans="1:17">
      <c r="A1447">
        <v>1455</v>
      </c>
      <c r="B1447">
        <v>100001446</v>
      </c>
      <c r="C1447" t="str">
        <f t="shared" si="66"/>
        <v>山本　健太 (2)</v>
      </c>
      <c r="D1447" t="s">
        <v>6751</v>
      </c>
      <c r="E1447" t="str">
        <f t="shared" si="67"/>
        <v>Kenta YAMAMOTO (99)</v>
      </c>
      <c r="F1447" t="s">
        <v>9405</v>
      </c>
      <c r="G1447">
        <v>25</v>
      </c>
      <c r="H1447">
        <v>490051</v>
      </c>
      <c r="I1447" t="s">
        <v>1525</v>
      </c>
      <c r="J1447" t="s">
        <v>117</v>
      </c>
      <c r="M1447" t="s">
        <v>7430</v>
      </c>
      <c r="N1447" t="s">
        <v>3765</v>
      </c>
      <c r="O1447" t="s">
        <v>4516</v>
      </c>
      <c r="P1447" t="str">
        <f t="shared" si="68"/>
        <v>99</v>
      </c>
      <c r="Q1447" t="s">
        <v>8469</v>
      </c>
    </row>
    <row r="1448" spans="1:17">
      <c r="A1448">
        <v>1456</v>
      </c>
      <c r="B1448">
        <v>100001447</v>
      </c>
      <c r="C1448" t="str">
        <f t="shared" si="66"/>
        <v>紫合　晴人 (2)</v>
      </c>
      <c r="D1448" t="s">
        <v>6752</v>
      </c>
      <c r="E1448" t="str">
        <f t="shared" si="67"/>
        <v>Haruto YUDA (99)</v>
      </c>
      <c r="F1448" t="s">
        <v>9405</v>
      </c>
      <c r="G1448">
        <v>27</v>
      </c>
      <c r="H1448">
        <v>490051</v>
      </c>
      <c r="I1448" t="s">
        <v>1525</v>
      </c>
      <c r="J1448" t="s">
        <v>117</v>
      </c>
      <c r="M1448" t="s">
        <v>7431</v>
      </c>
      <c r="N1448" t="s">
        <v>9040</v>
      </c>
      <c r="O1448" t="s">
        <v>4813</v>
      </c>
      <c r="P1448" t="str">
        <f t="shared" si="68"/>
        <v>99</v>
      </c>
      <c r="Q1448" t="s">
        <v>7696</v>
      </c>
    </row>
    <row r="1449" spans="1:17">
      <c r="A1449">
        <v>1457</v>
      </c>
      <c r="B1449">
        <v>100001448</v>
      </c>
      <c r="C1449" t="str">
        <f t="shared" si="66"/>
        <v>山野　誠明 (2)</v>
      </c>
      <c r="D1449" t="s">
        <v>6753</v>
      </c>
      <c r="E1449" t="str">
        <f t="shared" si="67"/>
        <v>Tomoaki YAMANO (00)</v>
      </c>
      <c r="F1449" t="s">
        <v>9405</v>
      </c>
      <c r="G1449">
        <v>23</v>
      </c>
      <c r="H1449">
        <v>490051</v>
      </c>
      <c r="I1449" t="s">
        <v>1525</v>
      </c>
      <c r="J1449" t="s">
        <v>117</v>
      </c>
      <c r="M1449" t="s">
        <v>7432</v>
      </c>
      <c r="N1449" t="s">
        <v>4075</v>
      </c>
      <c r="O1449" t="s">
        <v>8799</v>
      </c>
      <c r="P1449" t="str">
        <f t="shared" si="68"/>
        <v>00</v>
      </c>
      <c r="Q1449" t="s">
        <v>7724</v>
      </c>
    </row>
    <row r="1450" spans="1:17">
      <c r="A1450">
        <v>1458</v>
      </c>
      <c r="B1450">
        <v>100001449</v>
      </c>
      <c r="C1450" t="str">
        <f t="shared" si="66"/>
        <v>和田口　裕雅 (3)</v>
      </c>
      <c r="D1450" t="s">
        <v>2697</v>
      </c>
      <c r="E1450" t="str">
        <f t="shared" si="67"/>
        <v>Yuma WADAGUCHI (00)</v>
      </c>
      <c r="F1450" t="s">
        <v>9405</v>
      </c>
      <c r="G1450">
        <v>30</v>
      </c>
      <c r="H1450">
        <v>490056</v>
      </c>
      <c r="I1450" t="s">
        <v>1553</v>
      </c>
      <c r="J1450" t="s">
        <v>108</v>
      </c>
      <c r="M1450" t="s">
        <v>2696</v>
      </c>
      <c r="N1450" t="s">
        <v>5308</v>
      </c>
      <c r="O1450" t="s">
        <v>4527</v>
      </c>
      <c r="P1450" t="str">
        <f t="shared" si="68"/>
        <v>00</v>
      </c>
      <c r="Q1450" t="s">
        <v>8470</v>
      </c>
    </row>
    <row r="1451" spans="1:17">
      <c r="A1451">
        <v>1459</v>
      </c>
      <c r="B1451">
        <v>100001450</v>
      </c>
      <c r="C1451" t="str">
        <f t="shared" si="66"/>
        <v>森脇　拓未 (2)</v>
      </c>
      <c r="D1451" t="s">
        <v>6754</v>
      </c>
      <c r="E1451" t="str">
        <f t="shared" si="67"/>
        <v>Takumi MORIWAKI (00)</v>
      </c>
      <c r="F1451" t="s">
        <v>9405</v>
      </c>
      <c r="G1451">
        <v>29</v>
      </c>
      <c r="H1451">
        <v>490056</v>
      </c>
      <c r="I1451" t="s">
        <v>1553</v>
      </c>
      <c r="J1451" t="s">
        <v>117</v>
      </c>
      <c r="M1451" t="s">
        <v>7433</v>
      </c>
      <c r="N1451" t="s">
        <v>5186</v>
      </c>
      <c r="O1451" t="s">
        <v>4504</v>
      </c>
      <c r="P1451" t="str">
        <f t="shared" si="68"/>
        <v>00</v>
      </c>
      <c r="Q1451" t="s">
        <v>7854</v>
      </c>
    </row>
    <row r="1452" spans="1:17">
      <c r="A1452">
        <v>1460</v>
      </c>
      <c r="B1452">
        <v>100001451</v>
      </c>
      <c r="C1452" t="str">
        <f t="shared" si="66"/>
        <v>中田　裕伍 (2)</v>
      </c>
      <c r="D1452" t="s">
        <v>6755</v>
      </c>
      <c r="E1452" t="str">
        <f t="shared" si="67"/>
        <v>Yugo NAKATA (00)</v>
      </c>
      <c r="F1452" t="s">
        <v>9405</v>
      </c>
      <c r="G1452">
        <v>29</v>
      </c>
      <c r="H1452">
        <v>490056</v>
      </c>
      <c r="I1452" t="s">
        <v>1553</v>
      </c>
      <c r="J1452" t="s">
        <v>117</v>
      </c>
      <c r="M1452" t="s">
        <v>7434</v>
      </c>
      <c r="N1452" t="s">
        <v>4225</v>
      </c>
      <c r="O1452" t="s">
        <v>4535</v>
      </c>
      <c r="P1452" t="str">
        <f t="shared" si="68"/>
        <v>00</v>
      </c>
      <c r="Q1452" t="s">
        <v>7701</v>
      </c>
    </row>
    <row r="1453" spans="1:17">
      <c r="A1453">
        <v>1461</v>
      </c>
      <c r="B1453">
        <v>100001452</v>
      </c>
      <c r="C1453" t="str">
        <f t="shared" si="66"/>
        <v>森口　昇 (4)</v>
      </c>
      <c r="D1453" t="s">
        <v>988</v>
      </c>
      <c r="E1453" t="str">
        <f t="shared" si="67"/>
        <v>Noboru MORIGUCHI (98)</v>
      </c>
      <c r="F1453" t="s">
        <v>9405</v>
      </c>
      <c r="G1453">
        <v>27</v>
      </c>
      <c r="H1453">
        <v>492228</v>
      </c>
      <c r="I1453" t="s">
        <v>1548</v>
      </c>
      <c r="J1453" t="s">
        <v>86</v>
      </c>
      <c r="M1453" t="s">
        <v>2196</v>
      </c>
      <c r="N1453" t="s">
        <v>5005</v>
      </c>
      <c r="O1453" t="s">
        <v>5231</v>
      </c>
      <c r="P1453" t="str">
        <f t="shared" si="68"/>
        <v>98</v>
      </c>
      <c r="Q1453" t="s">
        <v>8471</v>
      </c>
    </row>
    <row r="1454" spans="1:17">
      <c r="A1454">
        <v>1462</v>
      </c>
      <c r="B1454">
        <v>100001453</v>
      </c>
      <c r="C1454" t="str">
        <f t="shared" si="66"/>
        <v>伊藤　大翔 (4)</v>
      </c>
      <c r="D1454" t="s">
        <v>984</v>
      </c>
      <c r="E1454" t="str">
        <f t="shared" si="67"/>
        <v>Hiroto ITO (98)</v>
      </c>
      <c r="F1454" t="s">
        <v>9405</v>
      </c>
      <c r="G1454">
        <v>30</v>
      </c>
      <c r="H1454">
        <v>492228</v>
      </c>
      <c r="I1454" t="s">
        <v>1548</v>
      </c>
      <c r="J1454" t="s">
        <v>86</v>
      </c>
      <c r="M1454" t="s">
        <v>2192</v>
      </c>
      <c r="N1454" t="s">
        <v>4406</v>
      </c>
      <c r="O1454" t="s">
        <v>4499</v>
      </c>
      <c r="P1454" t="str">
        <f t="shared" si="68"/>
        <v>98</v>
      </c>
      <c r="Q1454" t="s">
        <v>8472</v>
      </c>
    </row>
    <row r="1455" spans="1:17">
      <c r="A1455">
        <v>1463</v>
      </c>
      <c r="B1455">
        <v>100001454</v>
      </c>
      <c r="C1455" t="str">
        <f t="shared" si="66"/>
        <v>亀井　良輝 (4)</v>
      </c>
      <c r="D1455" t="s">
        <v>985</v>
      </c>
      <c r="E1455" t="str">
        <f t="shared" si="67"/>
        <v>Yoshiki KAMEI (99)</v>
      </c>
      <c r="F1455" t="s">
        <v>9405</v>
      </c>
      <c r="G1455">
        <v>30</v>
      </c>
      <c r="H1455">
        <v>492228</v>
      </c>
      <c r="I1455" t="s">
        <v>1548</v>
      </c>
      <c r="J1455" t="s">
        <v>86</v>
      </c>
      <c r="M1455" t="s">
        <v>2193</v>
      </c>
      <c r="N1455" t="s">
        <v>4702</v>
      </c>
      <c r="O1455" t="s">
        <v>4546</v>
      </c>
      <c r="P1455" t="str">
        <f t="shared" si="68"/>
        <v>99</v>
      </c>
      <c r="Q1455" t="s">
        <v>8235</v>
      </c>
    </row>
    <row r="1456" spans="1:17">
      <c r="A1456">
        <v>1464</v>
      </c>
      <c r="B1456">
        <v>100001455</v>
      </c>
      <c r="C1456" t="str">
        <f t="shared" si="66"/>
        <v>松本　柊斗 (3)</v>
      </c>
      <c r="D1456" t="s">
        <v>989</v>
      </c>
      <c r="E1456" t="str">
        <f t="shared" si="67"/>
        <v>Shuto MATSUMOTO (99)</v>
      </c>
      <c r="F1456" t="s">
        <v>9405</v>
      </c>
      <c r="G1456">
        <v>27</v>
      </c>
      <c r="H1456">
        <v>492228</v>
      </c>
      <c r="I1456" t="s">
        <v>1548</v>
      </c>
      <c r="J1456" t="s">
        <v>108</v>
      </c>
      <c r="M1456" t="s">
        <v>2197</v>
      </c>
      <c r="N1456" t="s">
        <v>3783</v>
      </c>
      <c r="O1456" t="s">
        <v>5232</v>
      </c>
      <c r="P1456" t="str">
        <f t="shared" si="68"/>
        <v>99</v>
      </c>
      <c r="Q1456" t="s">
        <v>8261</v>
      </c>
    </row>
    <row r="1457" spans="1:17">
      <c r="A1457">
        <v>1465</v>
      </c>
      <c r="B1457">
        <v>100001456</v>
      </c>
      <c r="C1457" t="str">
        <f t="shared" si="66"/>
        <v>西川　勝海 (3)</v>
      </c>
      <c r="D1457" t="s">
        <v>2682</v>
      </c>
      <c r="E1457" t="str">
        <f t="shared" si="67"/>
        <v>Katsumi NISHIKAWA (99)</v>
      </c>
      <c r="F1457" t="s">
        <v>9405</v>
      </c>
      <c r="G1457">
        <v>27</v>
      </c>
      <c r="H1457">
        <v>492228</v>
      </c>
      <c r="I1457" t="s">
        <v>1548</v>
      </c>
      <c r="J1457" t="s">
        <v>108</v>
      </c>
      <c r="M1457" t="s">
        <v>2681</v>
      </c>
      <c r="N1457" t="s">
        <v>4179</v>
      </c>
      <c r="O1457" t="s">
        <v>5235</v>
      </c>
      <c r="P1457" t="str">
        <f t="shared" si="68"/>
        <v>99</v>
      </c>
      <c r="Q1457" t="s">
        <v>8462</v>
      </c>
    </row>
    <row r="1458" spans="1:17">
      <c r="A1458">
        <v>1466</v>
      </c>
      <c r="B1458">
        <v>100001457</v>
      </c>
      <c r="C1458" t="str">
        <f t="shared" si="66"/>
        <v>榎本　秀一郎 (3)</v>
      </c>
      <c r="D1458" t="s">
        <v>2684</v>
      </c>
      <c r="E1458" t="str">
        <f t="shared" si="67"/>
        <v>Shuichiro ENOMOTO (99)</v>
      </c>
      <c r="F1458" t="s">
        <v>9405</v>
      </c>
      <c r="G1458">
        <v>27</v>
      </c>
      <c r="H1458">
        <v>492228</v>
      </c>
      <c r="I1458" t="s">
        <v>1548</v>
      </c>
      <c r="J1458" t="s">
        <v>108</v>
      </c>
      <c r="M1458" t="s">
        <v>2683</v>
      </c>
      <c r="N1458" t="s">
        <v>4452</v>
      </c>
      <c r="O1458" t="s">
        <v>5236</v>
      </c>
      <c r="P1458" t="str">
        <f t="shared" si="68"/>
        <v>99</v>
      </c>
      <c r="Q1458" t="s">
        <v>8364</v>
      </c>
    </row>
    <row r="1459" spans="1:17">
      <c r="A1459">
        <v>1467</v>
      </c>
      <c r="B1459">
        <v>100001458</v>
      </c>
      <c r="C1459" t="str">
        <f t="shared" si="66"/>
        <v>向田　拓人 (3)</v>
      </c>
      <c r="D1459" t="s">
        <v>990</v>
      </c>
      <c r="E1459" t="str">
        <f t="shared" si="67"/>
        <v>Takuto KODA (99)</v>
      </c>
      <c r="F1459" t="s">
        <v>9405</v>
      </c>
      <c r="G1459">
        <v>27</v>
      </c>
      <c r="H1459">
        <v>492228</v>
      </c>
      <c r="I1459" t="s">
        <v>1548</v>
      </c>
      <c r="J1459" t="s">
        <v>108</v>
      </c>
      <c r="M1459" t="s">
        <v>2198</v>
      </c>
      <c r="N1459" t="s">
        <v>5233</v>
      </c>
      <c r="O1459" t="s">
        <v>4600</v>
      </c>
      <c r="P1459" t="str">
        <f t="shared" si="68"/>
        <v>99</v>
      </c>
      <c r="Q1459" t="s">
        <v>8473</v>
      </c>
    </row>
    <row r="1460" spans="1:17">
      <c r="A1460">
        <v>1468</v>
      </c>
      <c r="B1460">
        <v>100001459</v>
      </c>
      <c r="C1460" t="str">
        <f t="shared" si="66"/>
        <v>池邉　裕太 (3)</v>
      </c>
      <c r="D1460" t="s">
        <v>991</v>
      </c>
      <c r="E1460" t="str">
        <f t="shared" si="67"/>
        <v>Yuta IKEBE (99)</v>
      </c>
      <c r="F1460" t="s">
        <v>9405</v>
      </c>
      <c r="G1460">
        <v>30</v>
      </c>
      <c r="H1460">
        <v>492228</v>
      </c>
      <c r="I1460" t="s">
        <v>1548</v>
      </c>
      <c r="J1460" t="s">
        <v>108</v>
      </c>
      <c r="M1460" t="s">
        <v>2199</v>
      </c>
      <c r="N1460" t="s">
        <v>5234</v>
      </c>
      <c r="O1460" t="s">
        <v>4498</v>
      </c>
      <c r="P1460" t="str">
        <f t="shared" si="68"/>
        <v>99</v>
      </c>
      <c r="Q1460" t="s">
        <v>8284</v>
      </c>
    </row>
    <row r="1461" spans="1:17">
      <c r="A1461">
        <v>1469</v>
      </c>
      <c r="B1461">
        <v>100001460</v>
      </c>
      <c r="C1461" t="str">
        <f t="shared" si="66"/>
        <v>西野　歩 (1)</v>
      </c>
      <c r="D1461" t="s">
        <v>6756</v>
      </c>
      <c r="E1461" t="str">
        <f t="shared" si="67"/>
        <v>Ayumu NISHINO (02)</v>
      </c>
      <c r="F1461" t="s">
        <v>9405</v>
      </c>
      <c r="G1461">
        <v>27</v>
      </c>
      <c r="H1461">
        <v>492228</v>
      </c>
      <c r="I1461" t="s">
        <v>1548</v>
      </c>
      <c r="J1461" t="s">
        <v>120</v>
      </c>
      <c r="M1461" t="s">
        <v>7435</v>
      </c>
      <c r="N1461" t="s">
        <v>4513</v>
      </c>
      <c r="O1461" t="s">
        <v>5031</v>
      </c>
      <c r="P1461" t="str">
        <f t="shared" si="68"/>
        <v>02</v>
      </c>
      <c r="Q1461" t="s">
        <v>8474</v>
      </c>
    </row>
    <row r="1462" spans="1:17">
      <c r="A1462">
        <v>1470</v>
      </c>
      <c r="B1462">
        <v>100001461</v>
      </c>
      <c r="C1462" t="str">
        <f t="shared" si="66"/>
        <v>新家　和馬 (1)</v>
      </c>
      <c r="D1462" t="s">
        <v>6757</v>
      </c>
      <c r="E1462" t="str">
        <f t="shared" si="67"/>
        <v>Kazuma SHINKE (01)</v>
      </c>
      <c r="F1462" t="s">
        <v>9405</v>
      </c>
      <c r="G1462">
        <v>27</v>
      </c>
      <c r="H1462">
        <v>492228</v>
      </c>
      <c r="I1462" t="s">
        <v>1548</v>
      </c>
      <c r="J1462" t="s">
        <v>120</v>
      </c>
      <c r="M1462" t="s">
        <v>7436</v>
      </c>
      <c r="N1462" t="s">
        <v>9041</v>
      </c>
      <c r="O1462" t="s">
        <v>4604</v>
      </c>
      <c r="P1462" t="str">
        <f t="shared" si="68"/>
        <v>01</v>
      </c>
      <c r="Q1462" t="s">
        <v>8475</v>
      </c>
    </row>
    <row r="1463" spans="1:17">
      <c r="A1463">
        <v>1471</v>
      </c>
      <c r="B1463">
        <v>100001462</v>
      </c>
      <c r="C1463" t="str">
        <f t="shared" si="66"/>
        <v>玉田　匠 (3)</v>
      </c>
      <c r="D1463" t="s">
        <v>2686</v>
      </c>
      <c r="E1463" t="str">
        <f t="shared" si="67"/>
        <v>Takumi TAMADA (99)</v>
      </c>
      <c r="F1463" t="s">
        <v>9405</v>
      </c>
      <c r="G1463">
        <v>27</v>
      </c>
      <c r="H1463">
        <v>492228</v>
      </c>
      <c r="I1463" t="s">
        <v>1548</v>
      </c>
      <c r="J1463" t="s">
        <v>108</v>
      </c>
      <c r="M1463" t="s">
        <v>2685</v>
      </c>
      <c r="N1463" t="s">
        <v>5237</v>
      </c>
      <c r="O1463" t="s">
        <v>4504</v>
      </c>
      <c r="P1463" t="str">
        <f t="shared" si="68"/>
        <v>99</v>
      </c>
      <c r="Q1463" t="s">
        <v>7909</v>
      </c>
    </row>
    <row r="1464" spans="1:17">
      <c r="A1464">
        <v>1472</v>
      </c>
      <c r="B1464">
        <v>100001463</v>
      </c>
      <c r="C1464" t="str">
        <f t="shared" si="66"/>
        <v>瀧上　佳樹 (2)</v>
      </c>
      <c r="D1464" t="s">
        <v>6033</v>
      </c>
      <c r="E1464" t="str">
        <f t="shared" si="67"/>
        <v>Yoshiki TAKIGAMI (00)</v>
      </c>
      <c r="F1464" t="s">
        <v>9405</v>
      </c>
      <c r="G1464">
        <v>27</v>
      </c>
      <c r="H1464">
        <v>492228</v>
      </c>
      <c r="I1464" t="s">
        <v>1548</v>
      </c>
      <c r="J1464" t="s">
        <v>117</v>
      </c>
      <c r="M1464" t="s">
        <v>6032</v>
      </c>
      <c r="N1464" t="s">
        <v>5406</v>
      </c>
      <c r="O1464" t="s">
        <v>4546</v>
      </c>
      <c r="P1464" t="str">
        <f t="shared" si="68"/>
        <v>00</v>
      </c>
      <c r="Q1464" t="s">
        <v>8137</v>
      </c>
    </row>
    <row r="1465" spans="1:17">
      <c r="A1465">
        <v>1473</v>
      </c>
      <c r="B1465">
        <v>100001464</v>
      </c>
      <c r="C1465" t="str">
        <f t="shared" si="66"/>
        <v>尾崎　裕大 (2)</v>
      </c>
      <c r="D1465" t="s">
        <v>6758</v>
      </c>
      <c r="E1465" t="str">
        <f t="shared" si="67"/>
        <v>Yudai OZAKI (00)</v>
      </c>
      <c r="F1465" t="s">
        <v>9405</v>
      </c>
      <c r="G1465">
        <v>27</v>
      </c>
      <c r="H1465">
        <v>492228</v>
      </c>
      <c r="I1465" t="s">
        <v>1548</v>
      </c>
      <c r="J1465" t="s">
        <v>117</v>
      </c>
      <c r="M1465" t="s">
        <v>7437</v>
      </c>
      <c r="N1465" t="s">
        <v>3801</v>
      </c>
      <c r="O1465" t="s">
        <v>4669</v>
      </c>
      <c r="P1465" t="str">
        <f t="shared" si="68"/>
        <v>00</v>
      </c>
      <c r="Q1465" t="s">
        <v>7950</v>
      </c>
    </row>
    <row r="1466" spans="1:17">
      <c r="A1466">
        <v>1474</v>
      </c>
      <c r="B1466">
        <v>100001465</v>
      </c>
      <c r="C1466" t="str">
        <f t="shared" si="66"/>
        <v>富田　遼太郎 (4)</v>
      </c>
      <c r="D1466" t="s">
        <v>1085</v>
      </c>
      <c r="E1466" t="str">
        <f t="shared" si="67"/>
        <v>Ryotaro TOMITA (98)</v>
      </c>
      <c r="F1466" t="s">
        <v>9405</v>
      </c>
      <c r="G1466">
        <v>27</v>
      </c>
      <c r="H1466">
        <v>492205</v>
      </c>
      <c r="I1466" t="s">
        <v>1561</v>
      </c>
      <c r="J1466" t="s">
        <v>86</v>
      </c>
      <c r="M1466" t="s">
        <v>2293</v>
      </c>
      <c r="N1466" t="s">
        <v>4521</v>
      </c>
      <c r="O1466" t="s">
        <v>4932</v>
      </c>
      <c r="P1466" t="str">
        <f t="shared" si="68"/>
        <v>98</v>
      </c>
      <c r="Q1466" t="s">
        <v>8476</v>
      </c>
    </row>
    <row r="1467" spans="1:17">
      <c r="A1467">
        <v>1475</v>
      </c>
      <c r="B1467">
        <v>100001466</v>
      </c>
      <c r="C1467" t="str">
        <f t="shared" si="66"/>
        <v>谷本　伸 (4)</v>
      </c>
      <c r="D1467" t="s">
        <v>1086</v>
      </c>
      <c r="E1467" t="str">
        <f t="shared" si="67"/>
        <v>Shin TANIMOTO (99)</v>
      </c>
      <c r="F1467" t="s">
        <v>9405</v>
      </c>
      <c r="G1467">
        <v>27</v>
      </c>
      <c r="H1467">
        <v>492205</v>
      </c>
      <c r="I1467" t="s">
        <v>1561</v>
      </c>
      <c r="J1467" t="s">
        <v>86</v>
      </c>
      <c r="M1467" t="s">
        <v>2294</v>
      </c>
      <c r="N1467" t="s">
        <v>5333</v>
      </c>
      <c r="O1467" t="s">
        <v>4624</v>
      </c>
      <c r="P1467" t="str">
        <f t="shared" si="68"/>
        <v>99</v>
      </c>
      <c r="Q1467" t="s">
        <v>8477</v>
      </c>
    </row>
    <row r="1468" spans="1:17">
      <c r="A1468">
        <v>1476</v>
      </c>
      <c r="B1468">
        <v>100001467</v>
      </c>
      <c r="C1468" t="str">
        <f t="shared" si="66"/>
        <v>西村　和真 (4)</v>
      </c>
      <c r="D1468" t="s">
        <v>1087</v>
      </c>
      <c r="E1468" t="str">
        <f t="shared" si="67"/>
        <v>Kazuma NISHIMURA (99)</v>
      </c>
      <c r="F1468" t="s">
        <v>9405</v>
      </c>
      <c r="G1468">
        <v>28</v>
      </c>
      <c r="H1468">
        <v>492205</v>
      </c>
      <c r="I1468" t="s">
        <v>1561</v>
      </c>
      <c r="J1468" t="s">
        <v>86</v>
      </c>
      <c r="M1468" t="s">
        <v>2295</v>
      </c>
      <c r="N1468" t="s">
        <v>3935</v>
      </c>
      <c r="O1468" t="s">
        <v>4604</v>
      </c>
      <c r="P1468" t="str">
        <f t="shared" si="68"/>
        <v>99</v>
      </c>
      <c r="Q1468" t="s">
        <v>8145</v>
      </c>
    </row>
    <row r="1469" spans="1:17">
      <c r="A1469">
        <v>1477</v>
      </c>
      <c r="B1469">
        <v>100001468</v>
      </c>
      <c r="C1469" t="str">
        <f t="shared" si="66"/>
        <v>酒上　真太朗 (4)</v>
      </c>
      <c r="D1469" t="s">
        <v>1088</v>
      </c>
      <c r="E1469" t="str">
        <f t="shared" si="67"/>
        <v>Shintaro SAKAUE (98)</v>
      </c>
      <c r="F1469" t="s">
        <v>9405</v>
      </c>
      <c r="G1469">
        <v>28</v>
      </c>
      <c r="H1469">
        <v>492205</v>
      </c>
      <c r="I1469" t="s">
        <v>1561</v>
      </c>
      <c r="J1469" t="s">
        <v>86</v>
      </c>
      <c r="M1469" t="s">
        <v>2296</v>
      </c>
      <c r="N1469" t="s">
        <v>5390</v>
      </c>
      <c r="O1469" t="s">
        <v>5114</v>
      </c>
      <c r="P1469" t="str">
        <f t="shared" si="68"/>
        <v>98</v>
      </c>
      <c r="Q1469" t="s">
        <v>8193</v>
      </c>
    </row>
    <row r="1470" spans="1:17">
      <c r="A1470">
        <v>1478</v>
      </c>
      <c r="B1470">
        <v>100001469</v>
      </c>
      <c r="C1470" t="str">
        <f t="shared" si="66"/>
        <v>仙　阿門 (4)</v>
      </c>
      <c r="D1470" t="s">
        <v>1089</v>
      </c>
      <c r="E1470" t="str">
        <f t="shared" si="67"/>
        <v>Amon SEN (99)</v>
      </c>
      <c r="F1470" t="s">
        <v>9405</v>
      </c>
      <c r="G1470">
        <v>27</v>
      </c>
      <c r="H1470">
        <v>492205</v>
      </c>
      <c r="I1470" t="s">
        <v>1561</v>
      </c>
      <c r="J1470" t="s">
        <v>86</v>
      </c>
      <c r="M1470" t="s">
        <v>2297</v>
      </c>
      <c r="N1470" t="s">
        <v>5391</v>
      </c>
      <c r="O1470" t="s">
        <v>5392</v>
      </c>
      <c r="P1470" t="str">
        <f t="shared" si="68"/>
        <v>99</v>
      </c>
      <c r="Q1470" t="s">
        <v>7660</v>
      </c>
    </row>
    <row r="1471" spans="1:17">
      <c r="A1471">
        <v>1479</v>
      </c>
      <c r="B1471">
        <v>100001470</v>
      </c>
      <c r="C1471" t="str">
        <f t="shared" si="66"/>
        <v>束田　大河 (4)</v>
      </c>
      <c r="D1471" t="s">
        <v>1090</v>
      </c>
      <c r="E1471" t="str">
        <f t="shared" si="67"/>
        <v>Taiga TSUKADA (98)</v>
      </c>
      <c r="F1471" t="s">
        <v>9405</v>
      </c>
      <c r="G1471">
        <v>27</v>
      </c>
      <c r="H1471">
        <v>492205</v>
      </c>
      <c r="I1471" t="s">
        <v>1561</v>
      </c>
      <c r="J1471" t="s">
        <v>86</v>
      </c>
      <c r="M1471" t="s">
        <v>2298</v>
      </c>
      <c r="N1471" t="s">
        <v>9042</v>
      </c>
      <c r="O1471" t="s">
        <v>4620</v>
      </c>
      <c r="P1471" t="str">
        <f t="shared" si="68"/>
        <v>98</v>
      </c>
      <c r="Q1471" t="s">
        <v>8478</v>
      </c>
    </row>
    <row r="1472" spans="1:17">
      <c r="A1472">
        <v>1480</v>
      </c>
      <c r="B1472">
        <v>100001471</v>
      </c>
      <c r="C1472" t="str">
        <f t="shared" si="66"/>
        <v>梅木　幹太 (4)</v>
      </c>
      <c r="D1472" t="s">
        <v>1091</v>
      </c>
      <c r="E1472" t="str">
        <f t="shared" si="67"/>
        <v>Kanta UMEKI (98)</v>
      </c>
      <c r="F1472" t="s">
        <v>9405</v>
      </c>
      <c r="G1472">
        <v>27</v>
      </c>
      <c r="H1472">
        <v>492205</v>
      </c>
      <c r="I1472" t="s">
        <v>1561</v>
      </c>
      <c r="J1472" t="s">
        <v>86</v>
      </c>
      <c r="M1472" t="s">
        <v>2299</v>
      </c>
      <c r="N1472" t="s">
        <v>3929</v>
      </c>
      <c r="O1472" t="s">
        <v>4696</v>
      </c>
      <c r="P1472" t="str">
        <f t="shared" si="68"/>
        <v>98</v>
      </c>
      <c r="Q1472" t="s">
        <v>8331</v>
      </c>
    </row>
    <row r="1473" spans="1:17">
      <c r="A1473">
        <v>1481</v>
      </c>
      <c r="B1473">
        <v>100001472</v>
      </c>
      <c r="C1473" t="str">
        <f t="shared" si="66"/>
        <v>増田　陸斗 (4)</v>
      </c>
      <c r="D1473" t="s">
        <v>1092</v>
      </c>
      <c r="E1473" t="str">
        <f t="shared" si="67"/>
        <v>Rikuto MASUDA (99)</v>
      </c>
      <c r="F1473" t="s">
        <v>9405</v>
      </c>
      <c r="G1473">
        <v>28</v>
      </c>
      <c r="H1473">
        <v>492205</v>
      </c>
      <c r="I1473" t="s">
        <v>1561</v>
      </c>
      <c r="J1473" t="s">
        <v>86</v>
      </c>
      <c r="M1473" t="s">
        <v>2300</v>
      </c>
      <c r="N1473" t="s">
        <v>3729</v>
      </c>
      <c r="O1473" t="s">
        <v>4617</v>
      </c>
      <c r="P1473" t="str">
        <f t="shared" si="68"/>
        <v>99</v>
      </c>
      <c r="Q1473" t="s">
        <v>7660</v>
      </c>
    </row>
    <row r="1474" spans="1:17">
      <c r="A1474">
        <v>1482</v>
      </c>
      <c r="B1474">
        <v>100001473</v>
      </c>
      <c r="C1474" t="str">
        <f t="shared" ref="C1474:C1537" si="69">M1474&amp;" "&amp;"("&amp;J1474&amp;")"</f>
        <v>澤　佳駿 (4)</v>
      </c>
      <c r="D1474" t="s">
        <v>1093</v>
      </c>
      <c r="E1474" t="str">
        <f t="shared" si="67"/>
        <v>Yoshitaka SAWA (98)</v>
      </c>
      <c r="F1474" t="s">
        <v>9405</v>
      </c>
      <c r="G1474">
        <v>27</v>
      </c>
      <c r="H1474">
        <v>492205</v>
      </c>
      <c r="I1474" t="s">
        <v>1561</v>
      </c>
      <c r="J1474" t="s">
        <v>86</v>
      </c>
      <c r="M1474" t="s">
        <v>2301</v>
      </c>
      <c r="N1474" t="s">
        <v>5265</v>
      </c>
      <c r="O1474" t="s">
        <v>5394</v>
      </c>
      <c r="P1474" t="str">
        <f t="shared" si="68"/>
        <v>98</v>
      </c>
      <c r="Q1474" t="s">
        <v>7659</v>
      </c>
    </row>
    <row r="1475" spans="1:17">
      <c r="A1475">
        <v>1483</v>
      </c>
      <c r="B1475">
        <v>100001474</v>
      </c>
      <c r="C1475" t="str">
        <f t="shared" si="69"/>
        <v>徳丸　晴紀 (4)</v>
      </c>
      <c r="D1475" t="s">
        <v>1094</v>
      </c>
      <c r="E1475" t="str">
        <f t="shared" ref="E1475:E1538" si="70">O1475&amp;" "&amp;N1475&amp;" "&amp;"("&amp;P1475&amp;")"</f>
        <v>Haruki TOKUMARU (99)</v>
      </c>
      <c r="F1475" t="s">
        <v>9405</v>
      </c>
      <c r="G1475">
        <v>28</v>
      </c>
      <c r="H1475">
        <v>492205</v>
      </c>
      <c r="I1475" t="s">
        <v>1561</v>
      </c>
      <c r="J1475" t="s">
        <v>86</v>
      </c>
      <c r="M1475" t="s">
        <v>2302</v>
      </c>
      <c r="N1475" t="s">
        <v>5395</v>
      </c>
      <c r="O1475" t="s">
        <v>4654</v>
      </c>
      <c r="P1475" t="str">
        <f t="shared" ref="P1475:P1538" si="71">LEFT(Q1475,2)</f>
        <v>99</v>
      </c>
      <c r="Q1475" t="s">
        <v>7996</v>
      </c>
    </row>
    <row r="1476" spans="1:17">
      <c r="A1476">
        <v>1484</v>
      </c>
      <c r="B1476">
        <v>100001475</v>
      </c>
      <c r="C1476" t="str">
        <f t="shared" si="69"/>
        <v>龍野　雄太 (4)</v>
      </c>
      <c r="D1476" t="s">
        <v>1095</v>
      </c>
      <c r="E1476" t="str">
        <f t="shared" si="70"/>
        <v>Yuta TATSUNO (98)</v>
      </c>
      <c r="F1476" t="s">
        <v>9405</v>
      </c>
      <c r="G1476">
        <v>28</v>
      </c>
      <c r="H1476">
        <v>492205</v>
      </c>
      <c r="I1476" t="s">
        <v>1561</v>
      </c>
      <c r="J1476" t="s">
        <v>86</v>
      </c>
      <c r="M1476" t="s">
        <v>2303</v>
      </c>
      <c r="N1476" t="s">
        <v>5396</v>
      </c>
      <c r="O1476" t="s">
        <v>4498</v>
      </c>
      <c r="P1476" t="str">
        <f t="shared" si="71"/>
        <v>98</v>
      </c>
      <c r="Q1476" t="s">
        <v>8479</v>
      </c>
    </row>
    <row r="1477" spans="1:17">
      <c r="A1477">
        <v>1485</v>
      </c>
      <c r="B1477">
        <v>100001476</v>
      </c>
      <c r="C1477" t="str">
        <f t="shared" si="69"/>
        <v>山垣　純也 (4)</v>
      </c>
      <c r="D1477" t="s">
        <v>1096</v>
      </c>
      <c r="E1477" t="str">
        <f t="shared" si="70"/>
        <v>Junya YAMAGAKI (98)</v>
      </c>
      <c r="F1477" t="s">
        <v>9405</v>
      </c>
      <c r="G1477">
        <v>28</v>
      </c>
      <c r="H1477">
        <v>492205</v>
      </c>
      <c r="I1477" t="s">
        <v>1561</v>
      </c>
      <c r="J1477" t="s">
        <v>86</v>
      </c>
      <c r="M1477" t="s">
        <v>2304</v>
      </c>
      <c r="N1477" t="s">
        <v>5397</v>
      </c>
      <c r="O1477" t="s">
        <v>4938</v>
      </c>
      <c r="P1477" t="str">
        <f t="shared" si="71"/>
        <v>98</v>
      </c>
      <c r="Q1477" t="s">
        <v>8480</v>
      </c>
    </row>
    <row r="1478" spans="1:17">
      <c r="A1478">
        <v>1486</v>
      </c>
      <c r="B1478">
        <v>100001477</v>
      </c>
      <c r="C1478" t="str">
        <f t="shared" si="69"/>
        <v>檜　拓哉 (4)</v>
      </c>
      <c r="D1478" t="s">
        <v>1097</v>
      </c>
      <c r="E1478" t="str">
        <f t="shared" si="70"/>
        <v>Takuma HINOKI (98)</v>
      </c>
      <c r="F1478" t="s">
        <v>9405</v>
      </c>
      <c r="G1478">
        <v>31</v>
      </c>
      <c r="H1478">
        <v>492205</v>
      </c>
      <c r="I1478" t="s">
        <v>1561</v>
      </c>
      <c r="J1478" t="s">
        <v>86</v>
      </c>
      <c r="M1478" t="s">
        <v>2305</v>
      </c>
      <c r="N1478" t="s">
        <v>5398</v>
      </c>
      <c r="O1478" t="s">
        <v>4778</v>
      </c>
      <c r="P1478" t="str">
        <f t="shared" si="71"/>
        <v>98</v>
      </c>
      <c r="Q1478" t="s">
        <v>8441</v>
      </c>
    </row>
    <row r="1479" spans="1:17">
      <c r="A1479">
        <v>1487</v>
      </c>
      <c r="B1479">
        <v>100001478</v>
      </c>
      <c r="C1479" t="str">
        <f t="shared" si="69"/>
        <v>兵頭　治弥 (4)</v>
      </c>
      <c r="D1479" t="s">
        <v>1098</v>
      </c>
      <c r="E1479" t="str">
        <f t="shared" si="70"/>
        <v>Toya HYODO (98)</v>
      </c>
      <c r="F1479" t="s">
        <v>9405</v>
      </c>
      <c r="G1479">
        <v>27</v>
      </c>
      <c r="H1479">
        <v>492205</v>
      </c>
      <c r="I1479" t="s">
        <v>1561</v>
      </c>
      <c r="J1479" t="s">
        <v>86</v>
      </c>
      <c r="M1479" t="s">
        <v>2306</v>
      </c>
      <c r="N1479" t="s">
        <v>5399</v>
      </c>
      <c r="O1479" t="s">
        <v>5304</v>
      </c>
      <c r="P1479" t="str">
        <f t="shared" si="71"/>
        <v>98</v>
      </c>
      <c r="Q1479" t="s">
        <v>7893</v>
      </c>
    </row>
    <row r="1480" spans="1:17">
      <c r="A1480">
        <v>1488</v>
      </c>
      <c r="B1480">
        <v>100001479</v>
      </c>
      <c r="C1480" t="str">
        <f t="shared" si="69"/>
        <v>藤田　能彰 (4)</v>
      </c>
      <c r="D1480" t="s">
        <v>1099</v>
      </c>
      <c r="E1480" t="str">
        <f t="shared" si="70"/>
        <v>Yoshiaki FUJITA (98)</v>
      </c>
      <c r="F1480" t="s">
        <v>9405</v>
      </c>
      <c r="G1480">
        <v>27</v>
      </c>
      <c r="H1480">
        <v>492205</v>
      </c>
      <c r="I1480" t="s">
        <v>1561</v>
      </c>
      <c r="J1480" t="s">
        <v>86</v>
      </c>
      <c r="M1480" t="s">
        <v>2307</v>
      </c>
      <c r="N1480" t="s">
        <v>3756</v>
      </c>
      <c r="O1480" t="s">
        <v>5400</v>
      </c>
      <c r="P1480" t="str">
        <f t="shared" si="71"/>
        <v>98</v>
      </c>
      <c r="Q1480" t="s">
        <v>8433</v>
      </c>
    </row>
    <row r="1481" spans="1:17">
      <c r="A1481">
        <v>1489</v>
      </c>
      <c r="B1481">
        <v>100001480</v>
      </c>
      <c r="C1481" t="str">
        <f t="shared" si="69"/>
        <v>藤本　嵐士 (4)</v>
      </c>
      <c r="D1481" t="s">
        <v>1100</v>
      </c>
      <c r="E1481" t="str">
        <f t="shared" si="70"/>
        <v>Arashi FUJIMOTO (97)</v>
      </c>
      <c r="F1481" t="s">
        <v>9405</v>
      </c>
      <c r="G1481">
        <v>27</v>
      </c>
      <c r="H1481">
        <v>492205</v>
      </c>
      <c r="I1481" t="s">
        <v>1561</v>
      </c>
      <c r="J1481" t="s">
        <v>86</v>
      </c>
      <c r="M1481" t="s">
        <v>2308</v>
      </c>
      <c r="N1481" t="s">
        <v>4031</v>
      </c>
      <c r="O1481" t="s">
        <v>8800</v>
      </c>
      <c r="P1481" t="str">
        <f t="shared" si="71"/>
        <v>97</v>
      </c>
      <c r="Q1481" t="s">
        <v>8481</v>
      </c>
    </row>
    <row r="1482" spans="1:17">
      <c r="A1482">
        <v>1490</v>
      </c>
      <c r="B1482">
        <v>100001481</v>
      </c>
      <c r="C1482" t="str">
        <f t="shared" si="69"/>
        <v>牧野　雄太 (4)</v>
      </c>
      <c r="D1482" t="s">
        <v>1101</v>
      </c>
      <c r="E1482" t="str">
        <f t="shared" si="70"/>
        <v>Yuta MAKINO (98)</v>
      </c>
      <c r="F1482" t="s">
        <v>9405</v>
      </c>
      <c r="G1482">
        <v>33</v>
      </c>
      <c r="H1482">
        <v>492205</v>
      </c>
      <c r="I1482" t="s">
        <v>1561</v>
      </c>
      <c r="J1482" t="s">
        <v>86</v>
      </c>
      <c r="M1482" t="s">
        <v>2309</v>
      </c>
      <c r="N1482" t="s">
        <v>4867</v>
      </c>
      <c r="O1482" t="s">
        <v>4498</v>
      </c>
      <c r="P1482" t="str">
        <f t="shared" si="71"/>
        <v>98</v>
      </c>
      <c r="Q1482" t="s">
        <v>8276</v>
      </c>
    </row>
    <row r="1483" spans="1:17">
      <c r="A1483">
        <v>1491</v>
      </c>
      <c r="B1483">
        <v>100001482</v>
      </c>
      <c r="C1483" t="str">
        <f t="shared" si="69"/>
        <v>楠田　貴幸 (3)</v>
      </c>
      <c r="D1483" t="s">
        <v>1129</v>
      </c>
      <c r="E1483" t="str">
        <f t="shared" si="70"/>
        <v>Takayuki KUSUDA (00)</v>
      </c>
      <c r="F1483" t="s">
        <v>9405</v>
      </c>
      <c r="G1483">
        <v>28</v>
      </c>
      <c r="H1483">
        <v>492205</v>
      </c>
      <c r="I1483" t="s">
        <v>1561</v>
      </c>
      <c r="J1483" t="s">
        <v>108</v>
      </c>
      <c r="M1483" t="s">
        <v>2338</v>
      </c>
      <c r="N1483" t="s">
        <v>5402</v>
      </c>
      <c r="O1483" t="s">
        <v>4517</v>
      </c>
      <c r="P1483" t="str">
        <f t="shared" si="71"/>
        <v>00</v>
      </c>
      <c r="Q1483" t="s">
        <v>8482</v>
      </c>
    </row>
    <row r="1484" spans="1:17">
      <c r="A1484">
        <v>1492</v>
      </c>
      <c r="B1484">
        <v>100001483</v>
      </c>
      <c r="C1484" t="str">
        <f t="shared" si="69"/>
        <v>尾立　泰規 (3)</v>
      </c>
      <c r="D1484" t="s">
        <v>1128</v>
      </c>
      <c r="E1484" t="str">
        <f t="shared" si="70"/>
        <v>Taiki ORYU (00)</v>
      </c>
      <c r="F1484" t="s">
        <v>9405</v>
      </c>
      <c r="G1484">
        <v>28</v>
      </c>
      <c r="H1484">
        <v>492205</v>
      </c>
      <c r="I1484" t="s">
        <v>1561</v>
      </c>
      <c r="J1484" t="s">
        <v>108</v>
      </c>
      <c r="M1484" t="s">
        <v>2337</v>
      </c>
      <c r="N1484" t="s">
        <v>5401</v>
      </c>
      <c r="O1484" t="s">
        <v>4794</v>
      </c>
      <c r="P1484" t="str">
        <f t="shared" si="71"/>
        <v>00</v>
      </c>
      <c r="Q1484" t="s">
        <v>7836</v>
      </c>
    </row>
    <row r="1485" spans="1:17">
      <c r="A1485">
        <v>1493</v>
      </c>
      <c r="B1485">
        <v>100001484</v>
      </c>
      <c r="C1485" t="str">
        <f t="shared" si="69"/>
        <v>須田　真生 (3)</v>
      </c>
      <c r="D1485" t="s">
        <v>1130</v>
      </c>
      <c r="E1485" t="str">
        <f t="shared" si="70"/>
        <v>Masaki SUDA (99)</v>
      </c>
      <c r="F1485" t="s">
        <v>9405</v>
      </c>
      <c r="G1485">
        <v>27</v>
      </c>
      <c r="H1485">
        <v>492205</v>
      </c>
      <c r="I1485" t="s">
        <v>1561</v>
      </c>
      <c r="J1485" t="s">
        <v>108</v>
      </c>
      <c r="M1485" t="s">
        <v>2339</v>
      </c>
      <c r="N1485" t="s">
        <v>5311</v>
      </c>
      <c r="O1485" t="s">
        <v>3941</v>
      </c>
      <c r="P1485" t="str">
        <f t="shared" si="71"/>
        <v>99</v>
      </c>
      <c r="Q1485" t="s">
        <v>7922</v>
      </c>
    </row>
    <row r="1486" spans="1:17">
      <c r="A1486">
        <v>1494</v>
      </c>
      <c r="B1486">
        <v>100001485</v>
      </c>
      <c r="C1486" t="str">
        <f t="shared" si="69"/>
        <v>真鍋　友貴 (3)</v>
      </c>
      <c r="D1486" t="s">
        <v>1131</v>
      </c>
      <c r="E1486" t="str">
        <f t="shared" si="70"/>
        <v>Yuki MANABE (99)</v>
      </c>
      <c r="F1486" t="s">
        <v>9405</v>
      </c>
      <c r="G1486">
        <v>27</v>
      </c>
      <c r="H1486">
        <v>492205</v>
      </c>
      <c r="I1486" t="s">
        <v>1561</v>
      </c>
      <c r="J1486" t="s">
        <v>108</v>
      </c>
      <c r="M1486" t="s">
        <v>2340</v>
      </c>
      <c r="N1486" t="s">
        <v>4215</v>
      </c>
      <c r="O1486" t="s">
        <v>3848</v>
      </c>
      <c r="P1486" t="str">
        <f t="shared" si="71"/>
        <v>99</v>
      </c>
      <c r="Q1486" t="s">
        <v>8367</v>
      </c>
    </row>
    <row r="1487" spans="1:17">
      <c r="A1487">
        <v>1495</v>
      </c>
      <c r="B1487">
        <v>100001486</v>
      </c>
      <c r="C1487" t="str">
        <f t="shared" si="69"/>
        <v>西　隼人 (3)</v>
      </c>
      <c r="D1487" t="s">
        <v>1132</v>
      </c>
      <c r="E1487" t="str">
        <f t="shared" si="70"/>
        <v>Hayato NISHI (99)</v>
      </c>
      <c r="F1487" t="s">
        <v>9405</v>
      </c>
      <c r="G1487">
        <v>28</v>
      </c>
      <c r="H1487">
        <v>492205</v>
      </c>
      <c r="I1487" t="s">
        <v>1561</v>
      </c>
      <c r="J1487" t="s">
        <v>108</v>
      </c>
      <c r="M1487" t="s">
        <v>2341</v>
      </c>
      <c r="N1487" t="s">
        <v>4825</v>
      </c>
      <c r="O1487" t="s">
        <v>4514</v>
      </c>
      <c r="P1487" t="str">
        <f t="shared" si="71"/>
        <v>99</v>
      </c>
      <c r="Q1487" t="s">
        <v>8011</v>
      </c>
    </row>
    <row r="1488" spans="1:17">
      <c r="A1488">
        <v>1496</v>
      </c>
      <c r="B1488">
        <v>100001487</v>
      </c>
      <c r="C1488" t="str">
        <f t="shared" si="69"/>
        <v>藤原　亮太 (3)</v>
      </c>
      <c r="D1488" t="s">
        <v>2802</v>
      </c>
      <c r="E1488" t="str">
        <f t="shared" si="70"/>
        <v>Ryota FUJIWARA (99)</v>
      </c>
      <c r="F1488" t="s">
        <v>9405</v>
      </c>
      <c r="G1488">
        <v>28</v>
      </c>
      <c r="H1488">
        <v>492205</v>
      </c>
      <c r="I1488" t="s">
        <v>1561</v>
      </c>
      <c r="J1488" t="s">
        <v>108</v>
      </c>
      <c r="M1488" t="s">
        <v>2801</v>
      </c>
      <c r="N1488" t="s">
        <v>3737</v>
      </c>
      <c r="O1488" t="s">
        <v>4560</v>
      </c>
      <c r="P1488" t="str">
        <f t="shared" si="71"/>
        <v>99</v>
      </c>
      <c r="Q1488" t="s">
        <v>8483</v>
      </c>
    </row>
    <row r="1489" spans="1:17">
      <c r="A1489">
        <v>1497</v>
      </c>
      <c r="B1489">
        <v>100001488</v>
      </c>
      <c r="C1489" t="str">
        <f t="shared" si="69"/>
        <v>藤井　南希 (3)</v>
      </c>
      <c r="D1489" t="s">
        <v>2804</v>
      </c>
      <c r="E1489" t="str">
        <f t="shared" si="70"/>
        <v>Minaki FUJI (99)</v>
      </c>
      <c r="F1489" t="s">
        <v>9405</v>
      </c>
      <c r="G1489">
        <v>27</v>
      </c>
      <c r="H1489">
        <v>492205</v>
      </c>
      <c r="I1489" t="s">
        <v>1561</v>
      </c>
      <c r="J1489" t="s">
        <v>108</v>
      </c>
      <c r="M1489" t="s">
        <v>2803</v>
      </c>
      <c r="N1489" t="s">
        <v>4715</v>
      </c>
      <c r="O1489" t="s">
        <v>5403</v>
      </c>
      <c r="P1489" t="str">
        <f t="shared" si="71"/>
        <v>99</v>
      </c>
      <c r="Q1489" t="s">
        <v>8484</v>
      </c>
    </row>
    <row r="1490" spans="1:17">
      <c r="A1490">
        <v>1498</v>
      </c>
      <c r="B1490">
        <v>100001489</v>
      </c>
      <c r="C1490" t="str">
        <f t="shared" si="69"/>
        <v>西山　英応 (4)</v>
      </c>
      <c r="D1490" t="s">
        <v>2806</v>
      </c>
      <c r="E1490" t="str">
        <f t="shared" si="70"/>
        <v>Hidemasa NISHIYAMA (99)</v>
      </c>
      <c r="F1490" t="s">
        <v>9405</v>
      </c>
      <c r="G1490">
        <v>28</v>
      </c>
      <c r="H1490">
        <v>492205</v>
      </c>
      <c r="I1490" t="s">
        <v>1561</v>
      </c>
      <c r="J1490" t="s">
        <v>86</v>
      </c>
      <c r="M1490" t="s">
        <v>2805</v>
      </c>
      <c r="N1490" t="s">
        <v>4816</v>
      </c>
      <c r="O1490" t="s">
        <v>5404</v>
      </c>
      <c r="P1490" t="str">
        <f t="shared" si="71"/>
        <v>99</v>
      </c>
      <c r="Q1490" t="s">
        <v>7814</v>
      </c>
    </row>
    <row r="1491" spans="1:17">
      <c r="A1491">
        <v>1499</v>
      </c>
      <c r="B1491">
        <v>100001490</v>
      </c>
      <c r="C1491" t="str">
        <f t="shared" si="69"/>
        <v>後藤 槙翼 (3)</v>
      </c>
      <c r="D1491" t="s">
        <v>2807</v>
      </c>
      <c r="E1491" t="str">
        <f t="shared" si="70"/>
        <v>Shimba GOTO (99)</v>
      </c>
      <c r="F1491" t="s">
        <v>9405</v>
      </c>
      <c r="G1491">
        <v>28</v>
      </c>
      <c r="H1491">
        <v>492205</v>
      </c>
      <c r="I1491" t="s">
        <v>1561</v>
      </c>
      <c r="J1491" t="s">
        <v>108</v>
      </c>
      <c r="M1491" t="s">
        <v>7438</v>
      </c>
      <c r="N1491" t="s">
        <v>3955</v>
      </c>
      <c r="O1491" t="s">
        <v>8801</v>
      </c>
      <c r="P1491" t="str">
        <f t="shared" si="71"/>
        <v>99</v>
      </c>
      <c r="Q1491" t="s">
        <v>8209</v>
      </c>
    </row>
    <row r="1492" spans="1:17">
      <c r="A1492">
        <v>1500</v>
      </c>
      <c r="B1492">
        <v>100001491</v>
      </c>
      <c r="C1492" t="str">
        <f t="shared" si="69"/>
        <v>鈴木　吏空 (3)</v>
      </c>
      <c r="D1492" t="s">
        <v>2808</v>
      </c>
      <c r="E1492" t="str">
        <f t="shared" si="70"/>
        <v>Riku SUZUKI (99)</v>
      </c>
      <c r="F1492" t="s">
        <v>9405</v>
      </c>
      <c r="G1492">
        <v>27</v>
      </c>
      <c r="H1492">
        <v>492205</v>
      </c>
      <c r="I1492" t="s">
        <v>1561</v>
      </c>
      <c r="J1492" t="s">
        <v>108</v>
      </c>
      <c r="M1492" t="s">
        <v>7439</v>
      </c>
      <c r="N1492" t="s">
        <v>3777</v>
      </c>
      <c r="O1492" t="s">
        <v>4582</v>
      </c>
      <c r="P1492" t="str">
        <f t="shared" si="71"/>
        <v>99</v>
      </c>
      <c r="Q1492" t="s">
        <v>8209</v>
      </c>
    </row>
    <row r="1493" spans="1:17">
      <c r="A1493">
        <v>1501</v>
      </c>
      <c r="B1493">
        <v>100001492</v>
      </c>
      <c r="C1493" t="str">
        <f t="shared" si="69"/>
        <v>上田　貴寛 (3)</v>
      </c>
      <c r="D1493" t="s">
        <v>689</v>
      </c>
      <c r="E1493" t="str">
        <f t="shared" si="70"/>
        <v>Takahiro UEDA (98)</v>
      </c>
      <c r="F1493" t="s">
        <v>9405</v>
      </c>
      <c r="G1493">
        <v>27</v>
      </c>
      <c r="H1493">
        <v>492205</v>
      </c>
      <c r="I1493" t="s">
        <v>1561</v>
      </c>
      <c r="J1493" t="s">
        <v>108</v>
      </c>
      <c r="M1493" t="s">
        <v>2809</v>
      </c>
      <c r="N1493" t="s">
        <v>4218</v>
      </c>
      <c r="O1493" t="s">
        <v>4599</v>
      </c>
      <c r="P1493" t="str">
        <f t="shared" si="71"/>
        <v>98</v>
      </c>
      <c r="Q1493" t="s">
        <v>7876</v>
      </c>
    </row>
    <row r="1494" spans="1:17">
      <c r="A1494">
        <v>1502</v>
      </c>
      <c r="B1494">
        <v>100001493</v>
      </c>
      <c r="C1494" t="str">
        <f t="shared" si="69"/>
        <v>杉原　大輝 (3)</v>
      </c>
      <c r="D1494" t="s">
        <v>3065</v>
      </c>
      <c r="E1494" t="str">
        <f t="shared" si="70"/>
        <v>Daiki SUGIHARA (99)</v>
      </c>
      <c r="F1494" t="s">
        <v>9405</v>
      </c>
      <c r="G1494">
        <v>28</v>
      </c>
      <c r="H1494">
        <v>492205</v>
      </c>
      <c r="I1494" t="s">
        <v>1561</v>
      </c>
      <c r="J1494" t="s">
        <v>108</v>
      </c>
      <c r="M1494" t="s">
        <v>3064</v>
      </c>
      <c r="N1494" t="s">
        <v>4610</v>
      </c>
      <c r="O1494" t="s">
        <v>4588</v>
      </c>
      <c r="P1494" t="str">
        <f t="shared" si="71"/>
        <v>99</v>
      </c>
      <c r="Q1494" t="s">
        <v>8485</v>
      </c>
    </row>
    <row r="1495" spans="1:17">
      <c r="A1495">
        <v>1503</v>
      </c>
      <c r="B1495">
        <v>100001494</v>
      </c>
      <c r="C1495" t="str">
        <f t="shared" si="69"/>
        <v>浅田　翔 (2)</v>
      </c>
      <c r="D1495" t="s">
        <v>6060</v>
      </c>
      <c r="E1495" t="str">
        <f t="shared" si="70"/>
        <v>Sho ASADA (00)</v>
      </c>
      <c r="F1495" t="s">
        <v>9405</v>
      </c>
      <c r="G1495">
        <v>29</v>
      </c>
      <c r="H1495">
        <v>492205</v>
      </c>
      <c r="I1495" t="s">
        <v>1561</v>
      </c>
      <c r="J1495" t="s">
        <v>117</v>
      </c>
      <c r="M1495" t="s">
        <v>6059</v>
      </c>
      <c r="N1495" t="s">
        <v>4353</v>
      </c>
      <c r="O1495" t="s">
        <v>4730</v>
      </c>
      <c r="P1495" t="str">
        <f t="shared" si="71"/>
        <v>00</v>
      </c>
      <c r="Q1495" t="s">
        <v>8486</v>
      </c>
    </row>
    <row r="1496" spans="1:17">
      <c r="A1496">
        <v>1504</v>
      </c>
      <c r="B1496">
        <v>100001495</v>
      </c>
      <c r="C1496" t="str">
        <f t="shared" si="69"/>
        <v>大畠　拓馬 (2)</v>
      </c>
      <c r="D1496" t="s">
        <v>6062</v>
      </c>
      <c r="E1496" t="str">
        <f t="shared" si="70"/>
        <v>Takuma OHATA (01)</v>
      </c>
      <c r="F1496" t="s">
        <v>9405</v>
      </c>
      <c r="G1496">
        <v>28</v>
      </c>
      <c r="H1496">
        <v>492205</v>
      </c>
      <c r="I1496" t="s">
        <v>1561</v>
      </c>
      <c r="J1496" t="s">
        <v>117</v>
      </c>
      <c r="M1496" t="s">
        <v>6061</v>
      </c>
      <c r="N1496" t="s">
        <v>5405</v>
      </c>
      <c r="O1496" t="s">
        <v>4778</v>
      </c>
      <c r="P1496" t="str">
        <f t="shared" si="71"/>
        <v>01</v>
      </c>
      <c r="Q1496" t="s">
        <v>8487</v>
      </c>
    </row>
    <row r="1497" spans="1:17">
      <c r="A1497">
        <v>1505</v>
      </c>
      <c r="B1497">
        <v>100001496</v>
      </c>
      <c r="C1497" t="str">
        <f t="shared" si="69"/>
        <v>片山　蓮 (2)</v>
      </c>
      <c r="D1497" t="s">
        <v>6064</v>
      </c>
      <c r="E1497" t="str">
        <f t="shared" si="70"/>
        <v>Ren KATAYAMA (01)</v>
      </c>
      <c r="F1497" t="s">
        <v>9405</v>
      </c>
      <c r="G1497">
        <v>27</v>
      </c>
      <c r="H1497">
        <v>492205</v>
      </c>
      <c r="I1497" t="s">
        <v>1561</v>
      </c>
      <c r="J1497" t="s">
        <v>117</v>
      </c>
      <c r="M1497" t="s">
        <v>6063</v>
      </c>
      <c r="N1497" t="s">
        <v>3787</v>
      </c>
      <c r="O1497" t="s">
        <v>4770</v>
      </c>
      <c r="P1497" t="str">
        <f t="shared" si="71"/>
        <v>01</v>
      </c>
      <c r="Q1497" t="s">
        <v>8488</v>
      </c>
    </row>
    <row r="1498" spans="1:17">
      <c r="A1498">
        <v>1506</v>
      </c>
      <c r="B1498">
        <v>100001497</v>
      </c>
      <c r="C1498" t="str">
        <f t="shared" si="69"/>
        <v>楠本　拓真 (2)</v>
      </c>
      <c r="D1498" t="s">
        <v>6066</v>
      </c>
      <c r="E1498" t="str">
        <f t="shared" si="70"/>
        <v>Takuma KUSUMOTO (00)</v>
      </c>
      <c r="F1498" t="s">
        <v>9405</v>
      </c>
      <c r="G1498">
        <v>27</v>
      </c>
      <c r="H1498">
        <v>492205</v>
      </c>
      <c r="I1498" t="s">
        <v>1561</v>
      </c>
      <c r="J1498" t="s">
        <v>117</v>
      </c>
      <c r="M1498" t="s">
        <v>6065</v>
      </c>
      <c r="N1498" t="s">
        <v>4831</v>
      </c>
      <c r="O1498" t="s">
        <v>4778</v>
      </c>
      <c r="P1498" t="str">
        <f t="shared" si="71"/>
        <v>00</v>
      </c>
      <c r="Q1498" t="s">
        <v>7845</v>
      </c>
    </row>
    <row r="1499" spans="1:17">
      <c r="A1499">
        <v>1507</v>
      </c>
      <c r="B1499">
        <v>100001498</v>
      </c>
      <c r="C1499" t="str">
        <f t="shared" si="69"/>
        <v>杉本　翔 (2)</v>
      </c>
      <c r="D1499" t="s">
        <v>6068</v>
      </c>
      <c r="E1499" t="str">
        <f t="shared" si="70"/>
        <v>Sho SUGIMOTO (00)</v>
      </c>
      <c r="F1499" t="s">
        <v>9405</v>
      </c>
      <c r="G1499">
        <v>27</v>
      </c>
      <c r="H1499">
        <v>492205</v>
      </c>
      <c r="I1499" t="s">
        <v>1561</v>
      </c>
      <c r="J1499" t="s">
        <v>117</v>
      </c>
      <c r="M1499" t="s">
        <v>6067</v>
      </c>
      <c r="N1499" t="s">
        <v>4760</v>
      </c>
      <c r="O1499" t="s">
        <v>4730</v>
      </c>
      <c r="P1499" t="str">
        <f t="shared" si="71"/>
        <v>00</v>
      </c>
      <c r="Q1499" t="s">
        <v>7851</v>
      </c>
    </row>
    <row r="1500" spans="1:17">
      <c r="A1500">
        <v>1508</v>
      </c>
      <c r="B1500">
        <v>100001499</v>
      </c>
      <c r="C1500" t="str">
        <f t="shared" si="69"/>
        <v>西川　雄貴 (2)</v>
      </c>
      <c r="D1500" t="s">
        <v>6070</v>
      </c>
      <c r="E1500" t="str">
        <f t="shared" si="70"/>
        <v>Yuki NISIKAWA (01)</v>
      </c>
      <c r="F1500" t="s">
        <v>9405</v>
      </c>
      <c r="G1500">
        <v>31</v>
      </c>
      <c r="H1500">
        <v>492205</v>
      </c>
      <c r="I1500" t="s">
        <v>1561</v>
      </c>
      <c r="J1500" t="s">
        <v>117</v>
      </c>
      <c r="M1500" t="s">
        <v>6069</v>
      </c>
      <c r="N1500" t="s">
        <v>9043</v>
      </c>
      <c r="O1500" t="s">
        <v>3848</v>
      </c>
      <c r="P1500" t="str">
        <f t="shared" si="71"/>
        <v>01</v>
      </c>
      <c r="Q1500" t="s">
        <v>7755</v>
      </c>
    </row>
    <row r="1501" spans="1:17">
      <c r="A1501">
        <v>1509</v>
      </c>
      <c r="B1501">
        <v>100001500</v>
      </c>
      <c r="C1501" t="str">
        <f t="shared" si="69"/>
        <v>佐々木　凜太郎 (2)</v>
      </c>
      <c r="D1501" t="s">
        <v>6072</v>
      </c>
      <c r="E1501" t="str">
        <f t="shared" si="70"/>
        <v>Rintaro SASAKI (01)</v>
      </c>
      <c r="F1501" t="s">
        <v>9405</v>
      </c>
      <c r="G1501">
        <v>27</v>
      </c>
      <c r="H1501">
        <v>492205</v>
      </c>
      <c r="I1501" t="s">
        <v>1561</v>
      </c>
      <c r="J1501" t="s">
        <v>117</v>
      </c>
      <c r="M1501" t="s">
        <v>6071</v>
      </c>
      <c r="N1501" t="s">
        <v>4572</v>
      </c>
      <c r="O1501" t="s">
        <v>5206</v>
      </c>
      <c r="P1501" t="str">
        <f t="shared" si="71"/>
        <v>01</v>
      </c>
      <c r="Q1501" t="s">
        <v>8488</v>
      </c>
    </row>
    <row r="1502" spans="1:17">
      <c r="A1502">
        <v>1510</v>
      </c>
      <c r="B1502">
        <v>100001501</v>
      </c>
      <c r="C1502" t="str">
        <f t="shared" si="69"/>
        <v>中安　真一 (2)</v>
      </c>
      <c r="D1502" t="s">
        <v>6759</v>
      </c>
      <c r="E1502" t="str">
        <f t="shared" si="70"/>
        <v>Shinichi NAKAYASU (00)</v>
      </c>
      <c r="F1502" t="s">
        <v>9405</v>
      </c>
      <c r="G1502">
        <v>28</v>
      </c>
      <c r="H1502">
        <v>492205</v>
      </c>
      <c r="I1502" t="s">
        <v>1561</v>
      </c>
      <c r="J1502" t="s">
        <v>117</v>
      </c>
      <c r="M1502" t="s">
        <v>7440</v>
      </c>
      <c r="N1502" t="s">
        <v>4967</v>
      </c>
      <c r="O1502" t="s">
        <v>8802</v>
      </c>
      <c r="P1502" t="str">
        <f t="shared" si="71"/>
        <v>00</v>
      </c>
      <c r="Q1502" t="s">
        <v>8139</v>
      </c>
    </row>
    <row r="1503" spans="1:17">
      <c r="A1503">
        <v>1511</v>
      </c>
      <c r="B1503">
        <v>100001502</v>
      </c>
      <c r="C1503" t="str">
        <f t="shared" si="69"/>
        <v>田邉　一真 (2)</v>
      </c>
      <c r="D1503" t="s">
        <v>6760</v>
      </c>
      <c r="E1503" t="str">
        <f t="shared" si="70"/>
        <v>Kazuma TANABE (00)</v>
      </c>
      <c r="F1503" t="s">
        <v>9405</v>
      </c>
      <c r="G1503">
        <v>38</v>
      </c>
      <c r="H1503">
        <v>492205</v>
      </c>
      <c r="I1503" t="s">
        <v>1561</v>
      </c>
      <c r="J1503" t="s">
        <v>117</v>
      </c>
      <c r="M1503" t="s">
        <v>7441</v>
      </c>
      <c r="N1503" t="s">
        <v>4142</v>
      </c>
      <c r="O1503" t="s">
        <v>4604</v>
      </c>
      <c r="P1503" t="str">
        <f t="shared" si="71"/>
        <v>00</v>
      </c>
      <c r="Q1503" t="s">
        <v>7762</v>
      </c>
    </row>
    <row r="1504" spans="1:17">
      <c r="A1504">
        <v>1512</v>
      </c>
      <c r="B1504">
        <v>100001503</v>
      </c>
      <c r="C1504" t="str">
        <f t="shared" si="69"/>
        <v>高味　珠眞 (2)</v>
      </c>
      <c r="D1504" t="s">
        <v>6761</v>
      </c>
      <c r="E1504" t="str">
        <f t="shared" si="70"/>
        <v>Juma TAKAMI (00)</v>
      </c>
      <c r="F1504" t="s">
        <v>9405</v>
      </c>
      <c r="G1504">
        <v>28</v>
      </c>
      <c r="H1504">
        <v>492205</v>
      </c>
      <c r="I1504" t="s">
        <v>1561</v>
      </c>
      <c r="J1504" t="s">
        <v>117</v>
      </c>
      <c r="M1504" t="s">
        <v>7442</v>
      </c>
      <c r="N1504" t="s">
        <v>5322</v>
      </c>
      <c r="O1504" t="s">
        <v>8803</v>
      </c>
      <c r="P1504" t="str">
        <f t="shared" si="71"/>
        <v>00</v>
      </c>
      <c r="Q1504" t="s">
        <v>8486</v>
      </c>
    </row>
    <row r="1505" spans="1:17">
      <c r="A1505">
        <v>1513</v>
      </c>
      <c r="B1505">
        <v>100001504</v>
      </c>
      <c r="C1505" t="str">
        <f t="shared" si="69"/>
        <v>坂本　智基 (1)</v>
      </c>
      <c r="D1505" t="s">
        <v>6762</v>
      </c>
      <c r="E1505" t="str">
        <f t="shared" si="70"/>
        <v>Tomoki SAKKAMOTO (01)</v>
      </c>
      <c r="F1505" t="s">
        <v>9405</v>
      </c>
      <c r="G1505">
        <v>29</v>
      </c>
      <c r="H1505">
        <v>492205</v>
      </c>
      <c r="I1505" t="s">
        <v>1561</v>
      </c>
      <c r="J1505" t="s">
        <v>120</v>
      </c>
      <c r="M1505" t="s">
        <v>7443</v>
      </c>
      <c r="N1505" t="s">
        <v>9044</v>
      </c>
      <c r="O1505" t="s">
        <v>4632</v>
      </c>
      <c r="P1505" t="str">
        <f t="shared" si="71"/>
        <v>01</v>
      </c>
      <c r="Q1505" t="s">
        <v>8489</v>
      </c>
    </row>
    <row r="1506" spans="1:17">
      <c r="A1506">
        <v>1514</v>
      </c>
      <c r="B1506">
        <v>100001505</v>
      </c>
      <c r="C1506" t="str">
        <f t="shared" si="69"/>
        <v>杉本　平汰 (1)</v>
      </c>
      <c r="D1506" t="s">
        <v>6763</v>
      </c>
      <c r="E1506" t="str">
        <f t="shared" si="70"/>
        <v>Heita SUGIMOTO (01)</v>
      </c>
      <c r="F1506" t="s">
        <v>9405</v>
      </c>
      <c r="G1506">
        <v>27</v>
      </c>
      <c r="H1506">
        <v>492205</v>
      </c>
      <c r="I1506" t="s">
        <v>1561</v>
      </c>
      <c r="J1506" t="s">
        <v>120</v>
      </c>
      <c r="M1506" t="s">
        <v>7444</v>
      </c>
      <c r="N1506" t="s">
        <v>4760</v>
      </c>
      <c r="O1506" t="s">
        <v>8804</v>
      </c>
      <c r="P1506" t="str">
        <f t="shared" si="71"/>
        <v>01</v>
      </c>
      <c r="Q1506" t="s">
        <v>8490</v>
      </c>
    </row>
    <row r="1507" spans="1:17">
      <c r="A1507">
        <v>1515</v>
      </c>
      <c r="B1507">
        <v>100001506</v>
      </c>
      <c r="C1507" t="str">
        <f t="shared" si="69"/>
        <v>中角　航大 (1)</v>
      </c>
      <c r="D1507" t="s">
        <v>6764</v>
      </c>
      <c r="E1507" t="str">
        <f t="shared" si="70"/>
        <v>Kodai NAKAZUMI (01)</v>
      </c>
      <c r="F1507" t="s">
        <v>9405</v>
      </c>
      <c r="G1507">
        <v>27</v>
      </c>
      <c r="H1507">
        <v>492205</v>
      </c>
      <c r="I1507" t="s">
        <v>1561</v>
      </c>
      <c r="J1507" t="s">
        <v>120</v>
      </c>
      <c r="M1507" t="s">
        <v>7445</v>
      </c>
      <c r="N1507" t="s">
        <v>9045</v>
      </c>
      <c r="O1507" t="s">
        <v>4542</v>
      </c>
      <c r="P1507" t="str">
        <f t="shared" si="71"/>
        <v>01</v>
      </c>
      <c r="Q1507" t="s">
        <v>8491</v>
      </c>
    </row>
    <row r="1508" spans="1:17">
      <c r="A1508">
        <v>1516</v>
      </c>
      <c r="B1508">
        <v>100001507</v>
      </c>
      <c r="C1508" t="str">
        <f t="shared" si="69"/>
        <v>木本　悠翔 (1)</v>
      </c>
      <c r="D1508" t="s">
        <v>6765</v>
      </c>
      <c r="E1508" t="str">
        <f t="shared" si="70"/>
        <v>Yuto KIMOTO (01)</v>
      </c>
      <c r="F1508" t="s">
        <v>9405</v>
      </c>
      <c r="G1508">
        <v>28</v>
      </c>
      <c r="H1508">
        <v>492205</v>
      </c>
      <c r="I1508" t="s">
        <v>1561</v>
      </c>
      <c r="J1508" t="s">
        <v>120</v>
      </c>
      <c r="M1508" t="s">
        <v>7446</v>
      </c>
      <c r="N1508" t="s">
        <v>9046</v>
      </c>
      <c r="O1508" t="s">
        <v>4530</v>
      </c>
      <c r="P1508" t="str">
        <f t="shared" si="71"/>
        <v>01</v>
      </c>
      <c r="Q1508" t="s">
        <v>7831</v>
      </c>
    </row>
    <row r="1509" spans="1:17">
      <c r="A1509">
        <v>1517</v>
      </c>
      <c r="B1509">
        <v>100001508</v>
      </c>
      <c r="C1509" t="str">
        <f t="shared" si="69"/>
        <v>堀戸　智博 (2)</v>
      </c>
      <c r="D1509" t="s">
        <v>6766</v>
      </c>
      <c r="E1509" t="str">
        <f t="shared" si="70"/>
        <v>Chihiro HORITO (00)</v>
      </c>
      <c r="F1509" t="s">
        <v>9405</v>
      </c>
      <c r="G1509">
        <v>27</v>
      </c>
      <c r="H1509">
        <v>492205</v>
      </c>
      <c r="I1509" t="s">
        <v>1561</v>
      </c>
      <c r="J1509" t="s">
        <v>117</v>
      </c>
      <c r="M1509" t="s">
        <v>7447</v>
      </c>
      <c r="N1509" t="s">
        <v>9047</v>
      </c>
      <c r="O1509" t="s">
        <v>4232</v>
      </c>
      <c r="P1509" t="str">
        <f t="shared" si="71"/>
        <v>00</v>
      </c>
      <c r="Q1509" t="s">
        <v>7727</v>
      </c>
    </row>
    <row r="1510" spans="1:17">
      <c r="A1510">
        <v>1518</v>
      </c>
      <c r="B1510">
        <v>100001509</v>
      </c>
      <c r="C1510" t="str">
        <f t="shared" si="69"/>
        <v>堀　拓海 (1)</v>
      </c>
      <c r="D1510" t="s">
        <v>6767</v>
      </c>
      <c r="E1510" t="str">
        <f t="shared" si="70"/>
        <v>Takumi HORI (01)</v>
      </c>
      <c r="F1510" t="s">
        <v>9405</v>
      </c>
      <c r="G1510">
        <v>27</v>
      </c>
      <c r="H1510">
        <v>492205</v>
      </c>
      <c r="I1510" t="s">
        <v>1561</v>
      </c>
      <c r="J1510" t="s">
        <v>120</v>
      </c>
      <c r="M1510" t="s">
        <v>7448</v>
      </c>
      <c r="N1510" t="s">
        <v>4287</v>
      </c>
      <c r="O1510" t="s">
        <v>4504</v>
      </c>
      <c r="P1510" t="str">
        <f t="shared" si="71"/>
        <v>01</v>
      </c>
      <c r="Q1510" t="s">
        <v>7735</v>
      </c>
    </row>
    <row r="1511" spans="1:17">
      <c r="A1511">
        <v>1519</v>
      </c>
      <c r="B1511">
        <v>100001510</v>
      </c>
      <c r="C1511" t="str">
        <f t="shared" si="69"/>
        <v>島野　和志 (1)</v>
      </c>
      <c r="D1511" t="s">
        <v>6768</v>
      </c>
      <c r="E1511" t="str">
        <f t="shared" si="70"/>
        <v>Kazushi SHIMANO (01)</v>
      </c>
      <c r="F1511" t="s">
        <v>9405</v>
      </c>
      <c r="G1511">
        <v>26</v>
      </c>
      <c r="H1511">
        <v>492205</v>
      </c>
      <c r="I1511" t="s">
        <v>1561</v>
      </c>
      <c r="J1511" t="s">
        <v>120</v>
      </c>
      <c r="M1511" t="s">
        <v>7449</v>
      </c>
      <c r="N1511" t="s">
        <v>9048</v>
      </c>
      <c r="O1511" t="s">
        <v>5197</v>
      </c>
      <c r="P1511" t="str">
        <f t="shared" si="71"/>
        <v>01</v>
      </c>
      <c r="Q1511" t="s">
        <v>7979</v>
      </c>
    </row>
    <row r="1512" spans="1:17">
      <c r="A1512">
        <v>1520</v>
      </c>
      <c r="B1512">
        <v>100001511</v>
      </c>
      <c r="C1512" t="str">
        <f t="shared" si="69"/>
        <v>濱田　光貴 (1)</v>
      </c>
      <c r="D1512" t="s">
        <v>6094</v>
      </c>
      <c r="E1512" t="str">
        <f t="shared" si="70"/>
        <v>Koki HAMADA  (01)</v>
      </c>
      <c r="F1512" t="s">
        <v>9405</v>
      </c>
      <c r="G1512">
        <v>27</v>
      </c>
      <c r="H1512">
        <v>492205</v>
      </c>
      <c r="I1512" t="s">
        <v>1561</v>
      </c>
      <c r="J1512" t="s">
        <v>120</v>
      </c>
      <c r="M1512" t="s">
        <v>7450</v>
      </c>
      <c r="N1512" t="s">
        <v>9049</v>
      </c>
      <c r="O1512" t="s">
        <v>4719</v>
      </c>
      <c r="P1512" t="str">
        <f t="shared" si="71"/>
        <v>01</v>
      </c>
      <c r="Q1512" t="s">
        <v>8492</v>
      </c>
    </row>
    <row r="1513" spans="1:17">
      <c r="A1513">
        <v>1521</v>
      </c>
      <c r="B1513">
        <v>100001512</v>
      </c>
      <c r="C1513" t="str">
        <f t="shared" si="69"/>
        <v>谷　純太朗 (1)</v>
      </c>
      <c r="D1513" t="s">
        <v>6769</v>
      </c>
      <c r="E1513" t="str">
        <f t="shared" si="70"/>
        <v>Juntaro TANI (01)</v>
      </c>
      <c r="F1513" t="s">
        <v>9405</v>
      </c>
      <c r="G1513">
        <v>28</v>
      </c>
      <c r="H1513">
        <v>492205</v>
      </c>
      <c r="I1513" t="s">
        <v>1561</v>
      </c>
      <c r="J1513" t="s">
        <v>120</v>
      </c>
      <c r="M1513" t="s">
        <v>7451</v>
      </c>
      <c r="N1513" t="s">
        <v>4536</v>
      </c>
      <c r="O1513" t="s">
        <v>8805</v>
      </c>
      <c r="P1513" t="str">
        <f t="shared" si="71"/>
        <v>01</v>
      </c>
      <c r="Q1513" t="s">
        <v>8493</v>
      </c>
    </row>
    <row r="1514" spans="1:17">
      <c r="A1514">
        <v>1522</v>
      </c>
      <c r="B1514">
        <v>100001513</v>
      </c>
      <c r="C1514" t="str">
        <f t="shared" si="69"/>
        <v>佐伯　峻哉 (3)</v>
      </c>
      <c r="D1514" t="s">
        <v>2619</v>
      </c>
      <c r="E1514" t="str">
        <f t="shared" si="70"/>
        <v>Shunya SAEKI (99)</v>
      </c>
      <c r="F1514" t="s">
        <v>9405</v>
      </c>
      <c r="G1514">
        <v>28</v>
      </c>
      <c r="H1514">
        <v>492237</v>
      </c>
      <c r="I1514" t="s">
        <v>1527</v>
      </c>
      <c r="J1514" t="s">
        <v>108</v>
      </c>
      <c r="M1514" t="s">
        <v>2618</v>
      </c>
      <c r="N1514" t="s">
        <v>3973</v>
      </c>
      <c r="O1514" t="s">
        <v>5089</v>
      </c>
      <c r="P1514" t="str">
        <f t="shared" si="71"/>
        <v>99</v>
      </c>
      <c r="Q1514" t="s">
        <v>8494</v>
      </c>
    </row>
    <row r="1515" spans="1:17">
      <c r="A1515">
        <v>1523</v>
      </c>
      <c r="B1515">
        <v>100001514</v>
      </c>
      <c r="C1515" t="str">
        <f t="shared" si="69"/>
        <v>才野　怜治 (3)</v>
      </c>
      <c r="D1515" t="s">
        <v>6043</v>
      </c>
      <c r="E1515" t="str">
        <f t="shared" si="70"/>
        <v>Reiji SAINO (99)</v>
      </c>
      <c r="F1515" t="s">
        <v>9405</v>
      </c>
      <c r="G1515">
        <v>28</v>
      </c>
      <c r="H1515">
        <v>492237</v>
      </c>
      <c r="I1515" t="s">
        <v>1527</v>
      </c>
      <c r="J1515" t="s">
        <v>108</v>
      </c>
      <c r="M1515" t="s">
        <v>6042</v>
      </c>
      <c r="N1515" t="s">
        <v>5022</v>
      </c>
      <c r="O1515" t="s">
        <v>5023</v>
      </c>
      <c r="P1515" t="str">
        <f t="shared" si="71"/>
        <v>99</v>
      </c>
      <c r="Q1515" t="s">
        <v>8495</v>
      </c>
    </row>
    <row r="1516" spans="1:17">
      <c r="A1516">
        <v>1524</v>
      </c>
      <c r="B1516">
        <v>100001515</v>
      </c>
      <c r="C1516" t="str">
        <f t="shared" si="69"/>
        <v>平井　佑樹 (2)</v>
      </c>
      <c r="D1516" t="s">
        <v>6449</v>
      </c>
      <c r="E1516" t="str">
        <f t="shared" si="70"/>
        <v>Yuki HIRAI (00)</v>
      </c>
      <c r="F1516" t="s">
        <v>9405</v>
      </c>
      <c r="G1516">
        <v>28</v>
      </c>
      <c r="H1516">
        <v>492237</v>
      </c>
      <c r="I1516" t="s">
        <v>1527</v>
      </c>
      <c r="J1516" t="s">
        <v>117</v>
      </c>
      <c r="M1516" t="s">
        <v>7452</v>
      </c>
      <c r="N1516" t="s">
        <v>4526</v>
      </c>
      <c r="O1516" t="s">
        <v>3848</v>
      </c>
      <c r="P1516" t="str">
        <f t="shared" si="71"/>
        <v>00</v>
      </c>
      <c r="Q1516" t="s">
        <v>8068</v>
      </c>
    </row>
    <row r="1517" spans="1:17">
      <c r="A1517">
        <v>1525</v>
      </c>
      <c r="B1517">
        <v>100001516</v>
      </c>
      <c r="C1517" t="str">
        <f t="shared" si="69"/>
        <v>烏野　翔輝 (3)</v>
      </c>
      <c r="D1517" t="s">
        <v>2615</v>
      </c>
      <c r="E1517" t="str">
        <f t="shared" si="70"/>
        <v>Shoki KARASUNO (99)</v>
      </c>
      <c r="F1517" t="s">
        <v>9405</v>
      </c>
      <c r="G1517">
        <v>28</v>
      </c>
      <c r="H1517">
        <v>492237</v>
      </c>
      <c r="I1517" t="s">
        <v>1527</v>
      </c>
      <c r="J1517" t="s">
        <v>108</v>
      </c>
      <c r="M1517" t="s">
        <v>2614</v>
      </c>
      <c r="N1517" t="s">
        <v>5016</v>
      </c>
      <c r="O1517" t="s">
        <v>5151</v>
      </c>
      <c r="P1517" t="str">
        <f t="shared" si="71"/>
        <v>99</v>
      </c>
      <c r="Q1517" t="s">
        <v>8496</v>
      </c>
    </row>
    <row r="1518" spans="1:17">
      <c r="A1518">
        <v>1526</v>
      </c>
      <c r="B1518">
        <v>100001517</v>
      </c>
      <c r="C1518" t="str">
        <f t="shared" si="69"/>
        <v>中島　亮 (2)</v>
      </c>
      <c r="D1518" t="s">
        <v>6770</v>
      </c>
      <c r="E1518" t="str">
        <f t="shared" si="70"/>
        <v>Ryo NAKASHIMA (01)</v>
      </c>
      <c r="F1518" t="s">
        <v>9405</v>
      </c>
      <c r="G1518">
        <v>31</v>
      </c>
      <c r="H1518">
        <v>492237</v>
      </c>
      <c r="I1518" t="s">
        <v>1527</v>
      </c>
      <c r="J1518" t="s">
        <v>117</v>
      </c>
      <c r="M1518" t="s">
        <v>7453</v>
      </c>
      <c r="N1518" t="s">
        <v>8970</v>
      </c>
      <c r="O1518" t="s">
        <v>3915</v>
      </c>
      <c r="P1518" t="str">
        <f t="shared" si="71"/>
        <v>01</v>
      </c>
      <c r="Q1518" t="s">
        <v>7941</v>
      </c>
    </row>
    <row r="1519" spans="1:17">
      <c r="A1519">
        <v>1527</v>
      </c>
      <c r="B1519">
        <v>100001518</v>
      </c>
      <c r="C1519" t="str">
        <f t="shared" si="69"/>
        <v>嘉勢　太一 (2)</v>
      </c>
      <c r="D1519" t="s">
        <v>6771</v>
      </c>
      <c r="E1519" t="str">
        <f t="shared" si="70"/>
        <v>Taichi KASE (00)</v>
      </c>
      <c r="F1519" t="s">
        <v>9405</v>
      </c>
      <c r="G1519">
        <v>28</v>
      </c>
      <c r="H1519">
        <v>492237</v>
      </c>
      <c r="I1519" t="s">
        <v>1527</v>
      </c>
      <c r="J1519" t="s">
        <v>117</v>
      </c>
      <c r="M1519" t="s">
        <v>7454</v>
      </c>
      <c r="N1519" t="s">
        <v>9050</v>
      </c>
      <c r="O1519" t="s">
        <v>4548</v>
      </c>
      <c r="P1519" t="str">
        <f t="shared" si="71"/>
        <v>00</v>
      </c>
      <c r="Q1519" t="s">
        <v>7754</v>
      </c>
    </row>
    <row r="1520" spans="1:17">
      <c r="A1520">
        <v>1528</v>
      </c>
      <c r="B1520">
        <v>100001519</v>
      </c>
      <c r="C1520" t="str">
        <f t="shared" si="69"/>
        <v>川上　純平 (3)</v>
      </c>
      <c r="D1520" t="s">
        <v>2621</v>
      </c>
      <c r="E1520" t="str">
        <f t="shared" si="70"/>
        <v>Jumpei KAWAKAMI (99)</v>
      </c>
      <c r="F1520" t="s">
        <v>9405</v>
      </c>
      <c r="G1520">
        <v>28</v>
      </c>
      <c r="H1520">
        <v>492237</v>
      </c>
      <c r="I1520" t="s">
        <v>1527</v>
      </c>
      <c r="J1520" t="s">
        <v>108</v>
      </c>
      <c r="M1520" t="s">
        <v>2620</v>
      </c>
      <c r="N1520" t="s">
        <v>4614</v>
      </c>
      <c r="O1520" t="s">
        <v>4830</v>
      </c>
      <c r="P1520" t="str">
        <f t="shared" si="71"/>
        <v>99</v>
      </c>
      <c r="Q1520" t="s">
        <v>8497</v>
      </c>
    </row>
    <row r="1521" spans="1:17">
      <c r="A1521">
        <v>1529</v>
      </c>
      <c r="B1521">
        <v>100001520</v>
      </c>
      <c r="C1521" t="str">
        <f t="shared" si="69"/>
        <v>今井　文哉 (4)</v>
      </c>
      <c r="D1521" t="s">
        <v>798</v>
      </c>
      <c r="E1521" t="str">
        <f t="shared" si="70"/>
        <v>Fumiya IMAI (97)</v>
      </c>
      <c r="F1521" t="s">
        <v>9405</v>
      </c>
      <c r="G1521">
        <v>28</v>
      </c>
      <c r="H1521">
        <v>492237</v>
      </c>
      <c r="I1521" t="s">
        <v>1527</v>
      </c>
      <c r="J1521" t="s">
        <v>86</v>
      </c>
      <c r="M1521" t="s">
        <v>2018</v>
      </c>
      <c r="N1521" t="s">
        <v>4133</v>
      </c>
      <c r="O1521" t="s">
        <v>4686</v>
      </c>
      <c r="P1521" t="str">
        <f t="shared" si="71"/>
        <v>97</v>
      </c>
      <c r="Q1521" t="s">
        <v>8498</v>
      </c>
    </row>
    <row r="1522" spans="1:17">
      <c r="A1522">
        <v>1530</v>
      </c>
      <c r="B1522">
        <v>100001521</v>
      </c>
      <c r="C1522" t="str">
        <f t="shared" si="69"/>
        <v>川端　樹 (3)</v>
      </c>
      <c r="D1522" t="s">
        <v>6047</v>
      </c>
      <c r="E1522" t="str">
        <f t="shared" si="70"/>
        <v>Tatsuki KAWABATA (99)</v>
      </c>
      <c r="F1522" t="s">
        <v>9405</v>
      </c>
      <c r="G1522">
        <v>28</v>
      </c>
      <c r="H1522">
        <v>492237</v>
      </c>
      <c r="I1522" t="s">
        <v>1527</v>
      </c>
      <c r="J1522" t="s">
        <v>108</v>
      </c>
      <c r="M1522" t="s">
        <v>6046</v>
      </c>
      <c r="N1522" t="s">
        <v>4362</v>
      </c>
      <c r="O1522" t="s">
        <v>4473</v>
      </c>
      <c r="P1522" t="str">
        <f t="shared" si="71"/>
        <v>99</v>
      </c>
      <c r="Q1522" t="s">
        <v>8288</v>
      </c>
    </row>
    <row r="1523" spans="1:17">
      <c r="A1523">
        <v>1531</v>
      </c>
      <c r="B1523">
        <v>100001522</v>
      </c>
      <c r="C1523" t="str">
        <f t="shared" si="69"/>
        <v>竹中　慎佑 (3)</v>
      </c>
      <c r="D1523" t="s">
        <v>799</v>
      </c>
      <c r="E1523" t="str">
        <f t="shared" si="70"/>
        <v>Shinyu TAKENAKA (00)</v>
      </c>
      <c r="F1523" t="s">
        <v>9405</v>
      </c>
      <c r="G1523">
        <v>28</v>
      </c>
      <c r="H1523">
        <v>492237</v>
      </c>
      <c r="I1523" t="s">
        <v>1527</v>
      </c>
      <c r="J1523" t="s">
        <v>108</v>
      </c>
      <c r="M1523" t="s">
        <v>7455</v>
      </c>
      <c r="N1523" t="s">
        <v>5019</v>
      </c>
      <c r="O1523" t="s">
        <v>8806</v>
      </c>
      <c r="P1523" t="str">
        <f t="shared" si="71"/>
        <v>00</v>
      </c>
      <c r="Q1523" t="s">
        <v>8280</v>
      </c>
    </row>
    <row r="1524" spans="1:17">
      <c r="A1524">
        <v>1532</v>
      </c>
      <c r="B1524">
        <v>100001523</v>
      </c>
      <c r="C1524" t="str">
        <f t="shared" si="69"/>
        <v>西谷　天諭 (3)</v>
      </c>
      <c r="D1524" t="s">
        <v>2617</v>
      </c>
      <c r="E1524" t="str">
        <f t="shared" si="70"/>
        <v>Kamiyu NISHITANI (99)</v>
      </c>
      <c r="F1524" t="s">
        <v>9405</v>
      </c>
      <c r="G1524">
        <v>28</v>
      </c>
      <c r="H1524">
        <v>492237</v>
      </c>
      <c r="I1524" t="s">
        <v>1527</v>
      </c>
      <c r="J1524" t="s">
        <v>108</v>
      </c>
      <c r="M1524" t="s">
        <v>2616</v>
      </c>
      <c r="N1524" t="s">
        <v>5017</v>
      </c>
      <c r="O1524" t="s">
        <v>5018</v>
      </c>
      <c r="P1524" t="str">
        <f t="shared" si="71"/>
        <v>99</v>
      </c>
      <c r="Q1524" t="s">
        <v>8313</v>
      </c>
    </row>
    <row r="1525" spans="1:17">
      <c r="A1525">
        <v>1533</v>
      </c>
      <c r="B1525">
        <v>100001524</v>
      </c>
      <c r="C1525" t="str">
        <f t="shared" si="69"/>
        <v>奥田　尚功 (3)</v>
      </c>
      <c r="D1525" t="s">
        <v>2952</v>
      </c>
      <c r="E1525" t="str">
        <f t="shared" si="70"/>
        <v>Masayosi OKUDA (00)</v>
      </c>
      <c r="F1525" t="s">
        <v>9405</v>
      </c>
      <c r="G1525">
        <v>28</v>
      </c>
      <c r="H1525">
        <v>492237</v>
      </c>
      <c r="I1525" t="s">
        <v>1527</v>
      </c>
      <c r="J1525" t="s">
        <v>108</v>
      </c>
      <c r="M1525" t="s">
        <v>7456</v>
      </c>
      <c r="N1525" t="s">
        <v>4941</v>
      </c>
      <c r="O1525" t="s">
        <v>5020</v>
      </c>
      <c r="P1525" t="str">
        <f t="shared" si="71"/>
        <v>00</v>
      </c>
      <c r="Q1525" t="s">
        <v>8499</v>
      </c>
    </row>
    <row r="1526" spans="1:17">
      <c r="A1526">
        <v>1534</v>
      </c>
      <c r="B1526">
        <v>100001525</v>
      </c>
      <c r="C1526" t="str">
        <f t="shared" si="69"/>
        <v>渡邉　翔太 (2)</v>
      </c>
      <c r="D1526" t="s">
        <v>6461</v>
      </c>
      <c r="E1526" t="str">
        <f t="shared" si="70"/>
        <v>Shota WATANABE (01)</v>
      </c>
      <c r="F1526" t="s">
        <v>9405</v>
      </c>
      <c r="G1526">
        <v>28</v>
      </c>
      <c r="H1526">
        <v>492237</v>
      </c>
      <c r="I1526" t="s">
        <v>1527</v>
      </c>
      <c r="J1526" t="s">
        <v>117</v>
      </c>
      <c r="M1526" t="s">
        <v>7457</v>
      </c>
      <c r="N1526" t="s">
        <v>3774</v>
      </c>
      <c r="O1526" t="s">
        <v>4820</v>
      </c>
      <c r="P1526" t="str">
        <f t="shared" si="71"/>
        <v>01</v>
      </c>
      <c r="Q1526" t="s">
        <v>8500</v>
      </c>
    </row>
    <row r="1527" spans="1:17">
      <c r="A1527">
        <v>1535</v>
      </c>
      <c r="B1527">
        <v>100001526</v>
      </c>
      <c r="C1527" t="str">
        <f t="shared" si="69"/>
        <v>高須　涼太 (2)</v>
      </c>
      <c r="D1527" t="s">
        <v>6772</v>
      </c>
      <c r="E1527" t="str">
        <f t="shared" si="70"/>
        <v>Ryota TAKASU (00)</v>
      </c>
      <c r="F1527" t="s">
        <v>9405</v>
      </c>
      <c r="G1527">
        <v>28</v>
      </c>
      <c r="H1527">
        <v>492237</v>
      </c>
      <c r="I1527" t="s">
        <v>1527</v>
      </c>
      <c r="J1527" t="s">
        <v>117</v>
      </c>
      <c r="M1527" t="s">
        <v>7458</v>
      </c>
      <c r="N1527" t="s">
        <v>4448</v>
      </c>
      <c r="O1527" t="s">
        <v>4560</v>
      </c>
      <c r="P1527" t="str">
        <f t="shared" si="71"/>
        <v>00</v>
      </c>
      <c r="Q1527" t="s">
        <v>7948</v>
      </c>
    </row>
    <row r="1528" spans="1:17">
      <c r="A1528">
        <v>1536</v>
      </c>
      <c r="B1528">
        <v>100001527</v>
      </c>
      <c r="C1528" t="str">
        <f t="shared" si="69"/>
        <v>藤井　康正 (2)</v>
      </c>
      <c r="D1528" t="s">
        <v>6773</v>
      </c>
      <c r="E1528" t="str">
        <f t="shared" si="70"/>
        <v>Yasumasa FUJII (00)</v>
      </c>
      <c r="F1528" t="s">
        <v>9405</v>
      </c>
      <c r="G1528">
        <v>28</v>
      </c>
      <c r="H1528">
        <v>492237</v>
      </c>
      <c r="I1528" t="s">
        <v>1527</v>
      </c>
      <c r="J1528" t="s">
        <v>117</v>
      </c>
      <c r="M1528" t="s">
        <v>7459</v>
      </c>
      <c r="N1528" t="s">
        <v>3825</v>
      </c>
      <c r="O1528" t="s">
        <v>6186</v>
      </c>
      <c r="P1528" t="str">
        <f t="shared" si="71"/>
        <v>00</v>
      </c>
      <c r="Q1528" t="s">
        <v>8369</v>
      </c>
    </row>
    <row r="1529" spans="1:17">
      <c r="A1529">
        <v>1537</v>
      </c>
      <c r="B1529">
        <v>100001528</v>
      </c>
      <c r="C1529" t="str">
        <f t="shared" si="69"/>
        <v>浅尾　一成 (2)</v>
      </c>
      <c r="D1529" t="s">
        <v>6774</v>
      </c>
      <c r="E1529" t="str">
        <f t="shared" si="70"/>
        <v>Kazunari ASAO (00)</v>
      </c>
      <c r="F1529" t="s">
        <v>9405</v>
      </c>
      <c r="G1529">
        <v>28</v>
      </c>
      <c r="H1529">
        <v>492237</v>
      </c>
      <c r="I1529" t="s">
        <v>1527</v>
      </c>
      <c r="J1529" t="s">
        <v>117</v>
      </c>
      <c r="M1529" t="s">
        <v>7460</v>
      </c>
      <c r="N1529" t="s">
        <v>9051</v>
      </c>
      <c r="O1529" t="s">
        <v>5113</v>
      </c>
      <c r="P1529" t="str">
        <f t="shared" si="71"/>
        <v>00</v>
      </c>
      <c r="Q1529" t="s">
        <v>7851</v>
      </c>
    </row>
    <row r="1530" spans="1:17">
      <c r="A1530">
        <v>1538</v>
      </c>
      <c r="B1530">
        <v>100001529</v>
      </c>
      <c r="C1530" t="str">
        <f t="shared" si="69"/>
        <v>平野　蓮太郎 (3)</v>
      </c>
      <c r="D1530" t="s">
        <v>2613</v>
      </c>
      <c r="E1530" t="str">
        <f t="shared" si="70"/>
        <v>Rentaro HIRANO (99)</v>
      </c>
      <c r="F1530" t="s">
        <v>9405</v>
      </c>
      <c r="G1530">
        <v>28</v>
      </c>
      <c r="H1530">
        <v>492237</v>
      </c>
      <c r="I1530" t="s">
        <v>1527</v>
      </c>
      <c r="J1530" t="s">
        <v>108</v>
      </c>
      <c r="M1530" t="s">
        <v>2612</v>
      </c>
      <c r="N1530" t="s">
        <v>3807</v>
      </c>
      <c r="O1530" t="s">
        <v>4889</v>
      </c>
      <c r="P1530" t="str">
        <f t="shared" si="71"/>
        <v>99</v>
      </c>
      <c r="Q1530" t="s">
        <v>8445</v>
      </c>
    </row>
    <row r="1531" spans="1:17">
      <c r="A1531">
        <v>1539</v>
      </c>
      <c r="B1531">
        <v>100001530</v>
      </c>
      <c r="C1531" t="str">
        <f t="shared" si="69"/>
        <v>下田　翔大 (2)</v>
      </c>
      <c r="D1531" t="s">
        <v>6775</v>
      </c>
      <c r="E1531" t="str">
        <f t="shared" si="70"/>
        <v>Shota SHIMODA (01)</v>
      </c>
      <c r="F1531" t="s">
        <v>9405</v>
      </c>
      <c r="G1531">
        <v>28</v>
      </c>
      <c r="H1531">
        <v>492237</v>
      </c>
      <c r="I1531" t="s">
        <v>1527</v>
      </c>
      <c r="J1531" t="s">
        <v>117</v>
      </c>
      <c r="M1531" t="s">
        <v>7461</v>
      </c>
      <c r="N1531" t="s">
        <v>9052</v>
      </c>
      <c r="O1531" t="s">
        <v>4820</v>
      </c>
      <c r="P1531" t="str">
        <f t="shared" si="71"/>
        <v>01</v>
      </c>
      <c r="Q1531" t="s">
        <v>8501</v>
      </c>
    </row>
    <row r="1532" spans="1:17">
      <c r="A1532">
        <v>1540</v>
      </c>
      <c r="B1532">
        <v>100001531</v>
      </c>
      <c r="C1532" t="str">
        <f t="shared" si="69"/>
        <v>市栄　一樹 (4)</v>
      </c>
      <c r="D1532" t="s">
        <v>6041</v>
      </c>
      <c r="E1532" t="str">
        <f t="shared" si="70"/>
        <v>Kazuki ICHIE (98)</v>
      </c>
      <c r="F1532" t="s">
        <v>9405</v>
      </c>
      <c r="G1532">
        <v>28</v>
      </c>
      <c r="H1532">
        <v>492237</v>
      </c>
      <c r="I1532" t="s">
        <v>1527</v>
      </c>
      <c r="J1532" t="s">
        <v>86</v>
      </c>
      <c r="M1532" t="s">
        <v>2017</v>
      </c>
      <c r="N1532" t="s">
        <v>5015</v>
      </c>
      <c r="O1532" t="s">
        <v>4122</v>
      </c>
      <c r="P1532" t="str">
        <f t="shared" si="71"/>
        <v>98</v>
      </c>
      <c r="Q1532" t="s">
        <v>8502</v>
      </c>
    </row>
    <row r="1533" spans="1:17">
      <c r="A1533">
        <v>1541</v>
      </c>
      <c r="B1533">
        <v>100001532</v>
      </c>
      <c r="C1533" t="str">
        <f t="shared" si="69"/>
        <v>山内　伸哉 (2)</v>
      </c>
      <c r="D1533" t="s">
        <v>6045</v>
      </c>
      <c r="E1533" t="str">
        <f t="shared" si="70"/>
        <v>Shinya YAMAUCHI (01)</v>
      </c>
      <c r="F1533" t="s">
        <v>9405</v>
      </c>
      <c r="G1533">
        <v>28</v>
      </c>
      <c r="H1533">
        <v>492237</v>
      </c>
      <c r="I1533" t="s">
        <v>1527</v>
      </c>
      <c r="J1533" t="s">
        <v>117</v>
      </c>
      <c r="M1533" t="s">
        <v>6044</v>
      </c>
      <c r="N1533" t="s">
        <v>4756</v>
      </c>
      <c r="O1533" t="s">
        <v>4865</v>
      </c>
      <c r="P1533" t="str">
        <f t="shared" si="71"/>
        <v>01</v>
      </c>
      <c r="Q1533" t="s">
        <v>8503</v>
      </c>
    </row>
    <row r="1534" spans="1:17">
      <c r="A1534">
        <v>1542</v>
      </c>
      <c r="B1534">
        <v>100001533</v>
      </c>
      <c r="C1534" t="str">
        <f t="shared" si="69"/>
        <v>山田　秀勝 (3)</v>
      </c>
      <c r="D1534" t="s">
        <v>800</v>
      </c>
      <c r="E1534" t="str">
        <f t="shared" si="70"/>
        <v>Hideto YAMADA (99)</v>
      </c>
      <c r="F1534" t="s">
        <v>9405</v>
      </c>
      <c r="G1534">
        <v>28</v>
      </c>
      <c r="H1534">
        <v>492237</v>
      </c>
      <c r="I1534" t="s">
        <v>1527</v>
      </c>
      <c r="J1534" t="s">
        <v>108</v>
      </c>
      <c r="M1534" t="s">
        <v>2019</v>
      </c>
      <c r="N1534" t="s">
        <v>4036</v>
      </c>
      <c r="O1534" t="s">
        <v>4800</v>
      </c>
      <c r="P1534" t="str">
        <f t="shared" si="71"/>
        <v>99</v>
      </c>
      <c r="Q1534" t="s">
        <v>8504</v>
      </c>
    </row>
    <row r="1535" spans="1:17">
      <c r="A1535">
        <v>1543</v>
      </c>
      <c r="B1535">
        <v>100001534</v>
      </c>
      <c r="C1535" t="str">
        <f t="shared" si="69"/>
        <v>谷西　裕哉 (3)</v>
      </c>
      <c r="D1535" t="s">
        <v>6776</v>
      </c>
      <c r="E1535" t="str">
        <f t="shared" si="70"/>
        <v>Yuya TANINISHI (99)</v>
      </c>
      <c r="F1535" t="s">
        <v>9405</v>
      </c>
      <c r="G1535">
        <v>28</v>
      </c>
      <c r="H1535">
        <v>492237</v>
      </c>
      <c r="I1535" t="s">
        <v>1527</v>
      </c>
      <c r="J1535" t="s">
        <v>108</v>
      </c>
      <c r="M1535" t="s">
        <v>7462</v>
      </c>
      <c r="N1535" t="s">
        <v>9053</v>
      </c>
      <c r="O1535" t="s">
        <v>4650</v>
      </c>
      <c r="P1535" t="str">
        <f t="shared" si="71"/>
        <v>99</v>
      </c>
      <c r="Q1535" t="s">
        <v>7681</v>
      </c>
    </row>
    <row r="1536" spans="1:17">
      <c r="A1536">
        <v>1544</v>
      </c>
      <c r="B1536">
        <v>100001535</v>
      </c>
      <c r="C1536" t="str">
        <f t="shared" si="69"/>
        <v>院瀬見　直也 (3)</v>
      </c>
      <c r="D1536" t="s">
        <v>2672</v>
      </c>
      <c r="E1536" t="str">
        <f t="shared" si="70"/>
        <v>Naoya ISEMI (99)</v>
      </c>
      <c r="F1536" t="s">
        <v>9405</v>
      </c>
      <c r="G1536">
        <v>28</v>
      </c>
      <c r="H1536">
        <v>492356</v>
      </c>
      <c r="I1536" t="s">
        <v>1528</v>
      </c>
      <c r="J1536" t="s">
        <v>108</v>
      </c>
      <c r="M1536" t="s">
        <v>2671</v>
      </c>
      <c r="N1536" t="s">
        <v>4616</v>
      </c>
      <c r="O1536" t="s">
        <v>4639</v>
      </c>
      <c r="P1536" t="str">
        <f t="shared" si="71"/>
        <v>99</v>
      </c>
      <c r="Q1536" t="s">
        <v>8505</v>
      </c>
    </row>
    <row r="1537" spans="1:17">
      <c r="A1537">
        <v>1545</v>
      </c>
      <c r="B1537">
        <v>100001536</v>
      </c>
      <c r="C1537" t="str">
        <f t="shared" si="69"/>
        <v>小野　湧貴 (3)</v>
      </c>
      <c r="D1537" t="s">
        <v>2676</v>
      </c>
      <c r="E1537" t="str">
        <f t="shared" si="70"/>
        <v>Yuki ONO (99)</v>
      </c>
      <c r="F1537" t="s">
        <v>9405</v>
      </c>
      <c r="G1537">
        <v>28</v>
      </c>
      <c r="H1537">
        <v>492356</v>
      </c>
      <c r="I1537" t="s">
        <v>1528</v>
      </c>
      <c r="J1537" t="s">
        <v>108</v>
      </c>
      <c r="M1537" t="s">
        <v>2675</v>
      </c>
      <c r="N1537" t="s">
        <v>4710</v>
      </c>
      <c r="O1537" t="s">
        <v>3848</v>
      </c>
      <c r="P1537" t="str">
        <f t="shared" si="71"/>
        <v>99</v>
      </c>
      <c r="Q1537" t="s">
        <v>8506</v>
      </c>
    </row>
    <row r="1538" spans="1:17">
      <c r="A1538">
        <v>1546</v>
      </c>
      <c r="B1538">
        <v>100001537</v>
      </c>
      <c r="C1538" t="str">
        <f t="shared" ref="C1538:C1601" si="72">M1538&amp;" "&amp;"("&amp;J1538&amp;")"</f>
        <v>佐伯　拓城 (3)</v>
      </c>
      <c r="D1538" t="s">
        <v>2674</v>
      </c>
      <c r="E1538" t="str">
        <f t="shared" si="70"/>
        <v>Hiroki SAEKI (99)</v>
      </c>
      <c r="F1538" t="s">
        <v>9405</v>
      </c>
      <c r="G1538">
        <v>28</v>
      </c>
      <c r="H1538">
        <v>492356</v>
      </c>
      <c r="I1538" t="s">
        <v>1528</v>
      </c>
      <c r="J1538" t="s">
        <v>108</v>
      </c>
      <c r="M1538" t="s">
        <v>2673</v>
      </c>
      <c r="N1538" t="s">
        <v>3973</v>
      </c>
      <c r="O1538" t="s">
        <v>4713</v>
      </c>
      <c r="P1538" t="str">
        <f t="shared" si="71"/>
        <v>99</v>
      </c>
      <c r="Q1538" t="s">
        <v>8473</v>
      </c>
    </row>
    <row r="1539" spans="1:17">
      <c r="A1539">
        <v>1547</v>
      </c>
      <c r="B1539">
        <v>100001538</v>
      </c>
      <c r="C1539" t="str">
        <f t="shared" si="72"/>
        <v>稲岡　真生 (3)</v>
      </c>
      <c r="D1539" t="s">
        <v>2678</v>
      </c>
      <c r="E1539" t="str">
        <f t="shared" ref="E1539:E1602" si="73">O1539&amp;" "&amp;N1539&amp;" "&amp;"("&amp;P1539&amp;")"</f>
        <v>Masaki INAOKA (99)</v>
      </c>
      <c r="F1539" t="s">
        <v>9405</v>
      </c>
      <c r="G1539">
        <v>28</v>
      </c>
      <c r="H1539">
        <v>492356</v>
      </c>
      <c r="I1539" t="s">
        <v>1528</v>
      </c>
      <c r="J1539" t="s">
        <v>108</v>
      </c>
      <c r="M1539" t="s">
        <v>2677</v>
      </c>
      <c r="N1539" t="s">
        <v>6253</v>
      </c>
      <c r="O1539" t="s">
        <v>3941</v>
      </c>
      <c r="P1539" t="str">
        <f t="shared" ref="P1539:P1602" si="74">LEFT(Q1539,2)</f>
        <v>99</v>
      </c>
      <c r="Q1539" t="s">
        <v>8281</v>
      </c>
    </row>
    <row r="1540" spans="1:17">
      <c r="A1540">
        <v>1548</v>
      </c>
      <c r="B1540">
        <v>100001539</v>
      </c>
      <c r="C1540" t="str">
        <f t="shared" si="72"/>
        <v>廣瀬　健輔 (4)</v>
      </c>
      <c r="D1540" t="s">
        <v>804</v>
      </c>
      <c r="E1540" t="str">
        <f t="shared" si="73"/>
        <v>Kensuke HIROSE (99)</v>
      </c>
      <c r="F1540" t="s">
        <v>9405</v>
      </c>
      <c r="G1540">
        <v>28</v>
      </c>
      <c r="H1540">
        <v>492356</v>
      </c>
      <c r="I1540" t="s">
        <v>1528</v>
      </c>
      <c r="J1540" t="s">
        <v>86</v>
      </c>
      <c r="M1540" t="s">
        <v>7463</v>
      </c>
      <c r="N1540" t="s">
        <v>4027</v>
      </c>
      <c r="O1540" t="s">
        <v>4533</v>
      </c>
      <c r="P1540" t="str">
        <f t="shared" si="74"/>
        <v>99</v>
      </c>
      <c r="Q1540" t="s">
        <v>8507</v>
      </c>
    </row>
    <row r="1541" spans="1:17">
      <c r="A1541">
        <v>1549</v>
      </c>
      <c r="B1541">
        <v>100001540</v>
      </c>
      <c r="C1541" t="str">
        <f t="shared" si="72"/>
        <v>竹内　輝冬 (4)</v>
      </c>
      <c r="D1541" t="s">
        <v>803</v>
      </c>
      <c r="E1541" t="str">
        <f t="shared" si="73"/>
        <v>Teruto TAKEUCHI (99)</v>
      </c>
      <c r="F1541" t="s">
        <v>9405</v>
      </c>
      <c r="G1541">
        <v>28</v>
      </c>
      <c r="H1541">
        <v>492356</v>
      </c>
      <c r="I1541" t="s">
        <v>1528</v>
      </c>
      <c r="J1541" t="s">
        <v>86</v>
      </c>
      <c r="M1541" t="s">
        <v>2021</v>
      </c>
      <c r="N1541" t="s">
        <v>4015</v>
      </c>
      <c r="O1541" t="s">
        <v>6252</v>
      </c>
      <c r="P1541" t="str">
        <f t="shared" si="74"/>
        <v>99</v>
      </c>
      <c r="Q1541" t="s">
        <v>7894</v>
      </c>
    </row>
    <row r="1542" spans="1:17">
      <c r="A1542">
        <v>1550</v>
      </c>
      <c r="B1542">
        <v>100001541</v>
      </c>
      <c r="C1542" t="str">
        <f t="shared" si="72"/>
        <v>松本　慎 (4)</v>
      </c>
      <c r="D1542" t="s">
        <v>802</v>
      </c>
      <c r="E1542" t="str">
        <f t="shared" si="73"/>
        <v>Shin MATSUMOTO (98)</v>
      </c>
      <c r="F1542" t="s">
        <v>9405</v>
      </c>
      <c r="G1542">
        <v>28</v>
      </c>
      <c r="H1542">
        <v>492356</v>
      </c>
      <c r="I1542" t="s">
        <v>1528</v>
      </c>
      <c r="J1542" t="s">
        <v>86</v>
      </c>
      <c r="M1542" t="s">
        <v>2020</v>
      </c>
      <c r="N1542" t="s">
        <v>3783</v>
      </c>
      <c r="O1542" t="s">
        <v>4624</v>
      </c>
      <c r="P1542" t="str">
        <f t="shared" si="74"/>
        <v>98</v>
      </c>
      <c r="Q1542" t="s">
        <v>8508</v>
      </c>
    </row>
    <row r="1543" spans="1:17">
      <c r="A1543">
        <v>1551</v>
      </c>
      <c r="B1543">
        <v>100001542</v>
      </c>
      <c r="C1543" t="str">
        <f t="shared" si="72"/>
        <v>原　琢磨 (4)</v>
      </c>
      <c r="D1543" t="s">
        <v>805</v>
      </c>
      <c r="E1543" t="str">
        <f t="shared" si="73"/>
        <v>Takuma HARA (98)</v>
      </c>
      <c r="F1543" t="s">
        <v>9405</v>
      </c>
      <c r="G1543">
        <v>28</v>
      </c>
      <c r="H1543">
        <v>492356</v>
      </c>
      <c r="I1543" t="s">
        <v>1528</v>
      </c>
      <c r="J1543" t="s">
        <v>86</v>
      </c>
      <c r="M1543" t="s">
        <v>2022</v>
      </c>
      <c r="N1543" t="s">
        <v>5021</v>
      </c>
      <c r="O1543" t="s">
        <v>4778</v>
      </c>
      <c r="P1543" t="str">
        <f t="shared" si="74"/>
        <v>98</v>
      </c>
      <c r="Q1543" t="s">
        <v>7697</v>
      </c>
    </row>
    <row r="1544" spans="1:17">
      <c r="A1544">
        <v>1552</v>
      </c>
      <c r="B1544">
        <v>100001543</v>
      </c>
      <c r="C1544" t="str">
        <f t="shared" si="72"/>
        <v>遠藤　正勝 (2)</v>
      </c>
      <c r="D1544" t="s">
        <v>6777</v>
      </c>
      <c r="E1544" t="str">
        <f t="shared" si="73"/>
        <v>Masakatsu ENDO (00)</v>
      </c>
      <c r="F1544" t="s">
        <v>9405</v>
      </c>
      <c r="G1544">
        <v>28</v>
      </c>
      <c r="H1544">
        <v>492356</v>
      </c>
      <c r="I1544" t="s">
        <v>1528</v>
      </c>
      <c r="J1544" t="s">
        <v>117</v>
      </c>
      <c r="M1544" t="s">
        <v>7464</v>
      </c>
      <c r="N1544" t="s">
        <v>4501</v>
      </c>
      <c r="O1544" t="s">
        <v>8807</v>
      </c>
      <c r="P1544" t="str">
        <f t="shared" si="74"/>
        <v>00</v>
      </c>
      <c r="Q1544" t="s">
        <v>7939</v>
      </c>
    </row>
    <row r="1545" spans="1:17">
      <c r="A1545">
        <v>1553</v>
      </c>
      <c r="B1545">
        <v>100001544</v>
      </c>
      <c r="C1545" t="str">
        <f t="shared" si="72"/>
        <v>会田　智也 (2)</v>
      </c>
      <c r="D1545" t="s">
        <v>6778</v>
      </c>
      <c r="E1545" t="str">
        <f t="shared" si="73"/>
        <v>Tomoya AIDA (00)</v>
      </c>
      <c r="F1545" t="s">
        <v>9405</v>
      </c>
      <c r="G1545">
        <v>28</v>
      </c>
      <c r="H1545">
        <v>492356</v>
      </c>
      <c r="I1545" t="s">
        <v>1528</v>
      </c>
      <c r="J1545" t="s">
        <v>117</v>
      </c>
      <c r="M1545" t="s">
        <v>7465</v>
      </c>
      <c r="N1545" t="s">
        <v>3814</v>
      </c>
      <c r="O1545" t="s">
        <v>4673</v>
      </c>
      <c r="P1545" t="str">
        <f t="shared" si="74"/>
        <v>00</v>
      </c>
      <c r="Q1545" t="s">
        <v>7950</v>
      </c>
    </row>
    <row r="1546" spans="1:17">
      <c r="A1546">
        <v>1554</v>
      </c>
      <c r="B1546">
        <v>100001545</v>
      </c>
      <c r="C1546" t="str">
        <f t="shared" si="72"/>
        <v>小西　孝昂 (2)</v>
      </c>
      <c r="D1546" t="s">
        <v>6779</v>
      </c>
      <c r="E1546" t="str">
        <f t="shared" si="73"/>
        <v>Takaaki KONISHI (00)</v>
      </c>
      <c r="F1546" t="s">
        <v>9405</v>
      </c>
      <c r="G1546">
        <v>28</v>
      </c>
      <c r="H1546">
        <v>492356</v>
      </c>
      <c r="I1546" t="s">
        <v>1528</v>
      </c>
      <c r="J1546" t="s">
        <v>117</v>
      </c>
      <c r="M1546" t="s">
        <v>7466</v>
      </c>
      <c r="N1546" t="s">
        <v>3953</v>
      </c>
      <c r="O1546" t="s">
        <v>4619</v>
      </c>
      <c r="P1546" t="str">
        <f t="shared" si="74"/>
        <v>00</v>
      </c>
      <c r="Q1546" t="s">
        <v>7971</v>
      </c>
    </row>
    <row r="1547" spans="1:17">
      <c r="A1547">
        <v>1555</v>
      </c>
      <c r="B1547">
        <v>100001546</v>
      </c>
      <c r="C1547" t="str">
        <f t="shared" si="72"/>
        <v>前川　慎之介 (2)</v>
      </c>
      <c r="D1547" t="s">
        <v>6780</v>
      </c>
      <c r="E1547" t="str">
        <f t="shared" si="73"/>
        <v>Shinnosuke MAEKAWA (00)</v>
      </c>
      <c r="F1547" t="s">
        <v>9405</v>
      </c>
      <c r="G1547">
        <v>28</v>
      </c>
      <c r="H1547">
        <v>492356</v>
      </c>
      <c r="I1547" t="s">
        <v>1528</v>
      </c>
      <c r="J1547" t="s">
        <v>117</v>
      </c>
      <c r="M1547" t="s">
        <v>7467</v>
      </c>
      <c r="N1547" t="s">
        <v>4386</v>
      </c>
      <c r="O1547" t="s">
        <v>4974</v>
      </c>
      <c r="P1547" t="str">
        <f t="shared" si="74"/>
        <v>00</v>
      </c>
      <c r="Q1547" t="s">
        <v>7970</v>
      </c>
    </row>
    <row r="1548" spans="1:17">
      <c r="A1548">
        <v>1556</v>
      </c>
      <c r="B1548">
        <v>100001547</v>
      </c>
      <c r="C1548" t="str">
        <f t="shared" si="72"/>
        <v>梅田　秀斗 (1)</v>
      </c>
      <c r="D1548" t="s">
        <v>6781</v>
      </c>
      <c r="E1548" t="str">
        <f t="shared" si="73"/>
        <v>Shuto UMEDA (02)</v>
      </c>
      <c r="F1548" t="s">
        <v>9405</v>
      </c>
      <c r="G1548">
        <v>28</v>
      </c>
      <c r="H1548">
        <v>492356</v>
      </c>
      <c r="I1548" t="s">
        <v>1528</v>
      </c>
      <c r="J1548" t="s">
        <v>120</v>
      </c>
      <c r="M1548" t="s">
        <v>7468</v>
      </c>
      <c r="N1548" t="s">
        <v>4450</v>
      </c>
      <c r="O1548" t="s">
        <v>5232</v>
      </c>
      <c r="P1548" t="str">
        <f t="shared" si="74"/>
        <v>02</v>
      </c>
      <c r="Q1548" t="s">
        <v>8509</v>
      </c>
    </row>
    <row r="1549" spans="1:17">
      <c r="A1549">
        <v>1557</v>
      </c>
      <c r="B1549">
        <v>100001548</v>
      </c>
      <c r="C1549" t="str">
        <f t="shared" si="72"/>
        <v>河野　脩司 (M2)</v>
      </c>
      <c r="D1549" t="s">
        <v>853</v>
      </c>
      <c r="E1549" t="str">
        <f t="shared" si="73"/>
        <v>Shuji KAWANO (96)</v>
      </c>
      <c r="F1549" t="s">
        <v>9405</v>
      </c>
      <c r="G1549">
        <v>28</v>
      </c>
      <c r="H1549">
        <v>491082</v>
      </c>
      <c r="I1549" t="s">
        <v>1533</v>
      </c>
      <c r="J1549" t="s">
        <v>130</v>
      </c>
      <c r="M1549" t="s">
        <v>2066</v>
      </c>
      <c r="N1549" t="s">
        <v>4652</v>
      </c>
      <c r="O1549" t="s">
        <v>4999</v>
      </c>
      <c r="P1549" t="str">
        <f t="shared" si="74"/>
        <v>96</v>
      </c>
      <c r="Q1549" t="s">
        <v>8510</v>
      </c>
    </row>
    <row r="1550" spans="1:17">
      <c r="A1550">
        <v>1558</v>
      </c>
      <c r="B1550">
        <v>100001549</v>
      </c>
      <c r="C1550" t="str">
        <f t="shared" si="72"/>
        <v>小林　優一 (M2)</v>
      </c>
      <c r="D1550" t="s">
        <v>854</v>
      </c>
      <c r="E1550" t="str">
        <f t="shared" si="73"/>
        <v>Yuichi KOBAYASHI (96)</v>
      </c>
      <c r="F1550" t="s">
        <v>9405</v>
      </c>
      <c r="G1550">
        <v>28</v>
      </c>
      <c r="H1550">
        <v>491082</v>
      </c>
      <c r="I1550" t="s">
        <v>1533</v>
      </c>
      <c r="J1550" t="s">
        <v>130</v>
      </c>
      <c r="M1550" t="s">
        <v>2067</v>
      </c>
      <c r="N1550" t="s">
        <v>4470</v>
      </c>
      <c r="O1550" t="s">
        <v>5000</v>
      </c>
      <c r="P1550" t="str">
        <f t="shared" si="74"/>
        <v>96</v>
      </c>
      <c r="Q1550" t="s">
        <v>8511</v>
      </c>
    </row>
    <row r="1551" spans="1:17">
      <c r="A1551">
        <v>1559</v>
      </c>
      <c r="B1551">
        <v>100001550</v>
      </c>
      <c r="C1551" t="str">
        <f t="shared" si="72"/>
        <v>坂本　研介 (M1)</v>
      </c>
      <c r="D1551" t="s">
        <v>855</v>
      </c>
      <c r="E1551" t="str">
        <f t="shared" si="73"/>
        <v>Kensuke SAKAMOTO (98)</v>
      </c>
      <c r="F1551" t="s">
        <v>9405</v>
      </c>
      <c r="G1551">
        <v>28</v>
      </c>
      <c r="H1551">
        <v>491082</v>
      </c>
      <c r="I1551" t="s">
        <v>1533</v>
      </c>
      <c r="J1551" t="s">
        <v>104</v>
      </c>
      <c r="M1551" t="s">
        <v>2068</v>
      </c>
      <c r="N1551" t="s">
        <v>4319</v>
      </c>
      <c r="O1551" t="s">
        <v>4533</v>
      </c>
      <c r="P1551" t="str">
        <f t="shared" si="74"/>
        <v>98</v>
      </c>
      <c r="Q1551" t="s">
        <v>8311</v>
      </c>
    </row>
    <row r="1552" spans="1:17">
      <c r="A1552">
        <v>1560</v>
      </c>
      <c r="B1552">
        <v>100001551</v>
      </c>
      <c r="C1552" t="str">
        <f t="shared" si="72"/>
        <v>中野　晋也 (M1)</v>
      </c>
      <c r="D1552" t="s">
        <v>856</v>
      </c>
      <c r="E1552" t="str">
        <f t="shared" si="73"/>
        <v>Shinya NAKANO (96)</v>
      </c>
      <c r="F1552" t="s">
        <v>9405</v>
      </c>
      <c r="G1552">
        <v>28</v>
      </c>
      <c r="H1552">
        <v>491082</v>
      </c>
      <c r="I1552" t="s">
        <v>1533</v>
      </c>
      <c r="J1552" t="s">
        <v>104</v>
      </c>
      <c r="M1552" t="s">
        <v>2069</v>
      </c>
      <c r="N1552" t="s">
        <v>3885</v>
      </c>
      <c r="O1552" t="s">
        <v>4865</v>
      </c>
      <c r="P1552" t="str">
        <f t="shared" si="74"/>
        <v>96</v>
      </c>
      <c r="Q1552" t="s">
        <v>8512</v>
      </c>
    </row>
    <row r="1553" spans="1:17">
      <c r="A1553">
        <v>1561</v>
      </c>
      <c r="B1553">
        <v>100001552</v>
      </c>
      <c r="C1553" t="str">
        <f t="shared" si="72"/>
        <v>西川　廉 (M1)</v>
      </c>
      <c r="D1553" t="s">
        <v>857</v>
      </c>
      <c r="E1553" t="str">
        <f t="shared" si="73"/>
        <v>Ren NISHIKAWA (97)</v>
      </c>
      <c r="F1553" t="s">
        <v>9405</v>
      </c>
      <c r="G1553">
        <v>28</v>
      </c>
      <c r="H1553">
        <v>491082</v>
      </c>
      <c r="I1553" t="s">
        <v>1533</v>
      </c>
      <c r="J1553" t="s">
        <v>104</v>
      </c>
      <c r="M1553" t="s">
        <v>2070</v>
      </c>
      <c r="N1553" t="s">
        <v>4179</v>
      </c>
      <c r="O1553" t="s">
        <v>4770</v>
      </c>
      <c r="P1553" t="str">
        <f t="shared" si="74"/>
        <v>97</v>
      </c>
      <c r="Q1553" t="s">
        <v>8111</v>
      </c>
    </row>
    <row r="1554" spans="1:17">
      <c r="A1554">
        <v>1562</v>
      </c>
      <c r="B1554">
        <v>100001553</v>
      </c>
      <c r="C1554" t="str">
        <f t="shared" si="72"/>
        <v>峯　卓馬 (M1)</v>
      </c>
      <c r="D1554" t="s">
        <v>858</v>
      </c>
      <c r="E1554" t="str">
        <f t="shared" si="73"/>
        <v>Takuma MINE (96)</v>
      </c>
      <c r="F1554" t="s">
        <v>9405</v>
      </c>
      <c r="G1554">
        <v>28</v>
      </c>
      <c r="H1554">
        <v>491082</v>
      </c>
      <c r="I1554" t="s">
        <v>1533</v>
      </c>
      <c r="J1554" t="s">
        <v>104</v>
      </c>
      <c r="M1554" t="s">
        <v>2071</v>
      </c>
      <c r="N1554" t="s">
        <v>5001</v>
      </c>
      <c r="O1554" t="s">
        <v>4778</v>
      </c>
      <c r="P1554" t="str">
        <f t="shared" si="74"/>
        <v>96</v>
      </c>
      <c r="Q1554" t="s">
        <v>8412</v>
      </c>
    </row>
    <row r="1555" spans="1:17">
      <c r="A1555">
        <v>1563</v>
      </c>
      <c r="B1555">
        <v>100001554</v>
      </c>
      <c r="C1555" t="str">
        <f t="shared" si="72"/>
        <v>大久保　貴史 (4)</v>
      </c>
      <c r="D1555" t="s">
        <v>859</v>
      </c>
      <c r="E1555" t="str">
        <f t="shared" si="73"/>
        <v>Takafumi OKUBO (99)</v>
      </c>
      <c r="F1555" t="s">
        <v>9405</v>
      </c>
      <c r="G1555">
        <v>28</v>
      </c>
      <c r="H1555">
        <v>491082</v>
      </c>
      <c r="I1555" t="s">
        <v>1533</v>
      </c>
      <c r="J1555" t="s">
        <v>86</v>
      </c>
      <c r="M1555" t="s">
        <v>2072</v>
      </c>
      <c r="N1555" t="s">
        <v>5002</v>
      </c>
      <c r="O1555" t="s">
        <v>5084</v>
      </c>
      <c r="P1555" t="str">
        <f t="shared" si="74"/>
        <v>99</v>
      </c>
      <c r="Q1555" t="s">
        <v>8256</v>
      </c>
    </row>
    <row r="1556" spans="1:17">
      <c r="A1556">
        <v>1564</v>
      </c>
      <c r="B1556">
        <v>100001555</v>
      </c>
      <c r="C1556" t="str">
        <f t="shared" si="72"/>
        <v>林　大地 (4)</v>
      </c>
      <c r="D1556" t="s">
        <v>861</v>
      </c>
      <c r="E1556" t="str">
        <f t="shared" si="73"/>
        <v>Daichi HAYASHI (98)</v>
      </c>
      <c r="F1556" t="s">
        <v>9405</v>
      </c>
      <c r="G1556">
        <v>28</v>
      </c>
      <c r="H1556">
        <v>491082</v>
      </c>
      <c r="I1556" t="s">
        <v>1533</v>
      </c>
      <c r="J1556" t="s">
        <v>86</v>
      </c>
      <c r="M1556" t="s">
        <v>2074</v>
      </c>
      <c r="N1556" t="s">
        <v>4069</v>
      </c>
      <c r="O1556" t="s">
        <v>4522</v>
      </c>
      <c r="P1556" t="str">
        <f t="shared" si="74"/>
        <v>98</v>
      </c>
      <c r="Q1556" t="s">
        <v>7992</v>
      </c>
    </row>
    <row r="1557" spans="1:17">
      <c r="A1557">
        <v>1565</v>
      </c>
      <c r="B1557">
        <v>100001556</v>
      </c>
      <c r="C1557" t="str">
        <f t="shared" si="72"/>
        <v>日野田　涼太 (4)</v>
      </c>
      <c r="D1557" t="s">
        <v>862</v>
      </c>
      <c r="E1557" t="str">
        <f t="shared" si="73"/>
        <v>Ryota HINODA (99)</v>
      </c>
      <c r="F1557" t="s">
        <v>9405</v>
      </c>
      <c r="G1557">
        <v>28</v>
      </c>
      <c r="H1557">
        <v>491082</v>
      </c>
      <c r="I1557" t="s">
        <v>1533</v>
      </c>
      <c r="J1557" t="s">
        <v>86</v>
      </c>
      <c r="M1557" t="s">
        <v>2075</v>
      </c>
      <c r="N1557" t="s">
        <v>5004</v>
      </c>
      <c r="O1557" t="s">
        <v>4560</v>
      </c>
      <c r="P1557" t="str">
        <f t="shared" si="74"/>
        <v>99</v>
      </c>
      <c r="Q1557" t="s">
        <v>8513</v>
      </c>
    </row>
    <row r="1558" spans="1:17">
      <c r="A1558">
        <v>1566</v>
      </c>
      <c r="B1558">
        <v>100001557</v>
      </c>
      <c r="C1558" t="str">
        <f t="shared" si="72"/>
        <v>平田　泰一 (4)</v>
      </c>
      <c r="D1558" t="s">
        <v>864</v>
      </c>
      <c r="E1558" t="str">
        <f t="shared" si="73"/>
        <v>Taichi HIRATA (98)</v>
      </c>
      <c r="F1558" t="s">
        <v>9405</v>
      </c>
      <c r="G1558">
        <v>28</v>
      </c>
      <c r="H1558">
        <v>491082</v>
      </c>
      <c r="I1558" t="s">
        <v>1533</v>
      </c>
      <c r="J1558" t="s">
        <v>86</v>
      </c>
      <c r="M1558" t="s">
        <v>2077</v>
      </c>
      <c r="N1558" t="s">
        <v>3960</v>
      </c>
      <c r="O1558" t="s">
        <v>4548</v>
      </c>
      <c r="P1558" t="str">
        <f t="shared" si="74"/>
        <v>98</v>
      </c>
      <c r="Q1558" t="s">
        <v>7662</v>
      </c>
    </row>
    <row r="1559" spans="1:17">
      <c r="A1559">
        <v>1567</v>
      </c>
      <c r="B1559">
        <v>100001558</v>
      </c>
      <c r="C1559" t="str">
        <f t="shared" si="72"/>
        <v>森口　勇輝 (4)</v>
      </c>
      <c r="D1559" t="s">
        <v>863</v>
      </c>
      <c r="E1559" t="str">
        <f t="shared" si="73"/>
        <v>Yuki MORIGUCHI (98)</v>
      </c>
      <c r="F1559" t="s">
        <v>9405</v>
      </c>
      <c r="G1559">
        <v>28</v>
      </c>
      <c r="H1559">
        <v>491082</v>
      </c>
      <c r="I1559" t="s">
        <v>1533</v>
      </c>
      <c r="J1559" t="s">
        <v>86</v>
      </c>
      <c r="M1559" t="s">
        <v>2076</v>
      </c>
      <c r="N1559" t="s">
        <v>5005</v>
      </c>
      <c r="O1559" t="s">
        <v>3848</v>
      </c>
      <c r="P1559" t="str">
        <f t="shared" si="74"/>
        <v>98</v>
      </c>
      <c r="Q1559" t="s">
        <v>8514</v>
      </c>
    </row>
    <row r="1560" spans="1:17">
      <c r="A1560">
        <v>1568</v>
      </c>
      <c r="B1560">
        <v>100001559</v>
      </c>
      <c r="C1560" t="str">
        <f t="shared" si="72"/>
        <v>島中　翼 (3)</v>
      </c>
      <c r="D1560" t="s">
        <v>2972</v>
      </c>
      <c r="E1560" t="str">
        <f t="shared" si="73"/>
        <v>Tsubasa SHIMANAKA (98)</v>
      </c>
      <c r="F1560" t="s">
        <v>9405</v>
      </c>
      <c r="G1560">
        <v>28</v>
      </c>
      <c r="H1560">
        <v>491082</v>
      </c>
      <c r="I1560" t="s">
        <v>1533</v>
      </c>
      <c r="J1560" t="s">
        <v>108</v>
      </c>
      <c r="M1560" t="s">
        <v>2971</v>
      </c>
      <c r="N1560" t="s">
        <v>5007</v>
      </c>
      <c r="O1560" t="s">
        <v>4430</v>
      </c>
      <c r="P1560" t="str">
        <f t="shared" si="74"/>
        <v>98</v>
      </c>
      <c r="Q1560" t="s">
        <v>8515</v>
      </c>
    </row>
    <row r="1561" spans="1:17">
      <c r="A1561">
        <v>1569</v>
      </c>
      <c r="B1561">
        <v>100001560</v>
      </c>
      <c r="C1561" t="str">
        <f t="shared" si="72"/>
        <v>清水　祥吾 (3)</v>
      </c>
      <c r="D1561" t="s">
        <v>860</v>
      </c>
      <c r="E1561" t="str">
        <f t="shared" si="73"/>
        <v>Shogo SHIMIZU (98)</v>
      </c>
      <c r="F1561" t="s">
        <v>9405</v>
      </c>
      <c r="G1561">
        <v>28</v>
      </c>
      <c r="H1561">
        <v>491082</v>
      </c>
      <c r="I1561" t="s">
        <v>1533</v>
      </c>
      <c r="J1561" t="s">
        <v>108</v>
      </c>
      <c r="M1561" t="s">
        <v>2073</v>
      </c>
      <c r="N1561" t="s">
        <v>3917</v>
      </c>
      <c r="O1561" t="s">
        <v>4818</v>
      </c>
      <c r="P1561" t="str">
        <f t="shared" si="74"/>
        <v>98</v>
      </c>
      <c r="Q1561" t="s">
        <v>8516</v>
      </c>
    </row>
    <row r="1562" spans="1:17">
      <c r="A1562">
        <v>1570</v>
      </c>
      <c r="B1562">
        <v>100001561</v>
      </c>
      <c r="C1562" t="str">
        <f t="shared" si="72"/>
        <v>白髭　一翔 (3)</v>
      </c>
      <c r="D1562" t="s">
        <v>2977</v>
      </c>
      <c r="E1562" t="str">
        <f t="shared" si="73"/>
        <v>Issho SHIRAHIGE (99)</v>
      </c>
      <c r="F1562" t="s">
        <v>9405</v>
      </c>
      <c r="G1562">
        <v>28</v>
      </c>
      <c r="H1562">
        <v>491082</v>
      </c>
      <c r="I1562" t="s">
        <v>1533</v>
      </c>
      <c r="J1562" t="s">
        <v>108</v>
      </c>
      <c r="M1562" t="s">
        <v>2976</v>
      </c>
      <c r="N1562" t="s">
        <v>5010</v>
      </c>
      <c r="O1562" t="s">
        <v>5011</v>
      </c>
      <c r="P1562" t="str">
        <f t="shared" si="74"/>
        <v>99</v>
      </c>
      <c r="Q1562" t="s">
        <v>8127</v>
      </c>
    </row>
    <row r="1563" spans="1:17">
      <c r="A1563">
        <v>1571</v>
      </c>
      <c r="B1563">
        <v>100001562</v>
      </c>
      <c r="C1563" t="str">
        <f t="shared" si="72"/>
        <v>豊岡　尚弥 (3)</v>
      </c>
      <c r="D1563" t="s">
        <v>2983</v>
      </c>
      <c r="E1563" t="str">
        <f t="shared" si="73"/>
        <v>Naoya TOYOHKA (99)</v>
      </c>
      <c r="F1563" t="s">
        <v>9405</v>
      </c>
      <c r="G1563">
        <v>28</v>
      </c>
      <c r="H1563">
        <v>491082</v>
      </c>
      <c r="I1563" t="s">
        <v>1533</v>
      </c>
      <c r="J1563" t="s">
        <v>108</v>
      </c>
      <c r="M1563" t="s">
        <v>2982</v>
      </c>
      <c r="N1563" t="s">
        <v>9054</v>
      </c>
      <c r="O1563" t="s">
        <v>4639</v>
      </c>
      <c r="P1563" t="str">
        <f t="shared" si="74"/>
        <v>99</v>
      </c>
      <c r="Q1563" t="s">
        <v>7680</v>
      </c>
    </row>
    <row r="1564" spans="1:17">
      <c r="A1564">
        <v>1572</v>
      </c>
      <c r="B1564">
        <v>100001563</v>
      </c>
      <c r="C1564" t="str">
        <f t="shared" si="72"/>
        <v>平井　遥次朗 (3)</v>
      </c>
      <c r="D1564" t="s">
        <v>2973</v>
      </c>
      <c r="E1564" t="str">
        <f t="shared" si="73"/>
        <v>Yojiro HIRAI (99)</v>
      </c>
      <c r="F1564" t="s">
        <v>9405</v>
      </c>
      <c r="G1564">
        <v>28</v>
      </c>
      <c r="H1564">
        <v>491082</v>
      </c>
      <c r="I1564" t="s">
        <v>1533</v>
      </c>
      <c r="J1564" t="s">
        <v>108</v>
      </c>
      <c r="M1564" t="s">
        <v>7469</v>
      </c>
      <c r="N1564" t="s">
        <v>4526</v>
      </c>
      <c r="O1564" t="s">
        <v>5008</v>
      </c>
      <c r="P1564" t="str">
        <f t="shared" si="74"/>
        <v>99</v>
      </c>
      <c r="Q1564" t="s">
        <v>8005</v>
      </c>
    </row>
    <row r="1565" spans="1:17">
      <c r="A1565">
        <v>1573</v>
      </c>
      <c r="B1565">
        <v>100001564</v>
      </c>
      <c r="C1565" t="str">
        <f t="shared" si="72"/>
        <v>松永　大輝 (3)</v>
      </c>
      <c r="D1565" t="s">
        <v>2975</v>
      </c>
      <c r="E1565" t="str">
        <f t="shared" si="73"/>
        <v>Taiki MATSUNAGA (99)</v>
      </c>
      <c r="F1565" t="s">
        <v>9405</v>
      </c>
      <c r="G1565">
        <v>28</v>
      </c>
      <c r="H1565">
        <v>491082</v>
      </c>
      <c r="I1565" t="s">
        <v>1533</v>
      </c>
      <c r="J1565" t="s">
        <v>108</v>
      </c>
      <c r="M1565" t="s">
        <v>2974</v>
      </c>
      <c r="N1565" t="s">
        <v>3877</v>
      </c>
      <c r="O1565" t="s">
        <v>4794</v>
      </c>
      <c r="P1565" t="str">
        <f t="shared" si="74"/>
        <v>99</v>
      </c>
      <c r="Q1565" t="s">
        <v>8013</v>
      </c>
    </row>
    <row r="1566" spans="1:17">
      <c r="A1566">
        <v>1574</v>
      </c>
      <c r="B1566">
        <v>100001565</v>
      </c>
      <c r="C1566" t="str">
        <f t="shared" si="72"/>
        <v>水畑　樹 (3)</v>
      </c>
      <c r="D1566" t="s">
        <v>865</v>
      </c>
      <c r="E1566" t="str">
        <f t="shared" si="73"/>
        <v>Itsuki MIZUHATA (99)</v>
      </c>
      <c r="F1566" t="s">
        <v>9405</v>
      </c>
      <c r="G1566">
        <v>28</v>
      </c>
      <c r="H1566">
        <v>491082</v>
      </c>
      <c r="I1566" t="s">
        <v>1533</v>
      </c>
      <c r="J1566" t="s">
        <v>108</v>
      </c>
      <c r="M1566" t="s">
        <v>2078</v>
      </c>
      <c r="N1566" t="s">
        <v>5006</v>
      </c>
      <c r="O1566" t="s">
        <v>4562</v>
      </c>
      <c r="P1566" t="str">
        <f t="shared" si="74"/>
        <v>99</v>
      </c>
      <c r="Q1566" t="s">
        <v>8517</v>
      </c>
    </row>
    <row r="1567" spans="1:17">
      <c r="A1567">
        <v>1575</v>
      </c>
      <c r="B1567">
        <v>100001566</v>
      </c>
      <c r="C1567" t="str">
        <f t="shared" si="72"/>
        <v>八尾　知典 (3)</v>
      </c>
      <c r="D1567" t="s">
        <v>2981</v>
      </c>
      <c r="E1567" t="str">
        <f t="shared" si="73"/>
        <v>Tomonori YAO (99)</v>
      </c>
      <c r="F1567" t="s">
        <v>9405</v>
      </c>
      <c r="G1567">
        <v>28</v>
      </c>
      <c r="H1567">
        <v>491082</v>
      </c>
      <c r="I1567" t="s">
        <v>1533</v>
      </c>
      <c r="J1567" t="s">
        <v>108</v>
      </c>
      <c r="M1567" t="s">
        <v>2980</v>
      </c>
      <c r="N1567" t="s">
        <v>3861</v>
      </c>
      <c r="O1567" t="s">
        <v>5012</v>
      </c>
      <c r="P1567" t="str">
        <f t="shared" si="74"/>
        <v>99</v>
      </c>
      <c r="Q1567" t="s">
        <v>8283</v>
      </c>
    </row>
    <row r="1568" spans="1:17">
      <c r="A1568">
        <v>1576</v>
      </c>
      <c r="B1568">
        <v>100001567</v>
      </c>
      <c r="C1568" t="str">
        <f t="shared" si="72"/>
        <v>横川　和輝 (3)</v>
      </c>
      <c r="D1568" t="s">
        <v>2979</v>
      </c>
      <c r="E1568" t="str">
        <f t="shared" si="73"/>
        <v>Kazuki YOKOGAWA (99)</v>
      </c>
      <c r="F1568" t="s">
        <v>9405</v>
      </c>
      <c r="G1568">
        <v>28</v>
      </c>
      <c r="H1568">
        <v>491082</v>
      </c>
      <c r="I1568" t="s">
        <v>1533</v>
      </c>
      <c r="J1568" t="s">
        <v>108</v>
      </c>
      <c r="M1568" t="s">
        <v>2978</v>
      </c>
      <c r="N1568" t="s">
        <v>3921</v>
      </c>
      <c r="O1568" t="s">
        <v>4122</v>
      </c>
      <c r="P1568" t="str">
        <f t="shared" si="74"/>
        <v>99</v>
      </c>
      <c r="Q1568" t="s">
        <v>8518</v>
      </c>
    </row>
    <row r="1569" spans="1:17">
      <c r="A1569">
        <v>1577</v>
      </c>
      <c r="B1569">
        <v>100001568</v>
      </c>
      <c r="C1569" t="str">
        <f t="shared" si="72"/>
        <v>井上　達裕 (2)</v>
      </c>
      <c r="D1569" t="s">
        <v>6782</v>
      </c>
      <c r="E1569" t="str">
        <f t="shared" si="73"/>
        <v>Tatsuhiro INOUE (99)</v>
      </c>
      <c r="F1569" t="s">
        <v>9405</v>
      </c>
      <c r="G1569">
        <v>28</v>
      </c>
      <c r="H1569">
        <v>491082</v>
      </c>
      <c r="I1569" t="s">
        <v>1533</v>
      </c>
      <c r="J1569" t="s">
        <v>117</v>
      </c>
      <c r="M1569" t="s">
        <v>7470</v>
      </c>
      <c r="N1569" t="s">
        <v>3831</v>
      </c>
      <c r="O1569" t="s">
        <v>6231</v>
      </c>
      <c r="P1569" t="str">
        <f t="shared" si="74"/>
        <v>99</v>
      </c>
      <c r="Q1569" t="s">
        <v>8022</v>
      </c>
    </row>
    <row r="1570" spans="1:17">
      <c r="A1570">
        <v>1578</v>
      </c>
      <c r="B1570">
        <v>100001569</v>
      </c>
      <c r="C1570" t="str">
        <f t="shared" si="72"/>
        <v>上田　皓一 (2)</v>
      </c>
      <c r="D1570" t="s">
        <v>6783</v>
      </c>
      <c r="E1570" t="str">
        <f t="shared" si="73"/>
        <v>Koichi UEDA (00)</v>
      </c>
      <c r="F1570" t="s">
        <v>9405</v>
      </c>
      <c r="G1570">
        <v>28</v>
      </c>
      <c r="H1570">
        <v>491082</v>
      </c>
      <c r="I1570" t="s">
        <v>1533</v>
      </c>
      <c r="J1570" t="s">
        <v>117</v>
      </c>
      <c r="M1570" t="s">
        <v>7471</v>
      </c>
      <c r="N1570" t="s">
        <v>4218</v>
      </c>
      <c r="O1570" t="s">
        <v>4885</v>
      </c>
      <c r="P1570" t="str">
        <f t="shared" si="74"/>
        <v>00</v>
      </c>
      <c r="Q1570" t="s">
        <v>8215</v>
      </c>
    </row>
    <row r="1571" spans="1:17">
      <c r="A1571">
        <v>1579</v>
      </c>
      <c r="B1571">
        <v>100001570</v>
      </c>
      <c r="C1571" t="str">
        <f t="shared" si="72"/>
        <v>大西　亮輔 (2)</v>
      </c>
      <c r="D1571" t="s">
        <v>6784</v>
      </c>
      <c r="E1571" t="str">
        <f t="shared" si="73"/>
        <v>Ryosuke ONISHI (00)</v>
      </c>
      <c r="F1571" t="s">
        <v>9405</v>
      </c>
      <c r="G1571">
        <v>28</v>
      </c>
      <c r="H1571">
        <v>491082</v>
      </c>
      <c r="I1571" t="s">
        <v>1533</v>
      </c>
      <c r="J1571" t="s">
        <v>117</v>
      </c>
      <c r="M1571" t="s">
        <v>7472</v>
      </c>
      <c r="N1571" t="s">
        <v>4313</v>
      </c>
      <c r="O1571" t="s">
        <v>4703</v>
      </c>
      <c r="P1571" t="str">
        <f t="shared" si="74"/>
        <v>00</v>
      </c>
      <c r="Q1571" t="s">
        <v>8519</v>
      </c>
    </row>
    <row r="1572" spans="1:17">
      <c r="A1572">
        <v>1580</v>
      </c>
      <c r="B1572">
        <v>100001571</v>
      </c>
      <c r="C1572" t="str">
        <f t="shared" si="72"/>
        <v>小林　海斗 (2)</v>
      </c>
      <c r="D1572" t="s">
        <v>6785</v>
      </c>
      <c r="E1572" t="str">
        <f t="shared" si="73"/>
        <v>Kaito KOBAYASHI (00)</v>
      </c>
      <c r="F1572" t="s">
        <v>9405</v>
      </c>
      <c r="G1572">
        <v>28</v>
      </c>
      <c r="H1572">
        <v>491082</v>
      </c>
      <c r="I1572" t="s">
        <v>1533</v>
      </c>
      <c r="J1572" t="s">
        <v>117</v>
      </c>
      <c r="M1572" t="s">
        <v>7473</v>
      </c>
      <c r="N1572" t="s">
        <v>4470</v>
      </c>
      <c r="O1572" t="s">
        <v>4563</v>
      </c>
      <c r="P1572" t="str">
        <f t="shared" si="74"/>
        <v>00</v>
      </c>
      <c r="Q1572" t="s">
        <v>8368</v>
      </c>
    </row>
    <row r="1573" spans="1:17">
      <c r="A1573">
        <v>1581</v>
      </c>
      <c r="B1573">
        <v>100001572</v>
      </c>
      <c r="C1573" t="str">
        <f t="shared" si="72"/>
        <v>千田　健一郎 (2)</v>
      </c>
      <c r="D1573" t="s">
        <v>6786</v>
      </c>
      <c r="E1573" t="str">
        <f t="shared" si="73"/>
        <v>Kenichiro SENDA (01)</v>
      </c>
      <c r="F1573" t="s">
        <v>9405</v>
      </c>
      <c r="G1573">
        <v>28</v>
      </c>
      <c r="H1573">
        <v>491082</v>
      </c>
      <c r="I1573" t="s">
        <v>1533</v>
      </c>
      <c r="J1573" t="s">
        <v>117</v>
      </c>
      <c r="M1573" t="s">
        <v>7474</v>
      </c>
      <c r="N1573" t="s">
        <v>9055</v>
      </c>
      <c r="O1573" t="s">
        <v>4954</v>
      </c>
      <c r="P1573" t="str">
        <f t="shared" si="74"/>
        <v>01</v>
      </c>
      <c r="Q1573" t="s">
        <v>8520</v>
      </c>
    </row>
    <row r="1574" spans="1:17">
      <c r="A1574">
        <v>1582</v>
      </c>
      <c r="B1574">
        <v>100001573</v>
      </c>
      <c r="C1574" t="str">
        <f t="shared" si="72"/>
        <v>備　未来貴 (2)</v>
      </c>
      <c r="D1574" t="s">
        <v>6787</v>
      </c>
      <c r="E1574" t="str">
        <f t="shared" si="73"/>
        <v>Miraki SONAE (00)</v>
      </c>
      <c r="F1574" t="s">
        <v>9405</v>
      </c>
      <c r="G1574">
        <v>28</v>
      </c>
      <c r="H1574">
        <v>491082</v>
      </c>
      <c r="I1574" t="s">
        <v>1533</v>
      </c>
      <c r="J1574" t="s">
        <v>117</v>
      </c>
      <c r="M1574" t="s">
        <v>7475</v>
      </c>
      <c r="N1574" t="s">
        <v>9056</v>
      </c>
      <c r="O1574" t="s">
        <v>8808</v>
      </c>
      <c r="P1574" t="str">
        <f t="shared" si="74"/>
        <v>00</v>
      </c>
      <c r="Q1574" t="s">
        <v>7718</v>
      </c>
    </row>
    <row r="1575" spans="1:17">
      <c r="A1575">
        <v>1583</v>
      </c>
      <c r="B1575">
        <v>100001574</v>
      </c>
      <c r="C1575" t="str">
        <f t="shared" si="72"/>
        <v>寺垣内　啓吾 (2)</v>
      </c>
      <c r="D1575" t="s">
        <v>6788</v>
      </c>
      <c r="E1575" t="str">
        <f t="shared" si="73"/>
        <v>Keigo TERAGAITO (01)</v>
      </c>
      <c r="F1575" t="s">
        <v>9405</v>
      </c>
      <c r="G1575">
        <v>28</v>
      </c>
      <c r="H1575">
        <v>491082</v>
      </c>
      <c r="I1575" t="s">
        <v>1533</v>
      </c>
      <c r="J1575" t="s">
        <v>117</v>
      </c>
      <c r="M1575" t="s">
        <v>7476</v>
      </c>
      <c r="N1575" t="s">
        <v>9057</v>
      </c>
      <c r="O1575" t="s">
        <v>4966</v>
      </c>
      <c r="P1575" t="str">
        <f t="shared" si="74"/>
        <v>01</v>
      </c>
      <c r="Q1575" t="s">
        <v>7728</v>
      </c>
    </row>
    <row r="1576" spans="1:17">
      <c r="A1576">
        <v>1584</v>
      </c>
      <c r="B1576">
        <v>100001575</v>
      </c>
      <c r="C1576" t="str">
        <f t="shared" si="72"/>
        <v>中野　光喜 (2)</v>
      </c>
      <c r="D1576" t="s">
        <v>6789</v>
      </c>
      <c r="E1576" t="str">
        <f t="shared" si="73"/>
        <v>Koki NAKANO (99)</v>
      </c>
      <c r="F1576" t="s">
        <v>9405</v>
      </c>
      <c r="G1576">
        <v>28</v>
      </c>
      <c r="H1576">
        <v>491082</v>
      </c>
      <c r="I1576" t="s">
        <v>1533</v>
      </c>
      <c r="J1576" t="s">
        <v>117</v>
      </c>
      <c r="M1576" t="s">
        <v>7477</v>
      </c>
      <c r="N1576" t="s">
        <v>3885</v>
      </c>
      <c r="O1576" t="s">
        <v>4719</v>
      </c>
      <c r="P1576" t="str">
        <f t="shared" si="74"/>
        <v>99</v>
      </c>
      <c r="Q1576" t="s">
        <v>8012</v>
      </c>
    </row>
    <row r="1577" spans="1:17">
      <c r="A1577">
        <v>1585</v>
      </c>
      <c r="B1577">
        <v>100001576</v>
      </c>
      <c r="C1577" t="str">
        <f t="shared" si="72"/>
        <v>村上　翔太 (2)</v>
      </c>
      <c r="D1577" t="s">
        <v>6790</v>
      </c>
      <c r="E1577" t="str">
        <f t="shared" si="73"/>
        <v>Shota MURAKAMI (00)</v>
      </c>
      <c r="F1577" t="s">
        <v>9405</v>
      </c>
      <c r="G1577">
        <v>28</v>
      </c>
      <c r="H1577">
        <v>491082</v>
      </c>
      <c r="I1577" t="s">
        <v>1533</v>
      </c>
      <c r="J1577" t="s">
        <v>117</v>
      </c>
      <c r="M1577" t="s">
        <v>7478</v>
      </c>
      <c r="N1577" t="s">
        <v>3993</v>
      </c>
      <c r="O1577" t="s">
        <v>4820</v>
      </c>
      <c r="P1577" t="str">
        <f t="shared" si="74"/>
        <v>00</v>
      </c>
      <c r="Q1577" t="s">
        <v>8521</v>
      </c>
    </row>
    <row r="1578" spans="1:17">
      <c r="A1578">
        <v>1586</v>
      </c>
      <c r="B1578">
        <v>100001577</v>
      </c>
      <c r="C1578" t="str">
        <f t="shared" si="72"/>
        <v>吉田　雄馬 (2)</v>
      </c>
      <c r="D1578" t="s">
        <v>6791</v>
      </c>
      <c r="E1578" t="str">
        <f t="shared" si="73"/>
        <v>Yuma YOSHIDA (00)</v>
      </c>
      <c r="F1578" t="s">
        <v>9405</v>
      </c>
      <c r="G1578">
        <v>28</v>
      </c>
      <c r="H1578">
        <v>491082</v>
      </c>
      <c r="I1578" t="s">
        <v>1533</v>
      </c>
      <c r="J1578" t="s">
        <v>117</v>
      </c>
      <c r="M1578" t="s">
        <v>7479</v>
      </c>
      <c r="N1578" t="s">
        <v>4149</v>
      </c>
      <c r="O1578" t="s">
        <v>4527</v>
      </c>
      <c r="P1578" t="str">
        <f t="shared" si="74"/>
        <v>00</v>
      </c>
      <c r="Q1578" t="s">
        <v>7709</v>
      </c>
    </row>
    <row r="1579" spans="1:17">
      <c r="A1579">
        <v>1587</v>
      </c>
      <c r="B1579">
        <v>100001578</v>
      </c>
      <c r="C1579" t="str">
        <f t="shared" si="72"/>
        <v>近藤　佑哉 (M2)</v>
      </c>
      <c r="D1579" t="s">
        <v>831</v>
      </c>
      <c r="E1579" t="str">
        <f t="shared" si="73"/>
        <v>Yuya KONDO (95)</v>
      </c>
      <c r="F1579" t="s">
        <v>9405</v>
      </c>
      <c r="G1579">
        <v>23</v>
      </c>
      <c r="H1579">
        <v>490054</v>
      </c>
      <c r="I1579" t="s">
        <v>1531</v>
      </c>
      <c r="J1579" t="s">
        <v>130</v>
      </c>
      <c r="M1579" t="s">
        <v>2047</v>
      </c>
      <c r="N1579" t="s">
        <v>3839</v>
      </c>
      <c r="O1579" t="s">
        <v>4650</v>
      </c>
      <c r="P1579" t="str">
        <f t="shared" si="74"/>
        <v>95</v>
      </c>
      <c r="Q1579" t="s">
        <v>8522</v>
      </c>
    </row>
    <row r="1580" spans="1:17">
      <c r="A1580">
        <v>1588</v>
      </c>
      <c r="B1580">
        <v>100001579</v>
      </c>
      <c r="C1580" t="str">
        <f t="shared" si="72"/>
        <v>山根　雄 (M2)</v>
      </c>
      <c r="D1580" t="s">
        <v>830</v>
      </c>
      <c r="E1580" t="str">
        <f t="shared" si="73"/>
        <v>Yu YAMANE (96)</v>
      </c>
      <c r="F1580" t="s">
        <v>9405</v>
      </c>
      <c r="G1580">
        <v>28</v>
      </c>
      <c r="H1580">
        <v>490054</v>
      </c>
      <c r="I1580" t="s">
        <v>1531</v>
      </c>
      <c r="J1580" t="s">
        <v>130</v>
      </c>
      <c r="M1580" t="s">
        <v>2046</v>
      </c>
      <c r="N1580" t="s">
        <v>4727</v>
      </c>
      <c r="O1580" t="s">
        <v>4520</v>
      </c>
      <c r="P1580" t="str">
        <f t="shared" si="74"/>
        <v>96</v>
      </c>
      <c r="Q1580" t="s">
        <v>8523</v>
      </c>
    </row>
    <row r="1581" spans="1:17">
      <c r="A1581">
        <v>1589</v>
      </c>
      <c r="B1581">
        <v>100001580</v>
      </c>
      <c r="C1581" t="str">
        <f t="shared" si="72"/>
        <v>岩井　勇樹 (M2)</v>
      </c>
      <c r="D1581" t="s">
        <v>6792</v>
      </c>
      <c r="E1581" t="str">
        <f t="shared" si="73"/>
        <v>Yuki IWAI (96)</v>
      </c>
      <c r="F1581" t="s">
        <v>9405</v>
      </c>
      <c r="G1581">
        <v>27</v>
      </c>
      <c r="H1581">
        <v>490054</v>
      </c>
      <c r="I1581" t="s">
        <v>1531</v>
      </c>
      <c r="J1581" t="s">
        <v>130</v>
      </c>
      <c r="M1581" t="s">
        <v>7480</v>
      </c>
      <c r="N1581" t="s">
        <v>5101</v>
      </c>
      <c r="O1581" t="s">
        <v>3848</v>
      </c>
      <c r="P1581" t="str">
        <f t="shared" si="74"/>
        <v>96</v>
      </c>
      <c r="Q1581" t="s">
        <v>8524</v>
      </c>
    </row>
    <row r="1582" spans="1:17">
      <c r="A1582">
        <v>1590</v>
      </c>
      <c r="B1582">
        <v>100001581</v>
      </c>
      <c r="C1582" t="str">
        <f t="shared" si="72"/>
        <v>後藤　昴 (M2)</v>
      </c>
      <c r="D1582" t="s">
        <v>6793</v>
      </c>
      <c r="E1582" t="str">
        <f t="shared" si="73"/>
        <v>Ko GOTO (96)</v>
      </c>
      <c r="F1582" t="s">
        <v>9405</v>
      </c>
      <c r="G1582">
        <v>23</v>
      </c>
      <c r="H1582">
        <v>490054</v>
      </c>
      <c r="I1582" t="s">
        <v>1531</v>
      </c>
      <c r="J1582" t="s">
        <v>130</v>
      </c>
      <c r="M1582" t="s">
        <v>7481</v>
      </c>
      <c r="N1582" t="s">
        <v>3955</v>
      </c>
      <c r="O1582" t="s">
        <v>4817</v>
      </c>
      <c r="P1582" t="str">
        <f t="shared" si="74"/>
        <v>96</v>
      </c>
      <c r="Q1582" t="s">
        <v>8525</v>
      </c>
    </row>
    <row r="1583" spans="1:17">
      <c r="A1583">
        <v>1591</v>
      </c>
      <c r="B1583">
        <v>100001582</v>
      </c>
      <c r="C1583" t="str">
        <f t="shared" si="72"/>
        <v>山口　大地 (M1)</v>
      </c>
      <c r="D1583" t="s">
        <v>833</v>
      </c>
      <c r="E1583" t="str">
        <f t="shared" si="73"/>
        <v>Daichi YAMAGUCHI (96)</v>
      </c>
      <c r="F1583" t="s">
        <v>9405</v>
      </c>
      <c r="G1583">
        <v>25</v>
      </c>
      <c r="H1583">
        <v>490054</v>
      </c>
      <c r="I1583" t="s">
        <v>1531</v>
      </c>
      <c r="J1583" t="s">
        <v>104</v>
      </c>
      <c r="M1583" t="s">
        <v>2049</v>
      </c>
      <c r="N1583" t="s">
        <v>4173</v>
      </c>
      <c r="O1583" t="s">
        <v>4522</v>
      </c>
      <c r="P1583" t="str">
        <f t="shared" si="74"/>
        <v>96</v>
      </c>
      <c r="Q1583" t="s">
        <v>8083</v>
      </c>
    </row>
    <row r="1584" spans="1:17">
      <c r="A1584">
        <v>1592</v>
      </c>
      <c r="B1584">
        <v>100001583</v>
      </c>
      <c r="C1584" t="str">
        <f t="shared" si="72"/>
        <v>高柳　正徳 (M1)</v>
      </c>
      <c r="D1584" t="s">
        <v>836</v>
      </c>
      <c r="E1584" t="str">
        <f t="shared" si="73"/>
        <v>Masanori TAKAYANAGI (97)</v>
      </c>
      <c r="F1584" t="s">
        <v>9405</v>
      </c>
      <c r="G1584">
        <v>27</v>
      </c>
      <c r="H1584">
        <v>490054</v>
      </c>
      <c r="I1584" t="s">
        <v>1531</v>
      </c>
      <c r="J1584" t="s">
        <v>104</v>
      </c>
      <c r="M1584" t="s">
        <v>2052</v>
      </c>
      <c r="N1584" t="s">
        <v>4543</v>
      </c>
      <c r="O1584" t="s">
        <v>6238</v>
      </c>
      <c r="P1584" t="str">
        <f t="shared" si="74"/>
        <v>97</v>
      </c>
      <c r="Q1584" t="s">
        <v>8526</v>
      </c>
    </row>
    <row r="1585" spans="1:17">
      <c r="A1585">
        <v>1593</v>
      </c>
      <c r="B1585">
        <v>100001584</v>
      </c>
      <c r="C1585" t="str">
        <f t="shared" si="72"/>
        <v>南部　慎 (M1)</v>
      </c>
      <c r="D1585" t="s">
        <v>834</v>
      </c>
      <c r="E1585" t="str">
        <f t="shared" si="73"/>
        <v>Shin NAMBU (97)</v>
      </c>
      <c r="F1585" t="s">
        <v>9405</v>
      </c>
      <c r="G1585">
        <v>24</v>
      </c>
      <c r="H1585">
        <v>490054</v>
      </c>
      <c r="I1585" t="s">
        <v>1531</v>
      </c>
      <c r="J1585" t="s">
        <v>104</v>
      </c>
      <c r="M1585" t="s">
        <v>2050</v>
      </c>
      <c r="N1585" t="s">
        <v>6237</v>
      </c>
      <c r="O1585" t="s">
        <v>4624</v>
      </c>
      <c r="P1585" t="str">
        <f t="shared" si="74"/>
        <v>97</v>
      </c>
      <c r="Q1585" t="s">
        <v>8527</v>
      </c>
    </row>
    <row r="1586" spans="1:17">
      <c r="A1586">
        <v>1594</v>
      </c>
      <c r="B1586">
        <v>100001585</v>
      </c>
      <c r="C1586" t="str">
        <f t="shared" si="72"/>
        <v>佐久間　啓 (5)</v>
      </c>
      <c r="D1586" t="s">
        <v>832</v>
      </c>
      <c r="E1586" t="str">
        <f t="shared" si="73"/>
        <v>Hajime SAKUMA (97)</v>
      </c>
      <c r="F1586" t="s">
        <v>9405</v>
      </c>
      <c r="G1586">
        <v>28</v>
      </c>
      <c r="H1586">
        <v>490054</v>
      </c>
      <c r="I1586" t="s">
        <v>1531</v>
      </c>
      <c r="J1586" t="s">
        <v>107</v>
      </c>
      <c r="M1586" t="s">
        <v>2048</v>
      </c>
      <c r="N1586" t="s">
        <v>4541</v>
      </c>
      <c r="O1586" t="s">
        <v>4750</v>
      </c>
      <c r="P1586" t="str">
        <f t="shared" si="74"/>
        <v>97</v>
      </c>
      <c r="Q1586" t="s">
        <v>8528</v>
      </c>
    </row>
    <row r="1587" spans="1:17">
      <c r="A1587">
        <v>1595</v>
      </c>
      <c r="B1587">
        <v>100001586</v>
      </c>
      <c r="C1587" t="str">
        <f t="shared" si="72"/>
        <v>平井　大誠 (M1)</v>
      </c>
      <c r="D1587" t="s">
        <v>835</v>
      </c>
      <c r="E1587" t="str">
        <f t="shared" si="73"/>
        <v>Taisei HIRAI (97)</v>
      </c>
      <c r="F1587" t="s">
        <v>9405</v>
      </c>
      <c r="G1587">
        <v>28</v>
      </c>
      <c r="H1587">
        <v>490054</v>
      </c>
      <c r="I1587" t="s">
        <v>1531</v>
      </c>
      <c r="J1587" t="s">
        <v>104</v>
      </c>
      <c r="M1587" t="s">
        <v>2051</v>
      </c>
      <c r="N1587" t="s">
        <v>4526</v>
      </c>
      <c r="O1587" t="s">
        <v>4605</v>
      </c>
      <c r="P1587" t="str">
        <f t="shared" si="74"/>
        <v>97</v>
      </c>
      <c r="Q1587" t="s">
        <v>8529</v>
      </c>
    </row>
    <row r="1588" spans="1:17">
      <c r="A1588">
        <v>1596</v>
      </c>
      <c r="B1588">
        <v>100001587</v>
      </c>
      <c r="C1588" t="str">
        <f t="shared" si="72"/>
        <v>喜多　政天 (4)</v>
      </c>
      <c r="D1588" t="s">
        <v>838</v>
      </c>
      <c r="E1588" t="str">
        <f t="shared" si="73"/>
        <v>Masataka KITA (98)</v>
      </c>
      <c r="F1588" t="s">
        <v>9405</v>
      </c>
      <c r="G1588">
        <v>29</v>
      </c>
      <c r="H1588">
        <v>490054</v>
      </c>
      <c r="I1588" t="s">
        <v>1531</v>
      </c>
      <c r="J1588" t="s">
        <v>86</v>
      </c>
      <c r="M1588" t="s">
        <v>2054</v>
      </c>
      <c r="N1588" t="s">
        <v>4801</v>
      </c>
      <c r="O1588" t="s">
        <v>4767</v>
      </c>
      <c r="P1588" t="str">
        <f t="shared" si="74"/>
        <v>98</v>
      </c>
      <c r="Q1588" t="s">
        <v>8530</v>
      </c>
    </row>
    <row r="1589" spans="1:17">
      <c r="A1589">
        <v>1597</v>
      </c>
      <c r="B1589">
        <v>100001588</v>
      </c>
      <c r="C1589" t="str">
        <f t="shared" si="72"/>
        <v>野崎　佑一 (4)</v>
      </c>
      <c r="D1589" t="s">
        <v>839</v>
      </c>
      <c r="E1589" t="str">
        <f t="shared" si="73"/>
        <v>Yuichi NOZAKI (98)</v>
      </c>
      <c r="F1589" t="s">
        <v>9405</v>
      </c>
      <c r="G1589">
        <v>25</v>
      </c>
      <c r="H1589">
        <v>490054</v>
      </c>
      <c r="I1589" t="s">
        <v>1531</v>
      </c>
      <c r="J1589" t="s">
        <v>86</v>
      </c>
      <c r="M1589" t="s">
        <v>2055</v>
      </c>
      <c r="N1589" t="s">
        <v>4489</v>
      </c>
      <c r="O1589" t="s">
        <v>5000</v>
      </c>
      <c r="P1589" t="str">
        <f t="shared" si="74"/>
        <v>98</v>
      </c>
      <c r="Q1589" t="s">
        <v>8531</v>
      </c>
    </row>
    <row r="1590" spans="1:17">
      <c r="A1590">
        <v>1598</v>
      </c>
      <c r="B1590">
        <v>100001589</v>
      </c>
      <c r="C1590" t="str">
        <f t="shared" si="72"/>
        <v>花﨑　仁実 (4)</v>
      </c>
      <c r="D1590" t="s">
        <v>848</v>
      </c>
      <c r="E1590" t="str">
        <f t="shared" si="73"/>
        <v>Satomi HANASAKI (97)</v>
      </c>
      <c r="F1590" t="s">
        <v>9405</v>
      </c>
      <c r="G1590">
        <v>27</v>
      </c>
      <c r="H1590">
        <v>490054</v>
      </c>
      <c r="I1590" t="s">
        <v>1531</v>
      </c>
      <c r="J1590" t="s">
        <v>86</v>
      </c>
      <c r="M1590" t="s">
        <v>2064</v>
      </c>
      <c r="N1590" t="s">
        <v>6240</v>
      </c>
      <c r="O1590" t="s">
        <v>6241</v>
      </c>
      <c r="P1590" t="str">
        <f t="shared" si="74"/>
        <v>97</v>
      </c>
      <c r="Q1590" t="s">
        <v>8532</v>
      </c>
    </row>
    <row r="1591" spans="1:17">
      <c r="A1591">
        <v>1599</v>
      </c>
      <c r="B1591">
        <v>100001590</v>
      </c>
      <c r="C1591" t="str">
        <f t="shared" si="72"/>
        <v>西浦　匡紀 (4)</v>
      </c>
      <c r="D1591" t="s">
        <v>847</v>
      </c>
      <c r="E1591" t="str">
        <f t="shared" si="73"/>
        <v>Masaki NISHIURA (99)</v>
      </c>
      <c r="F1591" t="s">
        <v>9405</v>
      </c>
      <c r="G1591">
        <v>28</v>
      </c>
      <c r="H1591">
        <v>490054</v>
      </c>
      <c r="I1591" t="s">
        <v>1531</v>
      </c>
      <c r="J1591" t="s">
        <v>86</v>
      </c>
      <c r="M1591" t="s">
        <v>2063</v>
      </c>
      <c r="N1591" t="s">
        <v>4631</v>
      </c>
      <c r="O1591" t="s">
        <v>3941</v>
      </c>
      <c r="P1591" t="str">
        <f t="shared" si="74"/>
        <v>99</v>
      </c>
      <c r="Q1591" t="s">
        <v>7643</v>
      </c>
    </row>
    <row r="1592" spans="1:17">
      <c r="A1592">
        <v>1600</v>
      </c>
      <c r="B1592">
        <v>100001591</v>
      </c>
      <c r="C1592" t="str">
        <f t="shared" si="72"/>
        <v>延命　勇実 (4)</v>
      </c>
      <c r="D1592" t="s">
        <v>840</v>
      </c>
      <c r="E1592" t="str">
        <f t="shared" si="73"/>
        <v>Yuma EMMEI (98)</v>
      </c>
      <c r="F1592" t="s">
        <v>9405</v>
      </c>
      <c r="G1592">
        <v>27</v>
      </c>
      <c r="H1592">
        <v>490054</v>
      </c>
      <c r="I1592" t="s">
        <v>1531</v>
      </c>
      <c r="J1592" t="s">
        <v>86</v>
      </c>
      <c r="M1592" t="s">
        <v>2056</v>
      </c>
      <c r="N1592" t="s">
        <v>9058</v>
      </c>
      <c r="O1592" t="s">
        <v>4527</v>
      </c>
      <c r="P1592" t="str">
        <f t="shared" si="74"/>
        <v>98</v>
      </c>
      <c r="Q1592" t="s">
        <v>8359</v>
      </c>
    </row>
    <row r="1593" spans="1:17">
      <c r="A1593">
        <v>1601</v>
      </c>
      <c r="B1593">
        <v>100001592</v>
      </c>
      <c r="C1593" t="str">
        <f t="shared" si="72"/>
        <v>郷原　一眞 (4)</v>
      </c>
      <c r="D1593" t="s">
        <v>841</v>
      </c>
      <c r="E1593" t="str">
        <f t="shared" si="73"/>
        <v>Kazuma GOHARA (99)</v>
      </c>
      <c r="F1593" t="s">
        <v>9405</v>
      </c>
      <c r="G1593">
        <v>46</v>
      </c>
      <c r="H1593">
        <v>490054</v>
      </c>
      <c r="I1593" t="s">
        <v>1531</v>
      </c>
      <c r="J1593" t="s">
        <v>86</v>
      </c>
      <c r="M1593" t="s">
        <v>2057</v>
      </c>
      <c r="N1593" t="s">
        <v>6239</v>
      </c>
      <c r="O1593" t="s">
        <v>4604</v>
      </c>
      <c r="P1593" t="str">
        <f t="shared" si="74"/>
        <v>99</v>
      </c>
      <c r="Q1593" t="s">
        <v>8344</v>
      </c>
    </row>
    <row r="1594" spans="1:17">
      <c r="A1594">
        <v>1602</v>
      </c>
      <c r="B1594">
        <v>100001593</v>
      </c>
      <c r="C1594" t="str">
        <f t="shared" si="72"/>
        <v>松井　悠真 (4)</v>
      </c>
      <c r="D1594" t="s">
        <v>842</v>
      </c>
      <c r="E1594" t="str">
        <f t="shared" si="73"/>
        <v>Yuma MATSUI (97)</v>
      </c>
      <c r="F1594" t="s">
        <v>9405</v>
      </c>
      <c r="G1594">
        <v>28</v>
      </c>
      <c r="H1594">
        <v>490054</v>
      </c>
      <c r="I1594" t="s">
        <v>1531</v>
      </c>
      <c r="J1594" t="s">
        <v>86</v>
      </c>
      <c r="M1594" t="s">
        <v>2058</v>
      </c>
      <c r="N1594" t="s">
        <v>3749</v>
      </c>
      <c r="O1594" t="s">
        <v>4527</v>
      </c>
      <c r="P1594" t="str">
        <f t="shared" si="74"/>
        <v>97</v>
      </c>
      <c r="Q1594" t="s">
        <v>8533</v>
      </c>
    </row>
    <row r="1595" spans="1:17">
      <c r="A1595">
        <v>1603</v>
      </c>
      <c r="B1595">
        <v>100001594</v>
      </c>
      <c r="C1595" t="str">
        <f t="shared" si="72"/>
        <v>矢田　絢介 (4)</v>
      </c>
      <c r="D1595" t="s">
        <v>843</v>
      </c>
      <c r="E1595" t="str">
        <f t="shared" si="73"/>
        <v>Kensuke YADA (98)</v>
      </c>
      <c r="F1595" t="s">
        <v>9405</v>
      </c>
      <c r="G1595">
        <v>28</v>
      </c>
      <c r="H1595">
        <v>490054</v>
      </c>
      <c r="I1595" t="s">
        <v>1531</v>
      </c>
      <c r="J1595" t="s">
        <v>86</v>
      </c>
      <c r="M1595" t="s">
        <v>2059</v>
      </c>
      <c r="N1595" t="s">
        <v>6184</v>
      </c>
      <c r="O1595" t="s">
        <v>4533</v>
      </c>
      <c r="P1595" t="str">
        <f t="shared" si="74"/>
        <v>98</v>
      </c>
      <c r="Q1595" t="s">
        <v>7795</v>
      </c>
    </row>
    <row r="1596" spans="1:17">
      <c r="A1596">
        <v>1604</v>
      </c>
      <c r="B1596">
        <v>100001595</v>
      </c>
      <c r="C1596" t="str">
        <f t="shared" si="72"/>
        <v>山本　太至 (4)</v>
      </c>
      <c r="D1596" t="s">
        <v>844</v>
      </c>
      <c r="E1596" t="str">
        <f t="shared" si="73"/>
        <v>Futoshi YAMAMOTO (98)</v>
      </c>
      <c r="F1596" t="s">
        <v>9405</v>
      </c>
      <c r="G1596">
        <v>28</v>
      </c>
      <c r="H1596">
        <v>490054</v>
      </c>
      <c r="I1596" t="s">
        <v>1531</v>
      </c>
      <c r="J1596" t="s">
        <v>86</v>
      </c>
      <c r="M1596" t="s">
        <v>2060</v>
      </c>
      <c r="N1596" t="s">
        <v>3765</v>
      </c>
      <c r="O1596" t="s">
        <v>5238</v>
      </c>
      <c r="P1596" t="str">
        <f t="shared" si="74"/>
        <v>98</v>
      </c>
      <c r="Q1596" t="s">
        <v>7668</v>
      </c>
    </row>
    <row r="1597" spans="1:17">
      <c r="A1597">
        <v>1605</v>
      </c>
      <c r="B1597">
        <v>100001596</v>
      </c>
      <c r="C1597" t="str">
        <f t="shared" si="72"/>
        <v>高畑　大地 (4)</v>
      </c>
      <c r="D1597" t="s">
        <v>845</v>
      </c>
      <c r="E1597" t="str">
        <f t="shared" si="73"/>
        <v>Daichi TAKAHATA (98)</v>
      </c>
      <c r="F1597" t="s">
        <v>9405</v>
      </c>
      <c r="G1597">
        <v>28</v>
      </c>
      <c r="H1597">
        <v>490054</v>
      </c>
      <c r="I1597" t="s">
        <v>1531</v>
      </c>
      <c r="J1597" t="s">
        <v>86</v>
      </c>
      <c r="M1597" t="s">
        <v>2061</v>
      </c>
      <c r="N1597" t="s">
        <v>4505</v>
      </c>
      <c r="O1597" t="s">
        <v>4522</v>
      </c>
      <c r="P1597" t="str">
        <f t="shared" si="74"/>
        <v>98</v>
      </c>
      <c r="Q1597" t="s">
        <v>8534</v>
      </c>
    </row>
    <row r="1598" spans="1:17">
      <c r="A1598">
        <v>1606</v>
      </c>
      <c r="B1598">
        <v>100001597</v>
      </c>
      <c r="C1598" t="str">
        <f t="shared" si="72"/>
        <v>西田　浩太朗 (4)</v>
      </c>
      <c r="D1598" t="s">
        <v>846</v>
      </c>
      <c r="E1598" t="str">
        <f t="shared" si="73"/>
        <v>Kotaro NISHIDA (98)</v>
      </c>
      <c r="F1598" t="s">
        <v>9405</v>
      </c>
      <c r="G1598">
        <v>28</v>
      </c>
      <c r="H1598">
        <v>490054</v>
      </c>
      <c r="I1598" t="s">
        <v>1531</v>
      </c>
      <c r="J1598" t="s">
        <v>86</v>
      </c>
      <c r="M1598" t="s">
        <v>2062</v>
      </c>
      <c r="N1598" t="s">
        <v>3905</v>
      </c>
      <c r="O1598" t="s">
        <v>4714</v>
      </c>
      <c r="P1598" t="str">
        <f t="shared" si="74"/>
        <v>98</v>
      </c>
      <c r="Q1598" t="s">
        <v>7785</v>
      </c>
    </row>
    <row r="1599" spans="1:17">
      <c r="A1599">
        <v>1607</v>
      </c>
      <c r="B1599">
        <v>100001598</v>
      </c>
      <c r="C1599" t="str">
        <f t="shared" si="72"/>
        <v>高岡　祐大 (3)</v>
      </c>
      <c r="D1599" t="s">
        <v>2908</v>
      </c>
      <c r="E1599" t="str">
        <f t="shared" si="73"/>
        <v>Yudai TAKAOKA (99)</v>
      </c>
      <c r="F1599" t="s">
        <v>9405</v>
      </c>
      <c r="G1599">
        <v>29</v>
      </c>
      <c r="H1599">
        <v>490054</v>
      </c>
      <c r="I1599" t="s">
        <v>1531</v>
      </c>
      <c r="J1599" t="s">
        <v>108</v>
      </c>
      <c r="M1599" t="s">
        <v>2907</v>
      </c>
      <c r="N1599" t="s">
        <v>4171</v>
      </c>
      <c r="O1599" t="s">
        <v>4669</v>
      </c>
      <c r="P1599" t="str">
        <f t="shared" si="74"/>
        <v>99</v>
      </c>
      <c r="Q1599" t="s">
        <v>8535</v>
      </c>
    </row>
    <row r="1600" spans="1:17">
      <c r="A1600">
        <v>1608</v>
      </c>
      <c r="B1600">
        <v>100001599</v>
      </c>
      <c r="C1600" t="str">
        <f t="shared" si="72"/>
        <v>仁尾　航太 (3)</v>
      </c>
      <c r="D1600" t="s">
        <v>2910</v>
      </c>
      <c r="E1600" t="str">
        <f t="shared" si="73"/>
        <v>Kota NIO (99)</v>
      </c>
      <c r="F1600" t="s">
        <v>9405</v>
      </c>
      <c r="G1600">
        <v>28</v>
      </c>
      <c r="H1600">
        <v>490054</v>
      </c>
      <c r="I1600" t="s">
        <v>1531</v>
      </c>
      <c r="J1600" t="s">
        <v>108</v>
      </c>
      <c r="M1600" t="s">
        <v>2909</v>
      </c>
      <c r="N1600" t="s">
        <v>6243</v>
      </c>
      <c r="O1600" t="s">
        <v>4776</v>
      </c>
      <c r="P1600" t="str">
        <f t="shared" si="74"/>
        <v>99</v>
      </c>
      <c r="Q1600" t="s">
        <v>8162</v>
      </c>
    </row>
    <row r="1601" spans="1:17">
      <c r="A1601">
        <v>1609</v>
      </c>
      <c r="B1601">
        <v>100001600</v>
      </c>
      <c r="C1601" t="str">
        <f t="shared" si="72"/>
        <v>三井　爽平 (3)</v>
      </c>
      <c r="D1601" t="s">
        <v>2912</v>
      </c>
      <c r="E1601" t="str">
        <f t="shared" si="73"/>
        <v>Sohei MITSUI (99)</v>
      </c>
      <c r="F1601" t="s">
        <v>9405</v>
      </c>
      <c r="G1601">
        <v>28</v>
      </c>
      <c r="H1601">
        <v>490054</v>
      </c>
      <c r="I1601" t="s">
        <v>1531</v>
      </c>
      <c r="J1601" t="s">
        <v>108</v>
      </c>
      <c r="M1601" t="s">
        <v>2911</v>
      </c>
      <c r="N1601" t="s">
        <v>6244</v>
      </c>
      <c r="O1601" t="s">
        <v>5328</v>
      </c>
      <c r="P1601" t="str">
        <f t="shared" si="74"/>
        <v>99</v>
      </c>
      <c r="Q1601" t="s">
        <v>8536</v>
      </c>
    </row>
    <row r="1602" spans="1:17">
      <c r="A1602">
        <v>1610</v>
      </c>
      <c r="B1602">
        <v>100001601</v>
      </c>
      <c r="C1602" t="str">
        <f t="shared" ref="C1602:C1665" si="75">M1602&amp;" "&amp;"("&amp;J1602&amp;")"</f>
        <v>今城　有貴 (3)</v>
      </c>
      <c r="D1602" t="s">
        <v>2924</v>
      </c>
      <c r="E1602" t="str">
        <f t="shared" si="73"/>
        <v>Yuki IMASHIRO (99)</v>
      </c>
      <c r="F1602" t="s">
        <v>9405</v>
      </c>
      <c r="G1602">
        <v>27</v>
      </c>
      <c r="H1602">
        <v>490054</v>
      </c>
      <c r="I1602" t="s">
        <v>1531</v>
      </c>
      <c r="J1602" t="s">
        <v>108</v>
      </c>
      <c r="M1602" t="s">
        <v>2923</v>
      </c>
      <c r="N1602" t="s">
        <v>6247</v>
      </c>
      <c r="O1602" t="s">
        <v>3848</v>
      </c>
      <c r="P1602" t="str">
        <f t="shared" si="74"/>
        <v>99</v>
      </c>
      <c r="Q1602" t="s">
        <v>8464</v>
      </c>
    </row>
    <row r="1603" spans="1:17">
      <c r="A1603">
        <v>1611</v>
      </c>
      <c r="B1603">
        <v>100001602</v>
      </c>
      <c r="C1603" t="str">
        <f t="shared" si="75"/>
        <v>蕨川　隼佑 (3)</v>
      </c>
      <c r="D1603" t="s">
        <v>3025</v>
      </c>
      <c r="E1603" t="str">
        <f t="shared" ref="E1603:E1666" si="76">O1603&amp;" "&amp;N1603&amp;" "&amp;"("&amp;P1603&amp;")"</f>
        <v>Shunsuke WARABIGAWA (00)</v>
      </c>
      <c r="F1603" t="s">
        <v>9405</v>
      </c>
      <c r="G1603">
        <v>28</v>
      </c>
      <c r="H1603">
        <v>490054</v>
      </c>
      <c r="I1603" t="s">
        <v>1531</v>
      </c>
      <c r="J1603" t="s">
        <v>108</v>
      </c>
      <c r="M1603" t="s">
        <v>3024</v>
      </c>
      <c r="N1603" t="s">
        <v>6250</v>
      </c>
      <c r="O1603" t="s">
        <v>4788</v>
      </c>
      <c r="P1603" t="str">
        <f t="shared" ref="P1603:P1666" si="77">LEFT(Q1603,2)</f>
        <v>00</v>
      </c>
      <c r="Q1603" t="s">
        <v>8017</v>
      </c>
    </row>
    <row r="1604" spans="1:17">
      <c r="A1604">
        <v>1612</v>
      </c>
      <c r="B1604">
        <v>100001603</v>
      </c>
      <c r="C1604" t="str">
        <f t="shared" si="75"/>
        <v>谷垣　賢 (3)</v>
      </c>
      <c r="D1604" t="s">
        <v>2914</v>
      </c>
      <c r="E1604" t="str">
        <f t="shared" si="76"/>
        <v>Satoshi TANIGAKI (99)</v>
      </c>
      <c r="F1604" t="s">
        <v>9405</v>
      </c>
      <c r="G1604">
        <v>28</v>
      </c>
      <c r="H1604">
        <v>490054</v>
      </c>
      <c r="I1604" t="s">
        <v>1531</v>
      </c>
      <c r="J1604" t="s">
        <v>108</v>
      </c>
      <c r="M1604" t="s">
        <v>2913</v>
      </c>
      <c r="N1604" t="s">
        <v>9059</v>
      </c>
      <c r="O1604" t="s">
        <v>4741</v>
      </c>
      <c r="P1604" t="str">
        <f t="shared" si="77"/>
        <v>99</v>
      </c>
      <c r="Q1604" t="s">
        <v>8537</v>
      </c>
    </row>
    <row r="1605" spans="1:17">
      <c r="A1605">
        <v>1613</v>
      </c>
      <c r="B1605">
        <v>100001604</v>
      </c>
      <c r="C1605" t="str">
        <f t="shared" si="75"/>
        <v>谷口　佳史 (3)</v>
      </c>
      <c r="D1605" t="s">
        <v>2916</v>
      </c>
      <c r="E1605" t="str">
        <f t="shared" si="76"/>
        <v>Yoshifumi TANIGUCHI (99)</v>
      </c>
      <c r="F1605" t="s">
        <v>9405</v>
      </c>
      <c r="G1605">
        <v>28</v>
      </c>
      <c r="H1605">
        <v>490054</v>
      </c>
      <c r="I1605" t="s">
        <v>1531</v>
      </c>
      <c r="J1605" t="s">
        <v>108</v>
      </c>
      <c r="M1605" t="s">
        <v>2915</v>
      </c>
      <c r="N1605" t="s">
        <v>3721</v>
      </c>
      <c r="O1605" t="s">
        <v>6245</v>
      </c>
      <c r="P1605" t="str">
        <f t="shared" si="77"/>
        <v>99</v>
      </c>
      <c r="Q1605" t="s">
        <v>8535</v>
      </c>
    </row>
    <row r="1606" spans="1:17">
      <c r="A1606">
        <v>1614</v>
      </c>
      <c r="B1606">
        <v>100001605</v>
      </c>
      <c r="C1606" t="str">
        <f t="shared" si="75"/>
        <v>岩佐　氏聡 (3)</v>
      </c>
      <c r="D1606" t="s">
        <v>2918</v>
      </c>
      <c r="E1606" t="str">
        <f t="shared" si="76"/>
        <v>Ujitoki IWASA (99)</v>
      </c>
      <c r="F1606" t="s">
        <v>9405</v>
      </c>
      <c r="G1606">
        <v>28</v>
      </c>
      <c r="H1606">
        <v>490054</v>
      </c>
      <c r="I1606" t="s">
        <v>1531</v>
      </c>
      <c r="J1606" t="s">
        <v>108</v>
      </c>
      <c r="M1606" t="s">
        <v>2917</v>
      </c>
      <c r="N1606" t="s">
        <v>4826</v>
      </c>
      <c r="O1606" t="s">
        <v>6246</v>
      </c>
      <c r="P1606" t="str">
        <f t="shared" si="77"/>
        <v>99</v>
      </c>
      <c r="Q1606" t="s">
        <v>8538</v>
      </c>
    </row>
    <row r="1607" spans="1:17">
      <c r="A1607">
        <v>1615</v>
      </c>
      <c r="B1607">
        <v>100001606</v>
      </c>
      <c r="C1607" t="str">
        <f t="shared" si="75"/>
        <v>田上　雄士 (3)</v>
      </c>
      <c r="D1607" t="s">
        <v>2920</v>
      </c>
      <c r="E1607" t="str">
        <f t="shared" si="76"/>
        <v>Yuto TAGAMI (98)</v>
      </c>
      <c r="F1607" t="s">
        <v>9405</v>
      </c>
      <c r="G1607">
        <v>28</v>
      </c>
      <c r="H1607">
        <v>490054</v>
      </c>
      <c r="I1607" t="s">
        <v>1531</v>
      </c>
      <c r="J1607" t="s">
        <v>108</v>
      </c>
      <c r="M1607" t="s">
        <v>2919</v>
      </c>
      <c r="N1607" t="s">
        <v>4306</v>
      </c>
      <c r="O1607" t="s">
        <v>4530</v>
      </c>
      <c r="P1607" t="str">
        <f t="shared" si="77"/>
        <v>98</v>
      </c>
      <c r="Q1607" t="s">
        <v>8539</v>
      </c>
    </row>
    <row r="1608" spans="1:17">
      <c r="A1608">
        <v>1616</v>
      </c>
      <c r="B1608">
        <v>100001607</v>
      </c>
      <c r="C1608" t="str">
        <f t="shared" si="75"/>
        <v>細見　貴之 (3)</v>
      </c>
      <c r="D1608" t="s">
        <v>2922</v>
      </c>
      <c r="E1608" t="str">
        <f t="shared" si="76"/>
        <v>Takayuki HOSOMI (98)</v>
      </c>
      <c r="F1608" t="s">
        <v>9405</v>
      </c>
      <c r="G1608">
        <v>28</v>
      </c>
      <c r="H1608">
        <v>490054</v>
      </c>
      <c r="I1608" t="s">
        <v>1531</v>
      </c>
      <c r="J1608" t="s">
        <v>108</v>
      </c>
      <c r="M1608" t="s">
        <v>2921</v>
      </c>
      <c r="N1608" t="s">
        <v>4105</v>
      </c>
      <c r="O1608" t="s">
        <v>4517</v>
      </c>
      <c r="P1608" t="str">
        <f t="shared" si="77"/>
        <v>98</v>
      </c>
      <c r="Q1608" t="s">
        <v>8540</v>
      </c>
    </row>
    <row r="1609" spans="1:17">
      <c r="A1609">
        <v>1617</v>
      </c>
      <c r="B1609">
        <v>100001608</v>
      </c>
      <c r="C1609" t="str">
        <f t="shared" si="75"/>
        <v>若江　亮平 (3)</v>
      </c>
      <c r="D1609" t="s">
        <v>2462</v>
      </c>
      <c r="E1609" t="str">
        <f t="shared" si="76"/>
        <v>Ryohei WAKAE (99)</v>
      </c>
      <c r="F1609" t="s">
        <v>9405</v>
      </c>
      <c r="G1609">
        <v>28</v>
      </c>
      <c r="H1609">
        <v>490054</v>
      </c>
      <c r="I1609" t="s">
        <v>1531</v>
      </c>
      <c r="J1609" t="s">
        <v>108</v>
      </c>
      <c r="M1609" t="s">
        <v>2461</v>
      </c>
      <c r="N1609" t="s">
        <v>6242</v>
      </c>
      <c r="O1609" t="s">
        <v>4906</v>
      </c>
      <c r="P1609" t="str">
        <f t="shared" si="77"/>
        <v>99</v>
      </c>
      <c r="Q1609" t="s">
        <v>8484</v>
      </c>
    </row>
    <row r="1610" spans="1:17">
      <c r="A1610">
        <v>1618</v>
      </c>
      <c r="B1610">
        <v>100001609</v>
      </c>
      <c r="C1610" t="str">
        <f t="shared" si="75"/>
        <v>梶浦　雅之 (3)</v>
      </c>
      <c r="D1610" t="s">
        <v>6794</v>
      </c>
      <c r="E1610" t="str">
        <f t="shared" si="76"/>
        <v>Masayuki KAJIURA (99)</v>
      </c>
      <c r="F1610" t="s">
        <v>9405</v>
      </c>
      <c r="G1610">
        <v>28</v>
      </c>
      <c r="H1610">
        <v>490054</v>
      </c>
      <c r="I1610" t="s">
        <v>1531</v>
      </c>
      <c r="J1610" t="s">
        <v>108</v>
      </c>
      <c r="M1610" t="s">
        <v>6029</v>
      </c>
      <c r="N1610" t="s">
        <v>6251</v>
      </c>
      <c r="O1610" t="s">
        <v>4688</v>
      </c>
      <c r="P1610" t="str">
        <f t="shared" si="77"/>
        <v>99</v>
      </c>
      <c r="Q1610" t="s">
        <v>8403</v>
      </c>
    </row>
    <row r="1611" spans="1:17">
      <c r="A1611">
        <v>1619</v>
      </c>
      <c r="B1611">
        <v>100001610</v>
      </c>
      <c r="C1611" t="str">
        <f t="shared" si="75"/>
        <v>田上　涼太 (3)</v>
      </c>
      <c r="D1611" t="s">
        <v>2926</v>
      </c>
      <c r="E1611" t="str">
        <f t="shared" si="76"/>
        <v>Ryota TANOUE (98)</v>
      </c>
      <c r="F1611" t="s">
        <v>9405</v>
      </c>
      <c r="G1611">
        <v>27</v>
      </c>
      <c r="H1611">
        <v>490054</v>
      </c>
      <c r="I1611" t="s">
        <v>1531</v>
      </c>
      <c r="J1611" t="s">
        <v>108</v>
      </c>
      <c r="M1611" t="s">
        <v>2925</v>
      </c>
      <c r="N1611" t="s">
        <v>6249</v>
      </c>
      <c r="O1611" t="s">
        <v>4560</v>
      </c>
      <c r="P1611" t="str">
        <f t="shared" si="77"/>
        <v>98</v>
      </c>
      <c r="Q1611" t="s">
        <v>8400</v>
      </c>
    </row>
    <row r="1612" spans="1:17">
      <c r="A1612">
        <v>1620</v>
      </c>
      <c r="B1612">
        <v>100001611</v>
      </c>
      <c r="C1612" t="str">
        <f t="shared" si="75"/>
        <v>南部　達哉 (2)</v>
      </c>
      <c r="D1612" t="s">
        <v>6795</v>
      </c>
      <c r="E1612" t="str">
        <f t="shared" si="76"/>
        <v>Tatsuya NAMBU (00)</v>
      </c>
      <c r="F1612" t="s">
        <v>9405</v>
      </c>
      <c r="G1612">
        <v>28</v>
      </c>
      <c r="H1612">
        <v>490054</v>
      </c>
      <c r="I1612" t="s">
        <v>1531</v>
      </c>
      <c r="J1612" t="s">
        <v>117</v>
      </c>
      <c r="M1612" t="s">
        <v>7482</v>
      </c>
      <c r="N1612" t="s">
        <v>6237</v>
      </c>
      <c r="O1612" t="s">
        <v>4701</v>
      </c>
      <c r="P1612" t="str">
        <f t="shared" si="77"/>
        <v>00</v>
      </c>
      <c r="Q1612" t="s">
        <v>8541</v>
      </c>
    </row>
    <row r="1613" spans="1:17">
      <c r="A1613">
        <v>1621</v>
      </c>
      <c r="B1613">
        <v>100001612</v>
      </c>
      <c r="C1613" t="str">
        <f t="shared" si="75"/>
        <v>廣澤　航平 (2)</v>
      </c>
      <c r="D1613" t="s">
        <v>6796</v>
      </c>
      <c r="E1613" t="str">
        <f t="shared" si="76"/>
        <v>Kohei HIROZAWA (99)</v>
      </c>
      <c r="F1613" t="s">
        <v>9405</v>
      </c>
      <c r="G1613">
        <v>28</v>
      </c>
      <c r="H1613">
        <v>490054</v>
      </c>
      <c r="I1613" t="s">
        <v>1531</v>
      </c>
      <c r="J1613" t="s">
        <v>117</v>
      </c>
      <c r="M1613" t="s">
        <v>7483</v>
      </c>
      <c r="N1613" t="s">
        <v>9060</v>
      </c>
      <c r="O1613" t="s">
        <v>4683</v>
      </c>
      <c r="P1613" t="str">
        <f t="shared" si="77"/>
        <v>99</v>
      </c>
      <c r="Q1613" t="s">
        <v>7690</v>
      </c>
    </row>
    <row r="1614" spans="1:17">
      <c r="A1614">
        <v>1622</v>
      </c>
      <c r="B1614">
        <v>100001613</v>
      </c>
      <c r="C1614" t="str">
        <f t="shared" si="75"/>
        <v>後藤　弘太郎 (2)</v>
      </c>
      <c r="D1614" t="s">
        <v>6797</v>
      </c>
      <c r="E1614" t="str">
        <f t="shared" si="76"/>
        <v>Kotaro GOTO (00)</v>
      </c>
      <c r="F1614" t="s">
        <v>9405</v>
      </c>
      <c r="G1614">
        <v>28</v>
      </c>
      <c r="H1614">
        <v>490054</v>
      </c>
      <c r="I1614" t="s">
        <v>1531</v>
      </c>
      <c r="J1614" t="s">
        <v>117</v>
      </c>
      <c r="M1614" t="s">
        <v>7484</v>
      </c>
      <c r="N1614" t="s">
        <v>3955</v>
      </c>
      <c r="O1614" t="s">
        <v>4714</v>
      </c>
      <c r="P1614" t="str">
        <f t="shared" si="77"/>
        <v>00</v>
      </c>
      <c r="Q1614" t="s">
        <v>7971</v>
      </c>
    </row>
    <row r="1615" spans="1:17">
      <c r="A1615">
        <v>1623</v>
      </c>
      <c r="B1615">
        <v>100001614</v>
      </c>
      <c r="C1615" t="str">
        <f t="shared" si="75"/>
        <v>中新井　榛 (2)</v>
      </c>
      <c r="D1615" t="s">
        <v>6798</v>
      </c>
      <c r="E1615" t="str">
        <f t="shared" si="76"/>
        <v>Shi NAKAARAI (00)</v>
      </c>
      <c r="F1615" t="s">
        <v>9405</v>
      </c>
      <c r="G1615">
        <v>27</v>
      </c>
      <c r="H1615">
        <v>490054</v>
      </c>
      <c r="I1615" t="s">
        <v>1531</v>
      </c>
      <c r="J1615" t="s">
        <v>117</v>
      </c>
      <c r="M1615" t="s">
        <v>7485</v>
      </c>
      <c r="N1615" t="s">
        <v>9061</v>
      </c>
      <c r="O1615" t="s">
        <v>8809</v>
      </c>
      <c r="P1615" t="str">
        <f t="shared" si="77"/>
        <v>00</v>
      </c>
      <c r="Q1615" t="s">
        <v>7961</v>
      </c>
    </row>
    <row r="1616" spans="1:17">
      <c r="A1616">
        <v>1624</v>
      </c>
      <c r="B1616">
        <v>100001615</v>
      </c>
      <c r="C1616" t="str">
        <f t="shared" si="75"/>
        <v>西澤　憲生 (2)</v>
      </c>
      <c r="D1616" t="s">
        <v>6799</v>
      </c>
      <c r="E1616" t="str">
        <f t="shared" si="76"/>
        <v>Kensei NISHIZAWA (00)</v>
      </c>
      <c r="F1616" t="s">
        <v>9405</v>
      </c>
      <c r="G1616">
        <v>30</v>
      </c>
      <c r="H1616">
        <v>490054</v>
      </c>
      <c r="I1616" t="s">
        <v>1531</v>
      </c>
      <c r="J1616" t="s">
        <v>117</v>
      </c>
      <c r="M1616" t="s">
        <v>7486</v>
      </c>
      <c r="N1616" t="s">
        <v>4785</v>
      </c>
      <c r="O1616" t="s">
        <v>8810</v>
      </c>
      <c r="P1616" t="str">
        <f t="shared" si="77"/>
        <v>00</v>
      </c>
      <c r="Q1616" t="s">
        <v>8026</v>
      </c>
    </row>
    <row r="1617" spans="1:17">
      <c r="A1617">
        <v>1625</v>
      </c>
      <c r="B1617">
        <v>100001616</v>
      </c>
      <c r="C1617" t="str">
        <f t="shared" si="75"/>
        <v>前田　楓太 (2)</v>
      </c>
      <c r="D1617" t="s">
        <v>6800</v>
      </c>
      <c r="E1617" t="str">
        <f t="shared" si="76"/>
        <v>Futa MAEDA (99)</v>
      </c>
      <c r="F1617" t="s">
        <v>9405</v>
      </c>
      <c r="G1617">
        <v>25</v>
      </c>
      <c r="H1617">
        <v>490054</v>
      </c>
      <c r="I1617" t="s">
        <v>1531</v>
      </c>
      <c r="J1617" t="s">
        <v>117</v>
      </c>
      <c r="M1617" t="s">
        <v>7487</v>
      </c>
      <c r="N1617" t="s">
        <v>3809</v>
      </c>
      <c r="O1617" t="s">
        <v>8811</v>
      </c>
      <c r="P1617" t="str">
        <f t="shared" si="77"/>
        <v>99</v>
      </c>
      <c r="Q1617" t="s">
        <v>8506</v>
      </c>
    </row>
    <row r="1618" spans="1:17">
      <c r="A1618">
        <v>1626</v>
      </c>
      <c r="B1618">
        <v>100001617</v>
      </c>
      <c r="C1618" t="str">
        <f t="shared" si="75"/>
        <v>荒堀　功三 (2)</v>
      </c>
      <c r="D1618" t="s">
        <v>6801</v>
      </c>
      <c r="E1618" t="str">
        <f t="shared" si="76"/>
        <v>Kozo ARAHORI (00)</v>
      </c>
      <c r="F1618" t="s">
        <v>9405</v>
      </c>
      <c r="G1618">
        <v>26</v>
      </c>
      <c r="H1618">
        <v>490054</v>
      </c>
      <c r="I1618" t="s">
        <v>1531</v>
      </c>
      <c r="J1618" t="s">
        <v>117</v>
      </c>
      <c r="M1618" t="s">
        <v>7488</v>
      </c>
      <c r="N1618" t="s">
        <v>8870</v>
      </c>
      <c r="O1618" t="s">
        <v>4935</v>
      </c>
      <c r="P1618" t="str">
        <f t="shared" si="77"/>
        <v>00</v>
      </c>
      <c r="Q1618" t="s">
        <v>7960</v>
      </c>
    </row>
    <row r="1619" spans="1:17">
      <c r="A1619">
        <v>1627</v>
      </c>
      <c r="B1619">
        <v>100001618</v>
      </c>
      <c r="C1619" t="str">
        <f t="shared" si="75"/>
        <v>岡田　卓也 (2)</v>
      </c>
      <c r="D1619" t="s">
        <v>6802</v>
      </c>
      <c r="E1619" t="str">
        <f t="shared" si="76"/>
        <v>Takuya OKADA (99)</v>
      </c>
      <c r="F1619" t="s">
        <v>9405</v>
      </c>
      <c r="G1619">
        <v>28</v>
      </c>
      <c r="H1619">
        <v>490054</v>
      </c>
      <c r="I1619" t="s">
        <v>1531</v>
      </c>
      <c r="J1619" t="s">
        <v>117</v>
      </c>
      <c r="M1619" t="s">
        <v>7489</v>
      </c>
      <c r="N1619" t="s">
        <v>4044</v>
      </c>
      <c r="O1619" t="s">
        <v>4532</v>
      </c>
      <c r="P1619" t="str">
        <f t="shared" si="77"/>
        <v>99</v>
      </c>
      <c r="Q1619" t="s">
        <v>8542</v>
      </c>
    </row>
    <row r="1620" spans="1:17">
      <c r="A1620">
        <v>1628</v>
      </c>
      <c r="B1620">
        <v>100001619</v>
      </c>
      <c r="C1620" t="str">
        <f t="shared" si="75"/>
        <v>三宅　真之介 (2)</v>
      </c>
      <c r="D1620" t="s">
        <v>6803</v>
      </c>
      <c r="E1620" t="str">
        <f t="shared" si="76"/>
        <v>Shinnosuke MIYAKE (00)</v>
      </c>
      <c r="F1620" t="s">
        <v>9405</v>
      </c>
      <c r="G1620">
        <v>28</v>
      </c>
      <c r="H1620">
        <v>490054</v>
      </c>
      <c r="I1620" t="s">
        <v>1531</v>
      </c>
      <c r="J1620" t="s">
        <v>117</v>
      </c>
      <c r="M1620" t="s">
        <v>7490</v>
      </c>
      <c r="N1620" t="s">
        <v>3773</v>
      </c>
      <c r="O1620" t="s">
        <v>4974</v>
      </c>
      <c r="P1620" t="str">
        <f t="shared" si="77"/>
        <v>00</v>
      </c>
      <c r="Q1620" t="s">
        <v>8543</v>
      </c>
    </row>
    <row r="1621" spans="1:17">
      <c r="A1621">
        <v>1629</v>
      </c>
      <c r="B1621">
        <v>100001620</v>
      </c>
      <c r="C1621" t="str">
        <f t="shared" si="75"/>
        <v>芦田　充 (2)</v>
      </c>
      <c r="D1621" t="s">
        <v>6804</v>
      </c>
      <c r="E1621" t="str">
        <f t="shared" si="76"/>
        <v>Mitsuru ASHIDA (00)</v>
      </c>
      <c r="F1621" t="s">
        <v>9405</v>
      </c>
      <c r="G1621">
        <v>29</v>
      </c>
      <c r="H1621">
        <v>490054</v>
      </c>
      <c r="I1621" t="s">
        <v>1531</v>
      </c>
      <c r="J1621" t="s">
        <v>117</v>
      </c>
      <c r="M1621" t="s">
        <v>7491</v>
      </c>
      <c r="N1621" t="s">
        <v>4850</v>
      </c>
      <c r="O1621" t="s">
        <v>6235</v>
      </c>
      <c r="P1621" t="str">
        <f t="shared" si="77"/>
        <v>00</v>
      </c>
      <c r="Q1621" t="s">
        <v>8142</v>
      </c>
    </row>
    <row r="1622" spans="1:17">
      <c r="A1622">
        <v>1630</v>
      </c>
      <c r="B1622">
        <v>100001621</v>
      </c>
      <c r="C1622" t="str">
        <f t="shared" si="75"/>
        <v>安藤　寛峻 (2)</v>
      </c>
      <c r="D1622" t="s">
        <v>6805</v>
      </c>
      <c r="E1622" t="str">
        <f t="shared" si="76"/>
        <v>Hirotaka ANDO (00)</v>
      </c>
      <c r="F1622" t="s">
        <v>9405</v>
      </c>
      <c r="G1622">
        <v>21</v>
      </c>
      <c r="H1622">
        <v>490054</v>
      </c>
      <c r="I1622" t="s">
        <v>1531</v>
      </c>
      <c r="J1622" t="s">
        <v>117</v>
      </c>
      <c r="M1622" t="s">
        <v>7492</v>
      </c>
      <c r="N1622" t="s">
        <v>3996</v>
      </c>
      <c r="O1622" t="s">
        <v>5174</v>
      </c>
      <c r="P1622" t="str">
        <f t="shared" si="77"/>
        <v>00</v>
      </c>
      <c r="Q1622" t="s">
        <v>8372</v>
      </c>
    </row>
    <row r="1623" spans="1:17">
      <c r="A1623">
        <v>1631</v>
      </c>
      <c r="B1623">
        <v>100001622</v>
      </c>
      <c r="C1623" t="str">
        <f t="shared" si="75"/>
        <v>佐藤　勇斗 (2)</v>
      </c>
      <c r="D1623" t="s">
        <v>6806</v>
      </c>
      <c r="E1623" t="str">
        <f t="shared" si="76"/>
        <v>Hayato SATO (99)</v>
      </c>
      <c r="F1623" t="s">
        <v>9405</v>
      </c>
      <c r="G1623">
        <v>13</v>
      </c>
      <c r="H1623">
        <v>490054</v>
      </c>
      <c r="I1623" t="s">
        <v>1531</v>
      </c>
      <c r="J1623" t="s">
        <v>117</v>
      </c>
      <c r="M1623" t="s">
        <v>7493</v>
      </c>
      <c r="N1623" t="s">
        <v>3923</v>
      </c>
      <c r="O1623" t="s">
        <v>4514</v>
      </c>
      <c r="P1623" t="str">
        <f t="shared" si="77"/>
        <v>99</v>
      </c>
      <c r="Q1623" t="s">
        <v>8113</v>
      </c>
    </row>
    <row r="1624" spans="1:17">
      <c r="A1624">
        <v>1632</v>
      </c>
      <c r="B1624">
        <v>100001623</v>
      </c>
      <c r="C1624" t="str">
        <f t="shared" si="75"/>
        <v>南川　魁生 (2)</v>
      </c>
      <c r="D1624" t="s">
        <v>6807</v>
      </c>
      <c r="E1624" t="str">
        <f t="shared" si="76"/>
        <v>Kaisei MINAMIKAWA (00)</v>
      </c>
      <c r="F1624" t="s">
        <v>9405</v>
      </c>
      <c r="G1624">
        <v>28</v>
      </c>
      <c r="H1624">
        <v>490054</v>
      </c>
      <c r="I1624" t="s">
        <v>1531</v>
      </c>
      <c r="J1624" t="s">
        <v>117</v>
      </c>
      <c r="M1624" t="s">
        <v>7494</v>
      </c>
      <c r="N1624" t="s">
        <v>9062</v>
      </c>
      <c r="O1624" t="s">
        <v>4891</v>
      </c>
      <c r="P1624" t="str">
        <f t="shared" si="77"/>
        <v>00</v>
      </c>
      <c r="Q1624" t="s">
        <v>8544</v>
      </c>
    </row>
    <row r="1625" spans="1:17">
      <c r="A1625">
        <v>1633</v>
      </c>
      <c r="B1625">
        <v>100001624</v>
      </c>
      <c r="C1625" t="str">
        <f t="shared" si="75"/>
        <v>矢野　大輔 (2)</v>
      </c>
      <c r="D1625" t="s">
        <v>6808</v>
      </c>
      <c r="E1625" t="str">
        <f t="shared" si="76"/>
        <v>Daisuke YANO (00)</v>
      </c>
      <c r="F1625" t="s">
        <v>9405</v>
      </c>
      <c r="G1625">
        <v>28</v>
      </c>
      <c r="H1625">
        <v>490054</v>
      </c>
      <c r="I1625" t="s">
        <v>1531</v>
      </c>
      <c r="J1625" t="s">
        <v>117</v>
      </c>
      <c r="M1625" t="s">
        <v>7495</v>
      </c>
      <c r="N1625" t="s">
        <v>4113</v>
      </c>
      <c r="O1625" t="s">
        <v>4608</v>
      </c>
      <c r="P1625" t="str">
        <f t="shared" si="77"/>
        <v>00</v>
      </c>
      <c r="Q1625" t="s">
        <v>7819</v>
      </c>
    </row>
    <row r="1626" spans="1:17">
      <c r="A1626">
        <v>1634</v>
      </c>
      <c r="B1626">
        <v>100001625</v>
      </c>
      <c r="C1626" t="str">
        <f t="shared" si="75"/>
        <v>山崎　大毅 (2)</v>
      </c>
      <c r="D1626" t="s">
        <v>6809</v>
      </c>
      <c r="E1626" t="str">
        <f t="shared" si="76"/>
        <v>Taiki YAMAZAKI (01)</v>
      </c>
      <c r="F1626" t="s">
        <v>9405</v>
      </c>
      <c r="G1626">
        <v>26</v>
      </c>
      <c r="H1626">
        <v>490054</v>
      </c>
      <c r="I1626" t="s">
        <v>1531</v>
      </c>
      <c r="J1626" t="s">
        <v>117</v>
      </c>
      <c r="M1626" t="s">
        <v>7496</v>
      </c>
      <c r="N1626" t="s">
        <v>4107</v>
      </c>
      <c r="O1626" t="s">
        <v>4794</v>
      </c>
      <c r="P1626" t="str">
        <f t="shared" si="77"/>
        <v>01</v>
      </c>
      <c r="Q1626" t="s">
        <v>8545</v>
      </c>
    </row>
    <row r="1627" spans="1:17">
      <c r="A1627">
        <v>1635</v>
      </c>
      <c r="B1627">
        <v>100001626</v>
      </c>
      <c r="C1627" t="str">
        <f t="shared" si="75"/>
        <v>皆川　直輝 (3)</v>
      </c>
      <c r="D1627" t="s">
        <v>6810</v>
      </c>
      <c r="E1627" t="str">
        <f t="shared" si="76"/>
        <v>Naoki MINAGAWA (98)</v>
      </c>
      <c r="F1627" t="s">
        <v>9405</v>
      </c>
      <c r="G1627">
        <v>28</v>
      </c>
      <c r="H1627">
        <v>492247</v>
      </c>
      <c r="I1627" t="s">
        <v>6298</v>
      </c>
      <c r="J1627" t="s">
        <v>108</v>
      </c>
      <c r="M1627" t="s">
        <v>7497</v>
      </c>
      <c r="N1627" t="s">
        <v>9063</v>
      </c>
      <c r="O1627" t="s">
        <v>4565</v>
      </c>
      <c r="P1627" t="str">
        <f t="shared" si="77"/>
        <v>98</v>
      </c>
      <c r="Q1627" t="s">
        <v>7876</v>
      </c>
    </row>
    <row r="1628" spans="1:17">
      <c r="A1628">
        <v>1636</v>
      </c>
      <c r="B1628">
        <v>100001627</v>
      </c>
      <c r="C1628" t="str">
        <f t="shared" si="75"/>
        <v>大塩　拓夢 (2)</v>
      </c>
      <c r="D1628" t="s">
        <v>6811</v>
      </c>
      <c r="E1628" t="str">
        <f t="shared" si="76"/>
        <v>Takumu OSHIO  (00)</v>
      </c>
      <c r="F1628" t="s">
        <v>9405</v>
      </c>
      <c r="G1628">
        <v>28</v>
      </c>
      <c r="H1628">
        <v>492247</v>
      </c>
      <c r="I1628" t="s">
        <v>6298</v>
      </c>
      <c r="J1628" t="s">
        <v>117</v>
      </c>
      <c r="M1628" t="s">
        <v>7498</v>
      </c>
      <c r="N1628" t="s">
        <v>9064</v>
      </c>
      <c r="O1628" t="s">
        <v>8786</v>
      </c>
      <c r="P1628" t="str">
        <f t="shared" si="77"/>
        <v>00</v>
      </c>
      <c r="Q1628" t="s">
        <v>8546</v>
      </c>
    </row>
    <row r="1629" spans="1:17">
      <c r="A1629">
        <v>1637</v>
      </c>
      <c r="B1629">
        <v>100001628</v>
      </c>
      <c r="C1629" t="str">
        <f t="shared" si="75"/>
        <v>濱田　岳登 (2)</v>
      </c>
      <c r="D1629" t="s">
        <v>6812</v>
      </c>
      <c r="E1629" t="str">
        <f t="shared" si="76"/>
        <v>Gakuto HAMADA (00)</v>
      </c>
      <c r="F1629" t="s">
        <v>9405</v>
      </c>
      <c r="G1629">
        <v>28</v>
      </c>
      <c r="H1629">
        <v>492247</v>
      </c>
      <c r="I1629" t="s">
        <v>6298</v>
      </c>
      <c r="J1629" t="s">
        <v>117</v>
      </c>
      <c r="M1629" t="s">
        <v>7499</v>
      </c>
      <c r="N1629" t="s">
        <v>4972</v>
      </c>
      <c r="O1629" t="s">
        <v>8812</v>
      </c>
      <c r="P1629" t="str">
        <f t="shared" si="77"/>
        <v>00</v>
      </c>
      <c r="Q1629" t="s">
        <v>7850</v>
      </c>
    </row>
    <row r="1630" spans="1:17">
      <c r="A1630">
        <v>1638</v>
      </c>
      <c r="B1630">
        <v>100001629</v>
      </c>
      <c r="C1630" t="str">
        <f t="shared" si="75"/>
        <v>板東　夢斗 (2)</v>
      </c>
      <c r="D1630" t="s">
        <v>6813</v>
      </c>
      <c r="E1630" t="str">
        <f t="shared" si="76"/>
        <v>Yumeto BANDO (00)</v>
      </c>
      <c r="F1630" t="s">
        <v>9405</v>
      </c>
      <c r="G1630">
        <v>28</v>
      </c>
      <c r="H1630">
        <v>492413</v>
      </c>
      <c r="I1630" t="s">
        <v>1569</v>
      </c>
      <c r="J1630" t="s">
        <v>117</v>
      </c>
      <c r="M1630" t="s">
        <v>7500</v>
      </c>
      <c r="N1630" t="s">
        <v>5381</v>
      </c>
      <c r="O1630" t="s">
        <v>8813</v>
      </c>
      <c r="P1630" t="str">
        <f t="shared" si="77"/>
        <v>00</v>
      </c>
      <c r="Q1630" t="s">
        <v>8547</v>
      </c>
    </row>
    <row r="1631" spans="1:17">
      <c r="A1631">
        <v>1639</v>
      </c>
      <c r="B1631">
        <v>100001630</v>
      </c>
      <c r="C1631" t="str">
        <f t="shared" si="75"/>
        <v>阿南　快 (3)</v>
      </c>
      <c r="D1631" t="s">
        <v>2609</v>
      </c>
      <c r="E1631" t="str">
        <f t="shared" si="76"/>
        <v>Kai ANAMI (00)</v>
      </c>
      <c r="F1631" t="s">
        <v>9405</v>
      </c>
      <c r="G1631">
        <v>28</v>
      </c>
      <c r="H1631">
        <v>492430</v>
      </c>
      <c r="I1631" t="s">
        <v>1529</v>
      </c>
      <c r="J1631" t="s">
        <v>108</v>
      </c>
      <c r="M1631" t="s">
        <v>2608</v>
      </c>
      <c r="N1631" t="s">
        <v>6257</v>
      </c>
      <c r="O1631" t="s">
        <v>4612</v>
      </c>
      <c r="P1631" t="str">
        <f t="shared" si="77"/>
        <v>00</v>
      </c>
      <c r="Q1631" t="s">
        <v>7750</v>
      </c>
    </row>
    <row r="1632" spans="1:17">
      <c r="A1632">
        <v>1640</v>
      </c>
      <c r="B1632">
        <v>100001631</v>
      </c>
      <c r="C1632" t="str">
        <f t="shared" si="75"/>
        <v>有田　優也 (1)</v>
      </c>
      <c r="D1632" t="s">
        <v>6814</v>
      </c>
      <c r="E1632" t="str">
        <f t="shared" si="76"/>
        <v>Yuya ARITA (01)</v>
      </c>
      <c r="F1632" t="s">
        <v>9405</v>
      </c>
      <c r="G1632">
        <v>28</v>
      </c>
      <c r="H1632">
        <v>492430</v>
      </c>
      <c r="I1632" t="s">
        <v>1529</v>
      </c>
      <c r="J1632" t="s">
        <v>120</v>
      </c>
      <c r="M1632" t="s">
        <v>7501</v>
      </c>
      <c r="N1632" t="s">
        <v>9065</v>
      </c>
      <c r="O1632" t="s">
        <v>4650</v>
      </c>
      <c r="P1632" t="str">
        <f t="shared" si="77"/>
        <v>01</v>
      </c>
      <c r="Q1632" t="s">
        <v>8181</v>
      </c>
    </row>
    <row r="1633" spans="1:17">
      <c r="A1633">
        <v>1641</v>
      </c>
      <c r="B1633">
        <v>100001632</v>
      </c>
      <c r="C1633" t="str">
        <f t="shared" si="75"/>
        <v>中川　隼一 (1)</v>
      </c>
      <c r="D1633" t="s">
        <v>6815</v>
      </c>
      <c r="E1633" t="str">
        <f t="shared" si="76"/>
        <v>Shunichi NAKAGAWA (01)</v>
      </c>
      <c r="F1633" t="s">
        <v>9405</v>
      </c>
      <c r="G1633">
        <v>28</v>
      </c>
      <c r="H1633">
        <v>492430</v>
      </c>
      <c r="I1633" t="s">
        <v>1529</v>
      </c>
      <c r="J1633" t="s">
        <v>120</v>
      </c>
      <c r="M1633" t="s">
        <v>7502</v>
      </c>
      <c r="N1633" t="s">
        <v>3723</v>
      </c>
      <c r="O1633" t="s">
        <v>8737</v>
      </c>
      <c r="P1633" t="str">
        <f t="shared" si="77"/>
        <v>01</v>
      </c>
      <c r="Q1633" t="s">
        <v>8548</v>
      </c>
    </row>
    <row r="1634" spans="1:17">
      <c r="A1634">
        <v>1642</v>
      </c>
      <c r="B1634">
        <v>100001633</v>
      </c>
      <c r="C1634" t="str">
        <f t="shared" si="75"/>
        <v>森　玲 (1)</v>
      </c>
      <c r="D1634" t="s">
        <v>6816</v>
      </c>
      <c r="E1634" t="str">
        <f t="shared" si="76"/>
        <v>Ryo MORI (01)</v>
      </c>
      <c r="F1634" t="s">
        <v>9405</v>
      </c>
      <c r="G1634">
        <v>28</v>
      </c>
      <c r="H1634">
        <v>492430</v>
      </c>
      <c r="I1634" t="s">
        <v>1529</v>
      </c>
      <c r="J1634" t="s">
        <v>120</v>
      </c>
      <c r="M1634" t="s">
        <v>7503</v>
      </c>
      <c r="N1634" t="s">
        <v>4255</v>
      </c>
      <c r="O1634" t="s">
        <v>3915</v>
      </c>
      <c r="P1634" t="str">
        <f t="shared" si="77"/>
        <v>01</v>
      </c>
      <c r="Q1634" t="s">
        <v>8549</v>
      </c>
    </row>
    <row r="1635" spans="1:17">
      <c r="A1635">
        <v>1643</v>
      </c>
      <c r="B1635">
        <v>100001634</v>
      </c>
      <c r="C1635" t="str">
        <f t="shared" si="75"/>
        <v>森川　隼成 (1)</v>
      </c>
      <c r="D1635" t="s">
        <v>6817</v>
      </c>
      <c r="E1635" t="str">
        <f t="shared" si="76"/>
        <v>Toshinari MORIKAWA (01)</v>
      </c>
      <c r="F1635" t="s">
        <v>9405</v>
      </c>
      <c r="G1635">
        <v>28</v>
      </c>
      <c r="H1635">
        <v>492430</v>
      </c>
      <c r="I1635" t="s">
        <v>1529</v>
      </c>
      <c r="J1635" t="s">
        <v>120</v>
      </c>
      <c r="M1635" t="s">
        <v>7504</v>
      </c>
      <c r="N1635" t="s">
        <v>3914</v>
      </c>
      <c r="O1635" t="s">
        <v>8814</v>
      </c>
      <c r="P1635" t="str">
        <f t="shared" si="77"/>
        <v>01</v>
      </c>
      <c r="Q1635" t="s">
        <v>8187</v>
      </c>
    </row>
    <row r="1636" spans="1:17">
      <c r="A1636">
        <v>1644</v>
      </c>
      <c r="B1636">
        <v>100001635</v>
      </c>
      <c r="C1636" t="str">
        <f t="shared" si="75"/>
        <v>髙木　元太 (4)</v>
      </c>
      <c r="D1636" t="s">
        <v>795</v>
      </c>
      <c r="E1636" t="str">
        <f t="shared" si="76"/>
        <v>Genta TAKAGI (99)</v>
      </c>
      <c r="F1636" t="s">
        <v>9405</v>
      </c>
      <c r="G1636">
        <v>28</v>
      </c>
      <c r="H1636">
        <v>490092</v>
      </c>
      <c r="I1636" t="s">
        <v>1526</v>
      </c>
      <c r="J1636" t="s">
        <v>86</v>
      </c>
      <c r="M1636" t="s">
        <v>7505</v>
      </c>
      <c r="N1636" t="s">
        <v>4102</v>
      </c>
      <c r="O1636" t="s">
        <v>4765</v>
      </c>
      <c r="P1636" t="str">
        <f t="shared" si="77"/>
        <v>99</v>
      </c>
      <c r="Q1636" t="s">
        <v>8550</v>
      </c>
    </row>
    <row r="1637" spans="1:17">
      <c r="A1637">
        <v>1645</v>
      </c>
      <c r="B1637">
        <v>100001636</v>
      </c>
      <c r="C1637" t="str">
        <f t="shared" si="75"/>
        <v>大崎　健太 (M2)</v>
      </c>
      <c r="D1637" t="s">
        <v>6175</v>
      </c>
      <c r="E1637" t="str">
        <f t="shared" si="76"/>
        <v>Kenta OSAKI (95)</v>
      </c>
      <c r="F1637" t="s">
        <v>9405</v>
      </c>
      <c r="G1637">
        <v>28</v>
      </c>
      <c r="H1637">
        <v>490092</v>
      </c>
      <c r="I1637" t="s">
        <v>1526</v>
      </c>
      <c r="J1637" t="s">
        <v>130</v>
      </c>
      <c r="M1637" t="s">
        <v>7506</v>
      </c>
      <c r="N1637" t="s">
        <v>4335</v>
      </c>
      <c r="O1637" t="s">
        <v>4516</v>
      </c>
      <c r="P1637" t="str">
        <f t="shared" si="77"/>
        <v>95</v>
      </c>
      <c r="Q1637" t="s">
        <v>8551</v>
      </c>
    </row>
    <row r="1638" spans="1:17">
      <c r="A1638">
        <v>1646</v>
      </c>
      <c r="B1638">
        <v>100001637</v>
      </c>
      <c r="C1638" t="str">
        <f t="shared" si="75"/>
        <v>桑垣　威千介 (M2)</v>
      </c>
      <c r="D1638" t="s">
        <v>851</v>
      </c>
      <c r="E1638" t="str">
        <f t="shared" si="76"/>
        <v>Ichisuke KUWAGAKI (95)</v>
      </c>
      <c r="F1638" t="s">
        <v>9405</v>
      </c>
      <c r="G1638">
        <v>28</v>
      </c>
      <c r="H1638">
        <v>490092</v>
      </c>
      <c r="I1638" t="s">
        <v>1526</v>
      </c>
      <c r="J1638" t="s">
        <v>130</v>
      </c>
      <c r="M1638" t="s">
        <v>6040</v>
      </c>
      <c r="N1638" t="s">
        <v>4995</v>
      </c>
      <c r="O1638" t="s">
        <v>4996</v>
      </c>
      <c r="P1638" t="str">
        <f t="shared" si="77"/>
        <v>95</v>
      </c>
      <c r="Q1638" t="s">
        <v>8552</v>
      </c>
    </row>
    <row r="1639" spans="1:17">
      <c r="A1639">
        <v>1647</v>
      </c>
      <c r="B1639">
        <v>100001638</v>
      </c>
      <c r="C1639" t="str">
        <f t="shared" si="75"/>
        <v>上野　拓海 (M1)</v>
      </c>
      <c r="D1639" t="s">
        <v>796</v>
      </c>
      <c r="E1639" t="str">
        <f t="shared" si="76"/>
        <v>Takumi UENO (97)</v>
      </c>
      <c r="F1639" t="s">
        <v>9405</v>
      </c>
      <c r="G1639">
        <v>28</v>
      </c>
      <c r="H1639">
        <v>490092</v>
      </c>
      <c r="I1639" t="s">
        <v>1526</v>
      </c>
      <c r="J1639" t="s">
        <v>104</v>
      </c>
      <c r="M1639" t="s">
        <v>2015</v>
      </c>
      <c r="N1639" t="s">
        <v>4088</v>
      </c>
      <c r="O1639" t="s">
        <v>4504</v>
      </c>
      <c r="P1639" t="str">
        <f t="shared" si="77"/>
        <v>97</v>
      </c>
      <c r="Q1639" t="s">
        <v>8553</v>
      </c>
    </row>
    <row r="1640" spans="1:17">
      <c r="A1640">
        <v>1648</v>
      </c>
      <c r="B1640">
        <v>100001639</v>
      </c>
      <c r="C1640" t="str">
        <f t="shared" si="75"/>
        <v>橘　和秀 (4)</v>
      </c>
      <c r="D1640" t="s">
        <v>794</v>
      </c>
      <c r="E1640" t="str">
        <f t="shared" si="76"/>
        <v>Kazuhide TACHIBANA (98)</v>
      </c>
      <c r="F1640" t="s">
        <v>9405</v>
      </c>
      <c r="G1640">
        <v>28</v>
      </c>
      <c r="H1640">
        <v>490092</v>
      </c>
      <c r="I1640" t="s">
        <v>1526</v>
      </c>
      <c r="J1640" t="s">
        <v>86</v>
      </c>
      <c r="M1640" t="s">
        <v>2014</v>
      </c>
      <c r="N1640" t="s">
        <v>4991</v>
      </c>
      <c r="O1640" t="s">
        <v>4992</v>
      </c>
      <c r="P1640" t="str">
        <f t="shared" si="77"/>
        <v>98</v>
      </c>
      <c r="Q1640" t="s">
        <v>8554</v>
      </c>
    </row>
    <row r="1641" spans="1:17">
      <c r="A1641">
        <v>1649</v>
      </c>
      <c r="B1641">
        <v>100001640</v>
      </c>
      <c r="C1641" t="str">
        <f t="shared" si="75"/>
        <v>片山　直輝 (4)</v>
      </c>
      <c r="D1641" t="s">
        <v>793</v>
      </c>
      <c r="E1641" t="str">
        <f t="shared" si="76"/>
        <v>Naoki KATAYAMA (98)</v>
      </c>
      <c r="F1641" t="s">
        <v>9405</v>
      </c>
      <c r="G1641">
        <v>28</v>
      </c>
      <c r="H1641">
        <v>490092</v>
      </c>
      <c r="I1641" t="s">
        <v>1526</v>
      </c>
      <c r="J1641" t="s">
        <v>86</v>
      </c>
      <c r="M1641" t="s">
        <v>2013</v>
      </c>
      <c r="N1641" t="s">
        <v>3787</v>
      </c>
      <c r="O1641" t="s">
        <v>4565</v>
      </c>
      <c r="P1641" t="str">
        <f t="shared" si="77"/>
        <v>98</v>
      </c>
      <c r="Q1641" t="s">
        <v>8555</v>
      </c>
    </row>
    <row r="1642" spans="1:17">
      <c r="A1642">
        <v>1650</v>
      </c>
      <c r="B1642">
        <v>100001641</v>
      </c>
      <c r="C1642" t="str">
        <f t="shared" si="75"/>
        <v>鳥谷　祐希 (M2)</v>
      </c>
      <c r="D1642" t="s">
        <v>850</v>
      </c>
      <c r="E1642" t="str">
        <f t="shared" si="76"/>
        <v>Yuki TOYA (96)</v>
      </c>
      <c r="F1642" t="s">
        <v>9405</v>
      </c>
      <c r="G1642">
        <v>28</v>
      </c>
      <c r="H1642">
        <v>490092</v>
      </c>
      <c r="I1642" t="s">
        <v>1526</v>
      </c>
      <c r="J1642" t="s">
        <v>130</v>
      </c>
      <c r="M1642" t="s">
        <v>7507</v>
      </c>
      <c r="N1642" t="s">
        <v>4997</v>
      </c>
      <c r="O1642" t="s">
        <v>3848</v>
      </c>
      <c r="P1642" t="str">
        <f t="shared" si="77"/>
        <v>96</v>
      </c>
      <c r="Q1642" t="s">
        <v>8556</v>
      </c>
    </row>
    <row r="1643" spans="1:17">
      <c r="A1643">
        <v>1651</v>
      </c>
      <c r="B1643">
        <v>100001642</v>
      </c>
      <c r="C1643" t="str">
        <f t="shared" si="75"/>
        <v>稲葉　健 (3)</v>
      </c>
      <c r="D1643" t="s">
        <v>2572</v>
      </c>
      <c r="E1643" t="str">
        <f t="shared" si="76"/>
        <v>Takeru INABA (99)</v>
      </c>
      <c r="F1643" t="s">
        <v>9405</v>
      </c>
      <c r="G1643">
        <v>28</v>
      </c>
      <c r="H1643">
        <v>490092</v>
      </c>
      <c r="I1643" t="s">
        <v>1526</v>
      </c>
      <c r="J1643" t="s">
        <v>108</v>
      </c>
      <c r="M1643" t="s">
        <v>2571</v>
      </c>
      <c r="N1643" t="s">
        <v>4994</v>
      </c>
      <c r="O1643" t="s">
        <v>4540</v>
      </c>
      <c r="P1643" t="str">
        <f t="shared" si="77"/>
        <v>99</v>
      </c>
      <c r="Q1643" t="s">
        <v>8011</v>
      </c>
    </row>
    <row r="1644" spans="1:17">
      <c r="A1644">
        <v>1652</v>
      </c>
      <c r="B1644">
        <v>100001643</v>
      </c>
      <c r="C1644" t="str">
        <f t="shared" si="75"/>
        <v>植田　彰 (3)</v>
      </c>
      <c r="D1644" t="s">
        <v>2623</v>
      </c>
      <c r="E1644" t="str">
        <f t="shared" si="76"/>
        <v>Akira UEDA (99)</v>
      </c>
      <c r="F1644" t="s">
        <v>9405</v>
      </c>
      <c r="G1644">
        <v>28</v>
      </c>
      <c r="H1644">
        <v>490092</v>
      </c>
      <c r="I1644" t="s">
        <v>1526</v>
      </c>
      <c r="J1644" t="s">
        <v>108</v>
      </c>
      <c r="M1644" t="s">
        <v>2622</v>
      </c>
      <c r="N1644" t="s">
        <v>4218</v>
      </c>
      <c r="O1644" t="s">
        <v>4525</v>
      </c>
      <c r="P1644" t="str">
        <f t="shared" si="77"/>
        <v>99</v>
      </c>
      <c r="Q1644" t="s">
        <v>7695</v>
      </c>
    </row>
    <row r="1645" spans="1:17">
      <c r="A1645">
        <v>1653</v>
      </c>
      <c r="B1645">
        <v>100001644</v>
      </c>
      <c r="C1645" t="str">
        <f t="shared" si="75"/>
        <v>髙山　優明 (3)</v>
      </c>
      <c r="D1645" t="s">
        <v>2570</v>
      </c>
      <c r="E1645" t="str">
        <f t="shared" si="76"/>
        <v>Yuan TAKAYAMA (99)</v>
      </c>
      <c r="F1645" t="s">
        <v>9405</v>
      </c>
      <c r="G1645">
        <v>28</v>
      </c>
      <c r="H1645">
        <v>490092</v>
      </c>
      <c r="I1645" t="s">
        <v>1526</v>
      </c>
      <c r="J1645" t="s">
        <v>108</v>
      </c>
      <c r="M1645" t="s">
        <v>7508</v>
      </c>
      <c r="N1645" t="s">
        <v>3793</v>
      </c>
      <c r="O1645" t="s">
        <v>4993</v>
      </c>
      <c r="P1645" t="str">
        <f t="shared" si="77"/>
        <v>99</v>
      </c>
      <c r="Q1645" t="s">
        <v>8557</v>
      </c>
    </row>
    <row r="1646" spans="1:17">
      <c r="A1646">
        <v>1654</v>
      </c>
      <c r="B1646">
        <v>100001645</v>
      </c>
      <c r="C1646" t="str">
        <f t="shared" si="75"/>
        <v>關　陸稔 (M2)</v>
      </c>
      <c r="D1646" t="s">
        <v>6818</v>
      </c>
      <c r="E1646" t="str">
        <f t="shared" si="76"/>
        <v>Atsutoshi SEKI (96)</v>
      </c>
      <c r="F1646" t="s">
        <v>9405</v>
      </c>
      <c r="G1646">
        <v>28</v>
      </c>
      <c r="H1646">
        <v>490092</v>
      </c>
      <c r="I1646" t="s">
        <v>1526</v>
      </c>
      <c r="J1646" t="s">
        <v>130</v>
      </c>
      <c r="M1646" t="s">
        <v>7509</v>
      </c>
      <c r="N1646" t="s">
        <v>9017</v>
      </c>
      <c r="O1646" t="s">
        <v>8761</v>
      </c>
      <c r="P1646" t="str">
        <f t="shared" si="77"/>
        <v>96</v>
      </c>
      <c r="Q1646" t="s">
        <v>8558</v>
      </c>
    </row>
    <row r="1647" spans="1:17">
      <c r="A1647">
        <v>1655</v>
      </c>
      <c r="B1647">
        <v>100001646</v>
      </c>
      <c r="C1647" t="str">
        <f t="shared" si="75"/>
        <v>藤原　大征 (M2)</v>
      </c>
      <c r="D1647" t="s">
        <v>6819</v>
      </c>
      <c r="E1647" t="str">
        <f t="shared" si="76"/>
        <v>Taisei FUJIWARA (97)</v>
      </c>
      <c r="F1647" t="s">
        <v>9405</v>
      </c>
      <c r="G1647">
        <v>28</v>
      </c>
      <c r="H1647">
        <v>490092</v>
      </c>
      <c r="I1647" t="s">
        <v>1526</v>
      </c>
      <c r="J1647" t="s">
        <v>130</v>
      </c>
      <c r="M1647" t="s">
        <v>7510</v>
      </c>
      <c r="N1647" t="s">
        <v>3737</v>
      </c>
      <c r="O1647" t="s">
        <v>4605</v>
      </c>
      <c r="P1647" t="str">
        <f t="shared" si="77"/>
        <v>97</v>
      </c>
      <c r="Q1647" t="s">
        <v>8559</v>
      </c>
    </row>
    <row r="1648" spans="1:17">
      <c r="A1648">
        <v>1656</v>
      </c>
      <c r="B1648">
        <v>100001647</v>
      </c>
      <c r="C1648" t="str">
        <f t="shared" si="75"/>
        <v>小西　康基 (M1)</v>
      </c>
      <c r="D1648" t="s">
        <v>797</v>
      </c>
      <c r="E1648" t="str">
        <f t="shared" si="76"/>
        <v>Koki KONISHI (97)</v>
      </c>
      <c r="F1648" t="s">
        <v>9405</v>
      </c>
      <c r="G1648">
        <v>28</v>
      </c>
      <c r="H1648">
        <v>490092</v>
      </c>
      <c r="I1648" t="s">
        <v>1526</v>
      </c>
      <c r="J1648" t="s">
        <v>104</v>
      </c>
      <c r="M1648" t="s">
        <v>2016</v>
      </c>
      <c r="N1648" t="s">
        <v>3953</v>
      </c>
      <c r="O1648" t="s">
        <v>4719</v>
      </c>
      <c r="P1648" t="str">
        <f t="shared" si="77"/>
        <v>97</v>
      </c>
      <c r="Q1648" t="s">
        <v>8560</v>
      </c>
    </row>
    <row r="1649" spans="1:17">
      <c r="A1649">
        <v>1657</v>
      </c>
      <c r="B1649">
        <v>100001648</v>
      </c>
      <c r="C1649" t="str">
        <f t="shared" si="75"/>
        <v>大良　浩輝 (M1)</v>
      </c>
      <c r="D1649" t="s">
        <v>6820</v>
      </c>
      <c r="E1649" t="str">
        <f t="shared" si="76"/>
        <v>Hiroki DAIRA (97)</v>
      </c>
      <c r="F1649" t="s">
        <v>9405</v>
      </c>
      <c r="G1649">
        <v>28</v>
      </c>
      <c r="H1649">
        <v>490092</v>
      </c>
      <c r="I1649" t="s">
        <v>1526</v>
      </c>
      <c r="J1649" t="s">
        <v>104</v>
      </c>
      <c r="M1649" t="s">
        <v>7511</v>
      </c>
      <c r="N1649" t="s">
        <v>9066</v>
      </c>
      <c r="O1649" t="s">
        <v>4713</v>
      </c>
      <c r="P1649" t="str">
        <f t="shared" si="77"/>
        <v>97</v>
      </c>
      <c r="Q1649" t="s">
        <v>8561</v>
      </c>
    </row>
    <row r="1650" spans="1:17">
      <c r="A1650">
        <v>1658</v>
      </c>
      <c r="B1650">
        <v>100001649</v>
      </c>
      <c r="C1650" t="str">
        <f t="shared" si="75"/>
        <v>吉田　帆貴 (4)</v>
      </c>
      <c r="D1650" t="s">
        <v>849</v>
      </c>
      <c r="E1650" t="str">
        <f t="shared" si="76"/>
        <v>Hodaka YOSHIDA (98)</v>
      </c>
      <c r="F1650" t="s">
        <v>9405</v>
      </c>
      <c r="G1650">
        <v>28</v>
      </c>
      <c r="H1650">
        <v>492594</v>
      </c>
      <c r="I1650" t="s">
        <v>1532</v>
      </c>
      <c r="J1650" t="s">
        <v>86</v>
      </c>
      <c r="M1650" t="s">
        <v>2065</v>
      </c>
      <c r="N1650" t="s">
        <v>4149</v>
      </c>
      <c r="O1650" t="s">
        <v>5039</v>
      </c>
      <c r="P1650" t="str">
        <f t="shared" si="77"/>
        <v>98</v>
      </c>
      <c r="Q1650" t="s">
        <v>8151</v>
      </c>
    </row>
    <row r="1651" spans="1:17">
      <c r="A1651">
        <v>1659</v>
      </c>
      <c r="B1651">
        <v>100001650</v>
      </c>
      <c r="C1651" t="str">
        <f t="shared" si="75"/>
        <v>川口　晃平 (M2)</v>
      </c>
      <c r="D1651" t="s">
        <v>870</v>
      </c>
      <c r="E1651" t="str">
        <f t="shared" si="76"/>
        <v>Kohei KAWAGUCHI (95)</v>
      </c>
      <c r="F1651" t="s">
        <v>9405</v>
      </c>
      <c r="G1651">
        <v>27</v>
      </c>
      <c r="H1651">
        <v>491015</v>
      </c>
      <c r="I1651" t="s">
        <v>1535</v>
      </c>
      <c r="J1651" t="s">
        <v>130</v>
      </c>
      <c r="M1651" t="s">
        <v>2084</v>
      </c>
      <c r="N1651" t="s">
        <v>3736</v>
      </c>
      <c r="O1651" t="s">
        <v>4683</v>
      </c>
      <c r="P1651" t="str">
        <f t="shared" si="77"/>
        <v>95</v>
      </c>
      <c r="Q1651" t="s">
        <v>8562</v>
      </c>
    </row>
    <row r="1652" spans="1:17">
      <c r="A1652">
        <v>1660</v>
      </c>
      <c r="B1652">
        <v>100001651</v>
      </c>
      <c r="C1652" t="str">
        <f t="shared" si="75"/>
        <v>田中　康湧 (M1)</v>
      </c>
      <c r="D1652" t="s">
        <v>819</v>
      </c>
      <c r="E1652" t="str">
        <f t="shared" si="76"/>
        <v>Koyo TANAKA (97)</v>
      </c>
      <c r="F1652" t="s">
        <v>9405</v>
      </c>
      <c r="G1652">
        <v>26</v>
      </c>
      <c r="H1652">
        <v>491015</v>
      </c>
      <c r="I1652" t="s">
        <v>1535</v>
      </c>
      <c r="J1652" t="s">
        <v>104</v>
      </c>
      <c r="M1652" t="s">
        <v>7512</v>
      </c>
      <c r="N1652" t="s">
        <v>3823</v>
      </c>
      <c r="O1652" t="s">
        <v>4557</v>
      </c>
      <c r="P1652" t="str">
        <f t="shared" si="77"/>
        <v>97</v>
      </c>
      <c r="Q1652" t="s">
        <v>8563</v>
      </c>
    </row>
    <row r="1653" spans="1:17">
      <c r="A1653">
        <v>1661</v>
      </c>
      <c r="B1653">
        <v>100001652</v>
      </c>
      <c r="C1653" t="str">
        <f t="shared" si="75"/>
        <v>酒巻　千広 (3)</v>
      </c>
      <c r="D1653" t="s">
        <v>2668</v>
      </c>
      <c r="E1653" t="str">
        <f t="shared" si="76"/>
        <v>Chihiro SAKAMAKI (00)</v>
      </c>
      <c r="F1653" t="s">
        <v>9405</v>
      </c>
      <c r="G1653">
        <v>26</v>
      </c>
      <c r="H1653">
        <v>491015</v>
      </c>
      <c r="I1653" t="s">
        <v>1535</v>
      </c>
      <c r="J1653" t="s">
        <v>108</v>
      </c>
      <c r="M1653" t="s">
        <v>2667</v>
      </c>
      <c r="N1653" t="s">
        <v>5072</v>
      </c>
      <c r="O1653" t="s">
        <v>4232</v>
      </c>
      <c r="P1653" t="str">
        <f t="shared" si="77"/>
        <v>00</v>
      </c>
      <c r="Q1653" t="s">
        <v>8499</v>
      </c>
    </row>
    <row r="1654" spans="1:17">
      <c r="A1654">
        <v>1662</v>
      </c>
      <c r="B1654">
        <v>100001653</v>
      </c>
      <c r="C1654" t="str">
        <f t="shared" si="75"/>
        <v>上松　優弥 (2)</v>
      </c>
      <c r="D1654" t="s">
        <v>6821</v>
      </c>
      <c r="E1654" t="str">
        <f t="shared" si="76"/>
        <v>Yuya UEMATSU (00)</v>
      </c>
      <c r="F1654" t="s">
        <v>9405</v>
      </c>
      <c r="G1654">
        <v>27</v>
      </c>
      <c r="H1654">
        <v>490050</v>
      </c>
      <c r="I1654" t="s">
        <v>1536</v>
      </c>
      <c r="J1654" t="s">
        <v>117</v>
      </c>
      <c r="M1654" t="s">
        <v>7513</v>
      </c>
      <c r="N1654" t="s">
        <v>4856</v>
      </c>
      <c r="O1654" t="s">
        <v>4650</v>
      </c>
      <c r="P1654" t="str">
        <f t="shared" si="77"/>
        <v>00</v>
      </c>
      <c r="Q1654" t="s">
        <v>8119</v>
      </c>
    </row>
    <row r="1655" spans="1:17">
      <c r="A1655">
        <v>1663</v>
      </c>
      <c r="B1655">
        <v>100001654</v>
      </c>
      <c r="C1655" t="str">
        <f t="shared" si="75"/>
        <v>米住　進吾 (3)</v>
      </c>
      <c r="D1655" t="s">
        <v>3018</v>
      </c>
      <c r="E1655" t="str">
        <f t="shared" si="76"/>
        <v>Singo YONEZUMI (00)</v>
      </c>
      <c r="F1655" t="s">
        <v>9405</v>
      </c>
      <c r="G1655">
        <v>26</v>
      </c>
      <c r="H1655">
        <v>490050</v>
      </c>
      <c r="I1655" t="s">
        <v>1536</v>
      </c>
      <c r="J1655" t="s">
        <v>108</v>
      </c>
      <c r="M1655" t="s">
        <v>3017</v>
      </c>
      <c r="N1655" t="s">
        <v>5161</v>
      </c>
      <c r="O1655" t="s">
        <v>8815</v>
      </c>
      <c r="P1655" t="str">
        <f t="shared" si="77"/>
        <v>00</v>
      </c>
      <c r="Q1655" t="s">
        <v>8260</v>
      </c>
    </row>
    <row r="1656" spans="1:17">
      <c r="A1656">
        <v>1664</v>
      </c>
      <c r="B1656">
        <v>100001655</v>
      </c>
      <c r="C1656" t="str">
        <f t="shared" si="75"/>
        <v>土橋　哉仁 (6)</v>
      </c>
      <c r="D1656" t="s">
        <v>933</v>
      </c>
      <c r="E1656" t="str">
        <f t="shared" si="76"/>
        <v>Toshihito TSUCHIHASHI (95)</v>
      </c>
      <c r="F1656" t="s">
        <v>9405</v>
      </c>
      <c r="G1656">
        <v>25</v>
      </c>
      <c r="H1656">
        <v>490080</v>
      </c>
      <c r="I1656" t="s">
        <v>1544</v>
      </c>
      <c r="J1656" t="s">
        <v>144</v>
      </c>
      <c r="M1656" t="s">
        <v>2145</v>
      </c>
      <c r="N1656" t="s">
        <v>4911</v>
      </c>
      <c r="O1656" t="s">
        <v>5063</v>
      </c>
      <c r="P1656" t="str">
        <f t="shared" si="77"/>
        <v>95</v>
      </c>
      <c r="Q1656" t="s">
        <v>8564</v>
      </c>
    </row>
    <row r="1657" spans="1:17">
      <c r="A1657">
        <v>1665</v>
      </c>
      <c r="B1657">
        <v>100001656</v>
      </c>
      <c r="C1657" t="str">
        <f t="shared" si="75"/>
        <v>町田　航眞 (6)</v>
      </c>
      <c r="D1657" t="s">
        <v>934</v>
      </c>
      <c r="E1657" t="str">
        <f t="shared" si="76"/>
        <v>Koma MACHIDA (94)</v>
      </c>
      <c r="F1657" t="s">
        <v>9405</v>
      </c>
      <c r="G1657">
        <v>25</v>
      </c>
      <c r="H1657">
        <v>490080</v>
      </c>
      <c r="I1657" t="s">
        <v>1544</v>
      </c>
      <c r="J1657" t="s">
        <v>144</v>
      </c>
      <c r="M1657" t="s">
        <v>2146</v>
      </c>
      <c r="N1657" t="s">
        <v>5064</v>
      </c>
      <c r="O1657" t="s">
        <v>5065</v>
      </c>
      <c r="P1657" t="str">
        <f t="shared" si="77"/>
        <v>94</v>
      </c>
      <c r="Q1657" t="s">
        <v>8565</v>
      </c>
    </row>
    <row r="1658" spans="1:17">
      <c r="A1658">
        <v>1666</v>
      </c>
      <c r="B1658">
        <v>100001657</v>
      </c>
      <c r="C1658" t="str">
        <f t="shared" si="75"/>
        <v>岡本　樹 (6)</v>
      </c>
      <c r="D1658" t="s">
        <v>935</v>
      </c>
      <c r="E1658" t="str">
        <f t="shared" si="76"/>
        <v>Itsuki OKAMOTO (94)</v>
      </c>
      <c r="F1658" t="s">
        <v>9405</v>
      </c>
      <c r="G1658">
        <v>25</v>
      </c>
      <c r="H1658">
        <v>490080</v>
      </c>
      <c r="I1658" t="s">
        <v>1544</v>
      </c>
      <c r="J1658" t="s">
        <v>144</v>
      </c>
      <c r="M1658" t="s">
        <v>2147</v>
      </c>
      <c r="N1658" t="s">
        <v>4041</v>
      </c>
      <c r="O1658" t="s">
        <v>4562</v>
      </c>
      <c r="P1658" t="str">
        <f t="shared" si="77"/>
        <v>94</v>
      </c>
      <c r="Q1658" t="s">
        <v>8566</v>
      </c>
    </row>
    <row r="1659" spans="1:17">
      <c r="A1659">
        <v>1667</v>
      </c>
      <c r="B1659">
        <v>100001658</v>
      </c>
      <c r="C1659" t="str">
        <f t="shared" si="75"/>
        <v>岸本　拓弥 (6)</v>
      </c>
      <c r="D1659" t="s">
        <v>936</v>
      </c>
      <c r="E1659" t="str">
        <f t="shared" si="76"/>
        <v>Takuya KISHIMOTO (95)</v>
      </c>
      <c r="F1659" t="s">
        <v>9405</v>
      </c>
      <c r="G1659">
        <v>25</v>
      </c>
      <c r="H1659">
        <v>490080</v>
      </c>
      <c r="I1659" t="s">
        <v>1544</v>
      </c>
      <c r="J1659" t="s">
        <v>144</v>
      </c>
      <c r="M1659" t="s">
        <v>2148</v>
      </c>
      <c r="N1659" t="s">
        <v>4219</v>
      </c>
      <c r="O1659" t="s">
        <v>4532</v>
      </c>
      <c r="P1659" t="str">
        <f t="shared" si="77"/>
        <v>95</v>
      </c>
      <c r="Q1659" t="s">
        <v>8567</v>
      </c>
    </row>
    <row r="1660" spans="1:17">
      <c r="A1660">
        <v>1668</v>
      </c>
      <c r="B1660">
        <v>100001659</v>
      </c>
      <c r="C1660" t="str">
        <f t="shared" si="75"/>
        <v>池田　那祥 (5)</v>
      </c>
      <c r="D1660" t="s">
        <v>6822</v>
      </c>
      <c r="E1660" t="str">
        <f t="shared" si="76"/>
        <v>Nasa IKEDA (96)</v>
      </c>
      <c r="F1660" t="s">
        <v>9405</v>
      </c>
      <c r="G1660">
        <v>25</v>
      </c>
      <c r="H1660">
        <v>490080</v>
      </c>
      <c r="I1660" t="s">
        <v>1544</v>
      </c>
      <c r="J1660" t="s">
        <v>107</v>
      </c>
      <c r="M1660" t="s">
        <v>2149</v>
      </c>
      <c r="N1660" t="s">
        <v>3891</v>
      </c>
      <c r="O1660" t="s">
        <v>5066</v>
      </c>
      <c r="P1660" t="str">
        <f t="shared" si="77"/>
        <v>96</v>
      </c>
      <c r="Q1660" t="s">
        <v>8568</v>
      </c>
    </row>
    <row r="1661" spans="1:17">
      <c r="A1661">
        <v>1669</v>
      </c>
      <c r="B1661">
        <v>100001660</v>
      </c>
      <c r="C1661" t="str">
        <f t="shared" si="75"/>
        <v>田尻　玲奈人 (4)</v>
      </c>
      <c r="D1661" t="s">
        <v>937</v>
      </c>
      <c r="E1661" t="str">
        <f t="shared" si="76"/>
        <v>Renato TAJIRI (99)</v>
      </c>
      <c r="F1661" t="s">
        <v>9405</v>
      </c>
      <c r="G1661">
        <v>25</v>
      </c>
      <c r="H1661">
        <v>490080</v>
      </c>
      <c r="I1661" t="s">
        <v>1544</v>
      </c>
      <c r="J1661" t="s">
        <v>86</v>
      </c>
      <c r="M1661" t="s">
        <v>2150</v>
      </c>
      <c r="N1661" t="s">
        <v>5067</v>
      </c>
      <c r="O1661" t="s">
        <v>5068</v>
      </c>
      <c r="P1661" t="str">
        <f t="shared" si="77"/>
        <v>99</v>
      </c>
      <c r="Q1661" t="s">
        <v>8569</v>
      </c>
    </row>
    <row r="1662" spans="1:17">
      <c r="A1662">
        <v>1670</v>
      </c>
      <c r="B1662">
        <v>100001661</v>
      </c>
      <c r="C1662" t="str">
        <f t="shared" si="75"/>
        <v>岐田　遼太郎 (4)</v>
      </c>
      <c r="D1662" t="s">
        <v>938</v>
      </c>
      <c r="E1662" t="str">
        <f t="shared" si="76"/>
        <v>Ryotaro KIDA (97)</v>
      </c>
      <c r="F1662" t="s">
        <v>9405</v>
      </c>
      <c r="G1662">
        <v>25</v>
      </c>
      <c r="H1662">
        <v>490080</v>
      </c>
      <c r="I1662" t="s">
        <v>1544</v>
      </c>
      <c r="J1662" t="s">
        <v>86</v>
      </c>
      <c r="M1662" t="s">
        <v>2151</v>
      </c>
      <c r="N1662" t="s">
        <v>5069</v>
      </c>
      <c r="O1662" t="s">
        <v>4932</v>
      </c>
      <c r="P1662" t="str">
        <f t="shared" si="77"/>
        <v>97</v>
      </c>
      <c r="Q1662" t="s">
        <v>8570</v>
      </c>
    </row>
    <row r="1663" spans="1:17">
      <c r="A1663">
        <v>1671</v>
      </c>
      <c r="B1663">
        <v>100001662</v>
      </c>
      <c r="C1663" t="str">
        <f t="shared" si="75"/>
        <v>米田　航大 (3)</v>
      </c>
      <c r="D1663" t="s">
        <v>2763</v>
      </c>
      <c r="E1663" t="str">
        <f t="shared" si="76"/>
        <v>Kodai YONEDA (99)</v>
      </c>
      <c r="F1663" t="s">
        <v>9405</v>
      </c>
      <c r="G1663">
        <v>25</v>
      </c>
      <c r="H1663">
        <v>490080</v>
      </c>
      <c r="I1663" t="s">
        <v>1544</v>
      </c>
      <c r="J1663" t="s">
        <v>108</v>
      </c>
      <c r="M1663" t="s">
        <v>2762</v>
      </c>
      <c r="N1663" t="s">
        <v>5070</v>
      </c>
      <c r="O1663" t="s">
        <v>4542</v>
      </c>
      <c r="P1663" t="str">
        <f t="shared" si="77"/>
        <v>99</v>
      </c>
      <c r="Q1663" t="s">
        <v>8571</v>
      </c>
    </row>
    <row r="1664" spans="1:17">
      <c r="A1664">
        <v>1672</v>
      </c>
      <c r="B1664">
        <v>100001663</v>
      </c>
      <c r="C1664" t="str">
        <f t="shared" si="75"/>
        <v>松井　温哉 (3)</v>
      </c>
      <c r="D1664" t="s">
        <v>6823</v>
      </c>
      <c r="E1664" t="str">
        <f t="shared" si="76"/>
        <v>Atsuya MATSUI (98)</v>
      </c>
      <c r="F1664" t="s">
        <v>9405</v>
      </c>
      <c r="G1664">
        <v>29</v>
      </c>
      <c r="H1664">
        <v>490080</v>
      </c>
      <c r="I1664" t="s">
        <v>1544</v>
      </c>
      <c r="J1664" t="s">
        <v>108</v>
      </c>
      <c r="M1664" t="s">
        <v>7514</v>
      </c>
      <c r="N1664" t="s">
        <v>3749</v>
      </c>
      <c r="O1664" t="s">
        <v>5045</v>
      </c>
      <c r="P1664" t="str">
        <f t="shared" si="77"/>
        <v>98</v>
      </c>
      <c r="Q1664" t="s">
        <v>7650</v>
      </c>
    </row>
    <row r="1665" spans="1:17">
      <c r="A1665">
        <v>1673</v>
      </c>
      <c r="B1665">
        <v>100001664</v>
      </c>
      <c r="C1665" t="str">
        <f t="shared" si="75"/>
        <v>宮　功享 (2)</v>
      </c>
      <c r="D1665" t="s">
        <v>6824</v>
      </c>
      <c r="E1665" t="str">
        <f t="shared" si="76"/>
        <v>Noritaka MIYA (96)</v>
      </c>
      <c r="F1665" t="s">
        <v>9405</v>
      </c>
      <c r="G1665">
        <v>25</v>
      </c>
      <c r="H1665">
        <v>490080</v>
      </c>
      <c r="I1665" t="s">
        <v>1544</v>
      </c>
      <c r="J1665" t="s">
        <v>117</v>
      </c>
      <c r="M1665" t="s">
        <v>7515</v>
      </c>
      <c r="N1665" t="s">
        <v>4920</v>
      </c>
      <c r="O1665" t="s">
        <v>8816</v>
      </c>
      <c r="P1665" t="str">
        <f t="shared" si="77"/>
        <v>96</v>
      </c>
      <c r="Q1665" t="s">
        <v>8572</v>
      </c>
    </row>
    <row r="1666" spans="1:17">
      <c r="A1666">
        <v>1674</v>
      </c>
      <c r="B1666">
        <v>100001665</v>
      </c>
      <c r="C1666" t="str">
        <f t="shared" ref="C1666:C1729" si="78">M1666&amp;" "&amp;"("&amp;J1666&amp;")"</f>
        <v>竹内　知春 (3)</v>
      </c>
      <c r="D1666" t="s">
        <v>2420</v>
      </c>
      <c r="E1666" t="str">
        <f t="shared" si="76"/>
        <v>Tomoharu TAKEUCHI (99)</v>
      </c>
      <c r="F1666" t="s">
        <v>9405</v>
      </c>
      <c r="G1666">
        <v>17</v>
      </c>
      <c r="H1666">
        <v>492186</v>
      </c>
      <c r="I1666" t="s">
        <v>1545</v>
      </c>
      <c r="J1666" t="s">
        <v>108</v>
      </c>
      <c r="M1666" t="s">
        <v>2419</v>
      </c>
      <c r="N1666" t="s">
        <v>4015</v>
      </c>
      <c r="O1666" t="s">
        <v>5086</v>
      </c>
      <c r="P1666" t="str">
        <f t="shared" si="77"/>
        <v>99</v>
      </c>
      <c r="Q1666" t="s">
        <v>8462</v>
      </c>
    </row>
    <row r="1667" spans="1:17">
      <c r="A1667">
        <v>1675</v>
      </c>
      <c r="B1667">
        <v>100001666</v>
      </c>
      <c r="C1667" t="str">
        <f t="shared" si="78"/>
        <v>高田　周摩 (2)</v>
      </c>
      <c r="D1667" t="s">
        <v>6825</v>
      </c>
      <c r="E1667" t="str">
        <f t="shared" ref="E1667:E1730" si="79">O1667&amp;" "&amp;N1667&amp;" "&amp;"("&amp;P1667&amp;")"</f>
        <v>Shuma TAKATA (00)</v>
      </c>
      <c r="F1667" t="s">
        <v>9405</v>
      </c>
      <c r="G1667">
        <v>26</v>
      </c>
      <c r="H1667">
        <v>492186</v>
      </c>
      <c r="I1667" t="s">
        <v>1545</v>
      </c>
      <c r="J1667" t="s">
        <v>117</v>
      </c>
      <c r="M1667" t="s">
        <v>7516</v>
      </c>
      <c r="N1667" t="s">
        <v>9067</v>
      </c>
      <c r="O1667" t="s">
        <v>8817</v>
      </c>
      <c r="P1667" t="str">
        <f t="shared" ref="P1667:P1730" si="80">LEFT(Q1667,2)</f>
        <v>00</v>
      </c>
      <c r="Q1667" t="s">
        <v>7842</v>
      </c>
    </row>
    <row r="1668" spans="1:17">
      <c r="A1668">
        <v>1676</v>
      </c>
      <c r="B1668">
        <v>100001667</v>
      </c>
      <c r="C1668" t="str">
        <f t="shared" si="78"/>
        <v>安藤　和之 (2)</v>
      </c>
      <c r="D1668" t="s">
        <v>6826</v>
      </c>
      <c r="E1668" t="str">
        <f t="shared" si="79"/>
        <v>Kazuyuki ANDO (00)</v>
      </c>
      <c r="F1668" t="s">
        <v>9405</v>
      </c>
      <c r="G1668">
        <v>38</v>
      </c>
      <c r="H1668">
        <v>492186</v>
      </c>
      <c r="I1668" t="s">
        <v>1545</v>
      </c>
      <c r="J1668" t="s">
        <v>117</v>
      </c>
      <c r="M1668" t="s">
        <v>7517</v>
      </c>
      <c r="N1668" t="s">
        <v>3996</v>
      </c>
      <c r="O1668" t="s">
        <v>8818</v>
      </c>
      <c r="P1668" t="str">
        <f t="shared" si="80"/>
        <v>00</v>
      </c>
      <c r="Q1668" t="s">
        <v>8573</v>
      </c>
    </row>
    <row r="1669" spans="1:17">
      <c r="A1669">
        <v>1677</v>
      </c>
      <c r="B1669">
        <v>100001668</v>
      </c>
      <c r="C1669" t="str">
        <f t="shared" si="78"/>
        <v>相川　竜輝 (4)</v>
      </c>
      <c r="D1669" t="s">
        <v>6827</v>
      </c>
      <c r="E1669" t="str">
        <f t="shared" si="79"/>
        <v>Tatsuki AIKAWA (98)</v>
      </c>
      <c r="F1669" t="s">
        <v>9405</v>
      </c>
      <c r="G1669">
        <v>25</v>
      </c>
      <c r="H1669">
        <v>492604</v>
      </c>
      <c r="I1669" t="s">
        <v>1539</v>
      </c>
      <c r="J1669" t="s">
        <v>86</v>
      </c>
      <c r="M1669" t="s">
        <v>2122</v>
      </c>
      <c r="N1669" t="s">
        <v>4892</v>
      </c>
      <c r="O1669" t="s">
        <v>4473</v>
      </c>
      <c r="P1669" t="str">
        <f t="shared" si="80"/>
        <v>98</v>
      </c>
      <c r="Q1669" t="s">
        <v>8436</v>
      </c>
    </row>
    <row r="1670" spans="1:17">
      <c r="A1670">
        <v>1678</v>
      </c>
      <c r="B1670">
        <v>100001669</v>
      </c>
      <c r="C1670" t="str">
        <f t="shared" si="78"/>
        <v>小林　和輝 (4)</v>
      </c>
      <c r="D1670" t="s">
        <v>912</v>
      </c>
      <c r="E1670" t="str">
        <f t="shared" si="79"/>
        <v>Kazuki KOBAYASHI (98)</v>
      </c>
      <c r="F1670" t="s">
        <v>9405</v>
      </c>
      <c r="G1670">
        <v>25</v>
      </c>
      <c r="H1670">
        <v>492604</v>
      </c>
      <c r="I1670" t="s">
        <v>1539</v>
      </c>
      <c r="J1670" t="s">
        <v>86</v>
      </c>
      <c r="M1670" t="s">
        <v>2123</v>
      </c>
      <c r="N1670" t="s">
        <v>4470</v>
      </c>
      <c r="O1670" t="s">
        <v>4122</v>
      </c>
      <c r="P1670" t="str">
        <f t="shared" si="80"/>
        <v>98</v>
      </c>
      <c r="Q1670" t="s">
        <v>7668</v>
      </c>
    </row>
    <row r="1671" spans="1:17">
      <c r="A1671">
        <v>1679</v>
      </c>
      <c r="B1671">
        <v>100001670</v>
      </c>
      <c r="C1671" t="str">
        <f t="shared" si="78"/>
        <v>田代　大和 (4)</v>
      </c>
      <c r="D1671" t="s">
        <v>913</v>
      </c>
      <c r="E1671" t="str">
        <f t="shared" si="79"/>
        <v>Yamato TASHIRO (98)</v>
      </c>
      <c r="F1671" t="s">
        <v>9405</v>
      </c>
      <c r="G1671">
        <v>25</v>
      </c>
      <c r="H1671">
        <v>492604</v>
      </c>
      <c r="I1671" t="s">
        <v>1539</v>
      </c>
      <c r="J1671" t="s">
        <v>86</v>
      </c>
      <c r="M1671" t="s">
        <v>2124</v>
      </c>
      <c r="N1671" t="s">
        <v>3754</v>
      </c>
      <c r="O1671" t="s">
        <v>4823</v>
      </c>
      <c r="P1671" t="str">
        <f t="shared" si="80"/>
        <v>98</v>
      </c>
      <c r="Q1671" t="s">
        <v>7795</v>
      </c>
    </row>
    <row r="1672" spans="1:17">
      <c r="A1672">
        <v>1680</v>
      </c>
      <c r="B1672">
        <v>100001671</v>
      </c>
      <c r="C1672" t="str">
        <f t="shared" si="78"/>
        <v>中村　佑晟 (4)</v>
      </c>
      <c r="D1672" t="s">
        <v>914</v>
      </c>
      <c r="E1672" t="str">
        <f t="shared" si="79"/>
        <v>Yusei NAKAMURA (98)</v>
      </c>
      <c r="F1672" t="s">
        <v>9405</v>
      </c>
      <c r="G1672">
        <v>25</v>
      </c>
      <c r="H1672">
        <v>492604</v>
      </c>
      <c r="I1672" t="s">
        <v>1539</v>
      </c>
      <c r="J1672" t="s">
        <v>86</v>
      </c>
      <c r="M1672" t="s">
        <v>2125</v>
      </c>
      <c r="N1672" t="s">
        <v>3844</v>
      </c>
      <c r="O1672" t="s">
        <v>4618</v>
      </c>
      <c r="P1672" t="str">
        <f t="shared" si="80"/>
        <v>98</v>
      </c>
      <c r="Q1672" t="s">
        <v>8359</v>
      </c>
    </row>
    <row r="1673" spans="1:17">
      <c r="A1673">
        <v>1681</v>
      </c>
      <c r="B1673">
        <v>100001672</v>
      </c>
      <c r="C1673" t="str">
        <f t="shared" si="78"/>
        <v>増田　晶太 (4)</v>
      </c>
      <c r="D1673" t="s">
        <v>487</v>
      </c>
      <c r="E1673" t="str">
        <f t="shared" si="79"/>
        <v>Shota MASUDA (98)</v>
      </c>
      <c r="F1673" t="s">
        <v>9405</v>
      </c>
      <c r="G1673">
        <v>25</v>
      </c>
      <c r="H1673">
        <v>492604</v>
      </c>
      <c r="I1673" t="s">
        <v>1539</v>
      </c>
      <c r="J1673" t="s">
        <v>86</v>
      </c>
      <c r="M1673" t="s">
        <v>2126</v>
      </c>
      <c r="N1673" t="s">
        <v>3729</v>
      </c>
      <c r="O1673" t="s">
        <v>4820</v>
      </c>
      <c r="P1673" t="str">
        <f t="shared" si="80"/>
        <v>98</v>
      </c>
      <c r="Q1673" t="s">
        <v>8574</v>
      </c>
    </row>
    <row r="1674" spans="1:17">
      <c r="A1674">
        <v>1682</v>
      </c>
      <c r="B1674">
        <v>100001673</v>
      </c>
      <c r="C1674" t="str">
        <f t="shared" si="78"/>
        <v>藤田　将史 (3)</v>
      </c>
      <c r="D1674" t="s">
        <v>915</v>
      </c>
      <c r="E1674" t="str">
        <f t="shared" si="79"/>
        <v>Masashi FUJITA (99)</v>
      </c>
      <c r="F1674" t="s">
        <v>9405</v>
      </c>
      <c r="G1674">
        <v>25</v>
      </c>
      <c r="H1674">
        <v>492604</v>
      </c>
      <c r="I1674" t="s">
        <v>1539</v>
      </c>
      <c r="J1674" t="s">
        <v>108</v>
      </c>
      <c r="M1674" t="s">
        <v>2127</v>
      </c>
      <c r="N1674" t="s">
        <v>3756</v>
      </c>
      <c r="O1674" t="s">
        <v>4529</v>
      </c>
      <c r="P1674" t="str">
        <f t="shared" si="80"/>
        <v>99</v>
      </c>
      <c r="Q1674" t="s">
        <v>8285</v>
      </c>
    </row>
    <row r="1675" spans="1:17">
      <c r="A1675">
        <v>1683</v>
      </c>
      <c r="B1675">
        <v>100001674</v>
      </c>
      <c r="C1675" t="str">
        <f t="shared" si="78"/>
        <v>栗栖　隆吾 (4)</v>
      </c>
      <c r="D1675" t="s">
        <v>6076</v>
      </c>
      <c r="E1675" t="str">
        <f t="shared" si="79"/>
        <v>Ryugo KURISU (98)</v>
      </c>
      <c r="F1675" t="s">
        <v>9405</v>
      </c>
      <c r="G1675">
        <v>25</v>
      </c>
      <c r="H1675">
        <v>492604</v>
      </c>
      <c r="I1675" t="s">
        <v>1539</v>
      </c>
      <c r="J1675" t="s">
        <v>86</v>
      </c>
      <c r="M1675" t="s">
        <v>6075</v>
      </c>
      <c r="N1675" t="s">
        <v>5126</v>
      </c>
      <c r="O1675" t="s">
        <v>5127</v>
      </c>
      <c r="P1675" t="str">
        <f t="shared" si="80"/>
        <v>98</v>
      </c>
      <c r="Q1675" t="s">
        <v>8272</v>
      </c>
    </row>
    <row r="1676" spans="1:17">
      <c r="A1676">
        <v>1684</v>
      </c>
      <c r="B1676">
        <v>100001675</v>
      </c>
      <c r="C1676" t="str">
        <f t="shared" si="78"/>
        <v>北川　椋太 (2)</v>
      </c>
      <c r="D1676" t="s">
        <v>6078</v>
      </c>
      <c r="E1676" t="str">
        <f t="shared" si="79"/>
        <v>Ryota KITAGAWA (00)</v>
      </c>
      <c r="F1676" t="s">
        <v>9405</v>
      </c>
      <c r="G1676">
        <v>25</v>
      </c>
      <c r="H1676">
        <v>492604</v>
      </c>
      <c r="I1676" t="s">
        <v>1539</v>
      </c>
      <c r="J1676" t="s">
        <v>117</v>
      </c>
      <c r="M1676" t="s">
        <v>6077</v>
      </c>
      <c r="N1676" t="s">
        <v>4266</v>
      </c>
      <c r="O1676" t="s">
        <v>4560</v>
      </c>
      <c r="P1676" t="str">
        <f t="shared" si="80"/>
        <v>00</v>
      </c>
      <c r="Q1676" t="s">
        <v>8216</v>
      </c>
    </row>
    <row r="1677" spans="1:17">
      <c r="A1677">
        <v>1685</v>
      </c>
      <c r="B1677">
        <v>100001676</v>
      </c>
      <c r="C1677" t="str">
        <f t="shared" si="78"/>
        <v>西田　涼平 (2)</v>
      </c>
      <c r="D1677" t="s">
        <v>6080</v>
      </c>
      <c r="E1677" t="str">
        <f t="shared" si="79"/>
        <v>Ryohei NISHIDA (00)</v>
      </c>
      <c r="F1677" t="s">
        <v>9405</v>
      </c>
      <c r="G1677">
        <v>25</v>
      </c>
      <c r="H1677">
        <v>492604</v>
      </c>
      <c r="I1677" t="s">
        <v>1539</v>
      </c>
      <c r="J1677" t="s">
        <v>117</v>
      </c>
      <c r="M1677" t="s">
        <v>6079</v>
      </c>
      <c r="N1677" t="s">
        <v>3905</v>
      </c>
      <c r="O1677" t="s">
        <v>4906</v>
      </c>
      <c r="P1677" t="str">
        <f t="shared" si="80"/>
        <v>00</v>
      </c>
      <c r="Q1677" t="s">
        <v>8575</v>
      </c>
    </row>
    <row r="1678" spans="1:17">
      <c r="A1678">
        <v>1686</v>
      </c>
      <c r="B1678">
        <v>100001677</v>
      </c>
      <c r="C1678" t="str">
        <f t="shared" si="78"/>
        <v>橋本　涼平 (2)</v>
      </c>
      <c r="D1678" t="s">
        <v>6082</v>
      </c>
      <c r="E1678" t="str">
        <f t="shared" si="79"/>
        <v>Ryohei HASHIMOTO (00)</v>
      </c>
      <c r="F1678" t="s">
        <v>9405</v>
      </c>
      <c r="G1678">
        <v>25</v>
      </c>
      <c r="H1678">
        <v>492604</v>
      </c>
      <c r="I1678" t="s">
        <v>1539</v>
      </c>
      <c r="J1678" t="s">
        <v>117</v>
      </c>
      <c r="M1678" t="s">
        <v>6081</v>
      </c>
      <c r="N1678" t="s">
        <v>4024</v>
      </c>
      <c r="O1678" t="s">
        <v>4906</v>
      </c>
      <c r="P1678" t="str">
        <f t="shared" si="80"/>
        <v>00</v>
      </c>
      <c r="Q1678" t="s">
        <v>8339</v>
      </c>
    </row>
    <row r="1679" spans="1:17">
      <c r="A1679">
        <v>1687</v>
      </c>
      <c r="B1679">
        <v>100001678</v>
      </c>
      <c r="C1679" t="str">
        <f t="shared" si="78"/>
        <v>平尾　響 (2)</v>
      </c>
      <c r="D1679" t="s">
        <v>6084</v>
      </c>
      <c r="E1679" t="str">
        <f t="shared" si="79"/>
        <v>Kyo HIRAO (00)</v>
      </c>
      <c r="F1679" t="s">
        <v>9405</v>
      </c>
      <c r="G1679">
        <v>25</v>
      </c>
      <c r="H1679">
        <v>492604</v>
      </c>
      <c r="I1679" t="s">
        <v>1539</v>
      </c>
      <c r="J1679" t="s">
        <v>117</v>
      </c>
      <c r="M1679" t="s">
        <v>6083</v>
      </c>
      <c r="N1679" t="s">
        <v>4435</v>
      </c>
      <c r="O1679" t="s">
        <v>4939</v>
      </c>
      <c r="P1679" t="str">
        <f t="shared" si="80"/>
        <v>00</v>
      </c>
      <c r="Q1679" t="s">
        <v>8576</v>
      </c>
    </row>
    <row r="1680" spans="1:17">
      <c r="A1680">
        <v>1688</v>
      </c>
      <c r="B1680">
        <v>100001679</v>
      </c>
      <c r="C1680" t="str">
        <f t="shared" si="78"/>
        <v>堀口　龍生 (2)</v>
      </c>
      <c r="D1680" t="s">
        <v>6086</v>
      </c>
      <c r="E1680" t="str">
        <f t="shared" si="79"/>
        <v>Ryusei HORIGUCHI (00)</v>
      </c>
      <c r="F1680" t="s">
        <v>9405</v>
      </c>
      <c r="G1680">
        <v>25</v>
      </c>
      <c r="H1680">
        <v>492604</v>
      </c>
      <c r="I1680" t="s">
        <v>1539</v>
      </c>
      <c r="J1680" t="s">
        <v>117</v>
      </c>
      <c r="M1680" t="s">
        <v>6085</v>
      </c>
      <c r="N1680" t="s">
        <v>9068</v>
      </c>
      <c r="O1680" t="s">
        <v>4545</v>
      </c>
      <c r="P1680" t="str">
        <f t="shared" si="80"/>
        <v>00</v>
      </c>
      <c r="Q1680" t="s">
        <v>7840</v>
      </c>
    </row>
    <row r="1681" spans="1:17">
      <c r="A1681">
        <v>1689</v>
      </c>
      <c r="B1681">
        <v>100001680</v>
      </c>
      <c r="C1681" t="str">
        <f t="shared" si="78"/>
        <v>三田　真一郎 (2)</v>
      </c>
      <c r="D1681" t="s">
        <v>6088</v>
      </c>
      <c r="E1681" t="str">
        <f t="shared" si="79"/>
        <v>Shinichiro MITA (00)</v>
      </c>
      <c r="F1681" t="s">
        <v>9405</v>
      </c>
      <c r="G1681">
        <v>25</v>
      </c>
      <c r="H1681">
        <v>492604</v>
      </c>
      <c r="I1681" t="s">
        <v>1539</v>
      </c>
      <c r="J1681" t="s">
        <v>117</v>
      </c>
      <c r="M1681" t="s">
        <v>6087</v>
      </c>
      <c r="N1681" t="s">
        <v>5129</v>
      </c>
      <c r="O1681" t="s">
        <v>5130</v>
      </c>
      <c r="P1681" t="str">
        <f t="shared" si="80"/>
        <v>00</v>
      </c>
      <c r="Q1681" t="s">
        <v>7851</v>
      </c>
    </row>
    <row r="1682" spans="1:17">
      <c r="A1682">
        <v>1690</v>
      </c>
      <c r="B1682">
        <v>100001681</v>
      </c>
      <c r="C1682" t="str">
        <f t="shared" si="78"/>
        <v>岩本　直樹 (4)</v>
      </c>
      <c r="D1682" t="s">
        <v>1117</v>
      </c>
      <c r="E1682" t="str">
        <f t="shared" si="79"/>
        <v>Naoki IWAMOTO (98)</v>
      </c>
      <c r="F1682" t="s">
        <v>9405</v>
      </c>
      <c r="G1682">
        <v>27</v>
      </c>
      <c r="H1682">
        <v>492604</v>
      </c>
      <c r="I1682" t="s">
        <v>1539</v>
      </c>
      <c r="J1682" t="s">
        <v>86</v>
      </c>
      <c r="M1682" t="s">
        <v>2325</v>
      </c>
      <c r="N1682" t="s">
        <v>4680</v>
      </c>
      <c r="O1682" t="s">
        <v>4565</v>
      </c>
      <c r="P1682" t="str">
        <f t="shared" si="80"/>
        <v>98</v>
      </c>
      <c r="Q1682" t="s">
        <v>8577</v>
      </c>
    </row>
    <row r="1683" spans="1:17">
      <c r="A1683">
        <v>1691</v>
      </c>
      <c r="B1683">
        <v>100001682</v>
      </c>
      <c r="C1683" t="str">
        <f t="shared" si="78"/>
        <v>小松原　遊波 (4)</v>
      </c>
      <c r="D1683" t="s">
        <v>1118</v>
      </c>
      <c r="E1683" t="str">
        <f t="shared" si="79"/>
        <v>Yuha KOMATSUBARA (98)</v>
      </c>
      <c r="F1683" t="s">
        <v>9405</v>
      </c>
      <c r="G1683">
        <v>27</v>
      </c>
      <c r="H1683">
        <v>492604</v>
      </c>
      <c r="I1683" t="s">
        <v>1539</v>
      </c>
      <c r="J1683" t="s">
        <v>86</v>
      </c>
      <c r="M1683" t="s">
        <v>2326</v>
      </c>
      <c r="N1683" t="s">
        <v>5132</v>
      </c>
      <c r="O1683" t="s">
        <v>5133</v>
      </c>
      <c r="P1683" t="str">
        <f t="shared" si="80"/>
        <v>98</v>
      </c>
      <c r="Q1683" t="s">
        <v>8429</v>
      </c>
    </row>
    <row r="1684" spans="1:17">
      <c r="A1684">
        <v>1692</v>
      </c>
      <c r="B1684">
        <v>100001683</v>
      </c>
      <c r="C1684" t="str">
        <f t="shared" si="78"/>
        <v>島田　遥樹 (4)</v>
      </c>
      <c r="D1684" t="s">
        <v>1119</v>
      </c>
      <c r="E1684" t="str">
        <f t="shared" si="79"/>
        <v>Haruki SHIMADA (99)</v>
      </c>
      <c r="F1684" t="s">
        <v>9405</v>
      </c>
      <c r="G1684">
        <v>25</v>
      </c>
      <c r="H1684">
        <v>492604</v>
      </c>
      <c r="I1684" t="s">
        <v>1539</v>
      </c>
      <c r="J1684" t="s">
        <v>86</v>
      </c>
      <c r="M1684" t="s">
        <v>2327</v>
      </c>
      <c r="N1684" t="s">
        <v>4011</v>
      </c>
      <c r="O1684" t="s">
        <v>4654</v>
      </c>
      <c r="P1684" t="str">
        <f t="shared" si="80"/>
        <v>99</v>
      </c>
      <c r="Q1684" t="s">
        <v>8578</v>
      </c>
    </row>
    <row r="1685" spans="1:17">
      <c r="A1685">
        <v>1693</v>
      </c>
      <c r="B1685">
        <v>100001684</v>
      </c>
      <c r="C1685" t="str">
        <f t="shared" si="78"/>
        <v>土肥　大樹 (4)</v>
      </c>
      <c r="D1685" t="s">
        <v>1120</v>
      </c>
      <c r="E1685" t="str">
        <f t="shared" si="79"/>
        <v>Taiki DOHI (98)</v>
      </c>
      <c r="F1685" t="s">
        <v>9405</v>
      </c>
      <c r="G1685">
        <v>26</v>
      </c>
      <c r="H1685">
        <v>492604</v>
      </c>
      <c r="I1685" t="s">
        <v>1539</v>
      </c>
      <c r="J1685" t="s">
        <v>86</v>
      </c>
      <c r="M1685" t="s">
        <v>2328</v>
      </c>
      <c r="N1685" t="s">
        <v>5134</v>
      </c>
      <c r="O1685" t="s">
        <v>4794</v>
      </c>
      <c r="P1685" t="str">
        <f t="shared" si="80"/>
        <v>98</v>
      </c>
      <c r="Q1685" t="s">
        <v>7641</v>
      </c>
    </row>
    <row r="1686" spans="1:17">
      <c r="A1686">
        <v>1694</v>
      </c>
      <c r="B1686">
        <v>100001685</v>
      </c>
      <c r="C1686" t="str">
        <f t="shared" si="78"/>
        <v>原　陽宏 (4)</v>
      </c>
      <c r="D1686" t="s">
        <v>1051</v>
      </c>
      <c r="E1686" t="str">
        <f t="shared" si="79"/>
        <v>Akihiro HARA (99)</v>
      </c>
      <c r="F1686" t="s">
        <v>9405</v>
      </c>
      <c r="G1686">
        <v>27</v>
      </c>
      <c r="H1686">
        <v>492604</v>
      </c>
      <c r="I1686" t="s">
        <v>1539</v>
      </c>
      <c r="J1686" t="s">
        <v>86</v>
      </c>
      <c r="M1686" t="s">
        <v>2329</v>
      </c>
      <c r="N1686" t="s">
        <v>5021</v>
      </c>
      <c r="O1686" t="s">
        <v>4720</v>
      </c>
      <c r="P1686" t="str">
        <f t="shared" si="80"/>
        <v>99</v>
      </c>
      <c r="Q1686" t="s">
        <v>8579</v>
      </c>
    </row>
    <row r="1687" spans="1:17">
      <c r="A1687">
        <v>1695</v>
      </c>
      <c r="B1687">
        <v>100001686</v>
      </c>
      <c r="C1687" t="str">
        <f t="shared" si="78"/>
        <v>湯川　達矢 (4)</v>
      </c>
      <c r="D1687" t="s">
        <v>1121</v>
      </c>
      <c r="E1687" t="str">
        <f t="shared" si="79"/>
        <v>Tatsuya YUKAWA (98)</v>
      </c>
      <c r="F1687" t="s">
        <v>9405</v>
      </c>
      <c r="G1687">
        <v>30</v>
      </c>
      <c r="H1687">
        <v>492604</v>
      </c>
      <c r="I1687" t="s">
        <v>1539</v>
      </c>
      <c r="J1687" t="s">
        <v>86</v>
      </c>
      <c r="M1687" t="s">
        <v>2330</v>
      </c>
      <c r="N1687" t="s">
        <v>5103</v>
      </c>
      <c r="O1687" t="s">
        <v>4701</v>
      </c>
      <c r="P1687" t="str">
        <f t="shared" si="80"/>
        <v>98</v>
      </c>
      <c r="Q1687" t="s">
        <v>8580</v>
      </c>
    </row>
    <row r="1688" spans="1:17">
      <c r="A1688">
        <v>1696</v>
      </c>
      <c r="B1688">
        <v>100001687</v>
      </c>
      <c r="C1688" t="str">
        <f t="shared" si="78"/>
        <v>井上　亮真 (3)</v>
      </c>
      <c r="D1688" t="s">
        <v>1122</v>
      </c>
      <c r="E1688" t="str">
        <f t="shared" si="79"/>
        <v>Ryoma INOUE (99)</v>
      </c>
      <c r="F1688" t="s">
        <v>9405</v>
      </c>
      <c r="G1688">
        <v>28</v>
      </c>
      <c r="H1688">
        <v>492604</v>
      </c>
      <c r="I1688" t="s">
        <v>1539</v>
      </c>
      <c r="J1688" t="s">
        <v>108</v>
      </c>
      <c r="M1688" t="s">
        <v>2331</v>
      </c>
      <c r="N1688" t="s">
        <v>3831</v>
      </c>
      <c r="O1688" t="s">
        <v>4737</v>
      </c>
      <c r="P1688" t="str">
        <f t="shared" si="80"/>
        <v>99</v>
      </c>
      <c r="Q1688" t="s">
        <v>8483</v>
      </c>
    </row>
    <row r="1689" spans="1:17">
      <c r="A1689">
        <v>1697</v>
      </c>
      <c r="B1689">
        <v>100001688</v>
      </c>
      <c r="C1689" t="str">
        <f t="shared" si="78"/>
        <v>浦川　格 (3)</v>
      </c>
      <c r="D1689" t="s">
        <v>1123</v>
      </c>
      <c r="E1689" t="str">
        <f t="shared" si="79"/>
        <v>Itaru URAKAWA (99)</v>
      </c>
      <c r="F1689" t="s">
        <v>9405</v>
      </c>
      <c r="G1689">
        <v>29</v>
      </c>
      <c r="H1689">
        <v>492604</v>
      </c>
      <c r="I1689" t="s">
        <v>1539</v>
      </c>
      <c r="J1689" t="s">
        <v>108</v>
      </c>
      <c r="M1689" t="s">
        <v>2332</v>
      </c>
      <c r="N1689" t="s">
        <v>5135</v>
      </c>
      <c r="O1689" t="s">
        <v>5136</v>
      </c>
      <c r="P1689" t="str">
        <f t="shared" si="80"/>
        <v>99</v>
      </c>
      <c r="Q1689" t="s">
        <v>8202</v>
      </c>
    </row>
    <row r="1690" spans="1:17">
      <c r="A1690">
        <v>1698</v>
      </c>
      <c r="B1690">
        <v>100001689</v>
      </c>
      <c r="C1690" t="str">
        <f t="shared" si="78"/>
        <v>奥　翔太 (3)</v>
      </c>
      <c r="D1690" t="s">
        <v>1124</v>
      </c>
      <c r="E1690" t="str">
        <f t="shared" si="79"/>
        <v>Shota OKU (99)</v>
      </c>
      <c r="F1690" t="s">
        <v>9405</v>
      </c>
      <c r="G1690">
        <v>28</v>
      </c>
      <c r="H1690">
        <v>492604</v>
      </c>
      <c r="I1690" t="s">
        <v>1539</v>
      </c>
      <c r="J1690" t="s">
        <v>108</v>
      </c>
      <c r="M1690" t="s">
        <v>2333</v>
      </c>
      <c r="N1690" t="s">
        <v>5137</v>
      </c>
      <c r="O1690" t="s">
        <v>4820</v>
      </c>
      <c r="P1690" t="str">
        <f t="shared" si="80"/>
        <v>99</v>
      </c>
      <c r="Q1690" t="s">
        <v>7909</v>
      </c>
    </row>
    <row r="1691" spans="1:17">
      <c r="A1691">
        <v>1699</v>
      </c>
      <c r="B1691">
        <v>100001690</v>
      </c>
      <c r="C1691" t="str">
        <f t="shared" si="78"/>
        <v>小西　晃矢 (3)</v>
      </c>
      <c r="D1691" t="s">
        <v>1125</v>
      </c>
      <c r="E1691" t="str">
        <f t="shared" si="79"/>
        <v>Koya KONISHI (99)</v>
      </c>
      <c r="F1691" t="s">
        <v>9405</v>
      </c>
      <c r="G1691">
        <v>25</v>
      </c>
      <c r="H1691">
        <v>492604</v>
      </c>
      <c r="I1691" t="s">
        <v>1539</v>
      </c>
      <c r="J1691" t="s">
        <v>108</v>
      </c>
      <c r="M1691" t="s">
        <v>2334</v>
      </c>
      <c r="N1691" t="s">
        <v>3953</v>
      </c>
      <c r="O1691" t="s">
        <v>5058</v>
      </c>
      <c r="P1691" t="str">
        <f t="shared" si="80"/>
        <v>99</v>
      </c>
      <c r="Q1691" t="s">
        <v>7919</v>
      </c>
    </row>
    <row r="1692" spans="1:17">
      <c r="A1692">
        <v>1700</v>
      </c>
      <c r="B1692">
        <v>100001691</v>
      </c>
      <c r="C1692" t="str">
        <f t="shared" si="78"/>
        <v>杉岡　洸樹 (3)</v>
      </c>
      <c r="D1692" t="s">
        <v>1126</v>
      </c>
      <c r="E1692" t="str">
        <f t="shared" si="79"/>
        <v>Koki SUGIOKA (00)</v>
      </c>
      <c r="F1692" t="s">
        <v>9405</v>
      </c>
      <c r="G1692">
        <v>29</v>
      </c>
      <c r="H1692">
        <v>492604</v>
      </c>
      <c r="I1692" t="s">
        <v>1539</v>
      </c>
      <c r="J1692" t="s">
        <v>108</v>
      </c>
      <c r="M1692" t="s">
        <v>2335</v>
      </c>
      <c r="N1692" t="s">
        <v>5138</v>
      </c>
      <c r="O1692" t="s">
        <v>4719</v>
      </c>
      <c r="P1692" t="str">
        <f t="shared" si="80"/>
        <v>00</v>
      </c>
      <c r="Q1692" t="s">
        <v>8581</v>
      </c>
    </row>
    <row r="1693" spans="1:17">
      <c r="A1693">
        <v>1701</v>
      </c>
      <c r="B1693">
        <v>100001692</v>
      </c>
      <c r="C1693" t="str">
        <f t="shared" si="78"/>
        <v>日隈　友也 (3)</v>
      </c>
      <c r="D1693" t="s">
        <v>1127</v>
      </c>
      <c r="E1693" t="str">
        <f t="shared" si="79"/>
        <v>Tomoya HIGUMA (99)</v>
      </c>
      <c r="F1693" t="s">
        <v>9405</v>
      </c>
      <c r="G1693">
        <v>28</v>
      </c>
      <c r="H1693">
        <v>492604</v>
      </c>
      <c r="I1693" t="s">
        <v>1539</v>
      </c>
      <c r="J1693" t="s">
        <v>108</v>
      </c>
      <c r="M1693" t="s">
        <v>2336</v>
      </c>
      <c r="N1693" t="s">
        <v>5139</v>
      </c>
      <c r="O1693" t="s">
        <v>4673</v>
      </c>
      <c r="P1693" t="str">
        <f t="shared" si="80"/>
        <v>99</v>
      </c>
      <c r="Q1693" t="s">
        <v>8582</v>
      </c>
    </row>
    <row r="1694" spans="1:17">
      <c r="A1694">
        <v>1702</v>
      </c>
      <c r="B1694">
        <v>100001693</v>
      </c>
      <c r="C1694" t="str">
        <f t="shared" si="78"/>
        <v>河内　海 (2)</v>
      </c>
      <c r="D1694" t="s">
        <v>6090</v>
      </c>
      <c r="E1694" t="str">
        <f t="shared" si="79"/>
        <v>Kai KAWACHI (01)</v>
      </c>
      <c r="F1694" t="s">
        <v>9405</v>
      </c>
      <c r="G1694">
        <v>27</v>
      </c>
      <c r="H1694">
        <v>492604</v>
      </c>
      <c r="I1694" t="s">
        <v>1539</v>
      </c>
      <c r="J1694" t="s">
        <v>117</v>
      </c>
      <c r="M1694" t="s">
        <v>6089</v>
      </c>
      <c r="N1694" t="s">
        <v>4137</v>
      </c>
      <c r="O1694" t="s">
        <v>4612</v>
      </c>
      <c r="P1694" t="str">
        <f t="shared" si="80"/>
        <v>01</v>
      </c>
      <c r="Q1694" t="s">
        <v>8583</v>
      </c>
    </row>
    <row r="1695" spans="1:17">
      <c r="A1695">
        <v>1703</v>
      </c>
      <c r="B1695">
        <v>100001694</v>
      </c>
      <c r="C1695" t="str">
        <f t="shared" si="78"/>
        <v>鈴木　拓海 (2)</v>
      </c>
      <c r="D1695" t="s">
        <v>6092</v>
      </c>
      <c r="E1695" t="str">
        <f t="shared" si="79"/>
        <v>Takumi SUZUKI (00)</v>
      </c>
      <c r="F1695" t="s">
        <v>9405</v>
      </c>
      <c r="G1695">
        <v>26</v>
      </c>
      <c r="H1695">
        <v>492604</v>
      </c>
      <c r="I1695" t="s">
        <v>1539</v>
      </c>
      <c r="J1695" t="s">
        <v>117</v>
      </c>
      <c r="M1695" t="s">
        <v>6091</v>
      </c>
      <c r="N1695" t="s">
        <v>3777</v>
      </c>
      <c r="O1695" t="s">
        <v>4504</v>
      </c>
      <c r="P1695" t="str">
        <f t="shared" si="80"/>
        <v>00</v>
      </c>
      <c r="Q1695" t="s">
        <v>7937</v>
      </c>
    </row>
    <row r="1696" spans="1:17">
      <c r="A1696">
        <v>1704</v>
      </c>
      <c r="B1696">
        <v>100001695</v>
      </c>
      <c r="C1696" t="str">
        <f t="shared" si="78"/>
        <v>濵田　晃輝 (2)</v>
      </c>
      <c r="D1696" t="s">
        <v>6094</v>
      </c>
      <c r="E1696" t="str">
        <f t="shared" si="79"/>
        <v>Koki HAMADA (00)</v>
      </c>
      <c r="F1696" t="s">
        <v>9405</v>
      </c>
      <c r="G1696">
        <v>27</v>
      </c>
      <c r="H1696">
        <v>492604</v>
      </c>
      <c r="I1696" t="s">
        <v>1539</v>
      </c>
      <c r="J1696" t="s">
        <v>117</v>
      </c>
      <c r="M1696" t="s">
        <v>6093</v>
      </c>
      <c r="N1696" t="s">
        <v>4972</v>
      </c>
      <c r="O1696" t="s">
        <v>4719</v>
      </c>
      <c r="P1696" t="str">
        <f t="shared" si="80"/>
        <v>00</v>
      </c>
      <c r="Q1696" t="s">
        <v>8319</v>
      </c>
    </row>
    <row r="1697" spans="1:17">
      <c r="A1697">
        <v>1705</v>
      </c>
      <c r="B1697">
        <v>100001696</v>
      </c>
      <c r="C1697" t="str">
        <f t="shared" si="78"/>
        <v>宮﨑　琉樹哉 (2)</v>
      </c>
      <c r="D1697" t="s">
        <v>6095</v>
      </c>
      <c r="E1697" t="str">
        <f t="shared" si="79"/>
        <v>Rukiya MIYAZAKI (01)</v>
      </c>
      <c r="F1697" t="s">
        <v>9405</v>
      </c>
      <c r="G1697">
        <v>37</v>
      </c>
      <c r="H1697">
        <v>492604</v>
      </c>
      <c r="I1697" t="s">
        <v>1539</v>
      </c>
      <c r="J1697" t="s">
        <v>117</v>
      </c>
      <c r="M1697" t="s">
        <v>7518</v>
      </c>
      <c r="N1697" t="s">
        <v>4549</v>
      </c>
      <c r="O1697" t="s">
        <v>5140</v>
      </c>
      <c r="P1697" t="str">
        <f t="shared" si="80"/>
        <v>01</v>
      </c>
      <c r="Q1697" t="s">
        <v>7941</v>
      </c>
    </row>
    <row r="1698" spans="1:17">
      <c r="A1698">
        <v>1706</v>
      </c>
      <c r="B1698">
        <v>100001697</v>
      </c>
      <c r="C1698" t="str">
        <f t="shared" si="78"/>
        <v>山田　道登 (2)</v>
      </c>
      <c r="D1698" t="s">
        <v>6097</v>
      </c>
      <c r="E1698" t="str">
        <f t="shared" si="79"/>
        <v>Michito YAMADA (00)</v>
      </c>
      <c r="F1698" t="s">
        <v>9405</v>
      </c>
      <c r="G1698">
        <v>25</v>
      </c>
      <c r="H1698">
        <v>492604</v>
      </c>
      <c r="I1698" t="s">
        <v>1539</v>
      </c>
      <c r="J1698" t="s">
        <v>117</v>
      </c>
      <c r="M1698" t="s">
        <v>6096</v>
      </c>
      <c r="N1698" t="s">
        <v>4036</v>
      </c>
      <c r="O1698" t="s">
        <v>5141</v>
      </c>
      <c r="P1698" t="str">
        <f t="shared" si="80"/>
        <v>00</v>
      </c>
      <c r="Q1698" t="s">
        <v>8521</v>
      </c>
    </row>
    <row r="1699" spans="1:17">
      <c r="A1699">
        <v>1707</v>
      </c>
      <c r="B1699">
        <v>100001698</v>
      </c>
      <c r="C1699" t="str">
        <f t="shared" si="78"/>
        <v>大嶋　翼 (1)</v>
      </c>
      <c r="D1699" t="s">
        <v>6828</v>
      </c>
      <c r="E1699" t="str">
        <f t="shared" si="79"/>
        <v>Tsubasa OSHIMA (01)</v>
      </c>
      <c r="F1699" t="s">
        <v>9405</v>
      </c>
      <c r="G1699">
        <v>26</v>
      </c>
      <c r="H1699">
        <v>492604</v>
      </c>
      <c r="I1699" t="s">
        <v>1539</v>
      </c>
      <c r="J1699" t="s">
        <v>120</v>
      </c>
      <c r="M1699" t="s">
        <v>7519</v>
      </c>
      <c r="N1699" t="s">
        <v>5366</v>
      </c>
      <c r="O1699" t="s">
        <v>4430</v>
      </c>
      <c r="P1699" t="str">
        <f t="shared" si="80"/>
        <v>01</v>
      </c>
      <c r="Q1699" t="s">
        <v>7986</v>
      </c>
    </row>
    <row r="1700" spans="1:17">
      <c r="A1700">
        <v>1708</v>
      </c>
      <c r="B1700">
        <v>100001699</v>
      </c>
      <c r="C1700" t="str">
        <f t="shared" si="78"/>
        <v>尾崎　圭亮 (1)</v>
      </c>
      <c r="D1700" t="s">
        <v>6829</v>
      </c>
      <c r="E1700" t="str">
        <f t="shared" si="79"/>
        <v>Keisuke OZAKI (01)</v>
      </c>
      <c r="F1700" t="s">
        <v>9405</v>
      </c>
      <c r="G1700">
        <v>30</v>
      </c>
      <c r="H1700">
        <v>492604</v>
      </c>
      <c r="I1700" t="s">
        <v>1539</v>
      </c>
      <c r="J1700" t="s">
        <v>120</v>
      </c>
      <c r="M1700" t="s">
        <v>7520</v>
      </c>
      <c r="N1700" t="s">
        <v>3801</v>
      </c>
      <c r="O1700" t="s">
        <v>4573</v>
      </c>
      <c r="P1700" t="str">
        <f t="shared" si="80"/>
        <v>01</v>
      </c>
      <c r="Q1700" t="s">
        <v>8584</v>
      </c>
    </row>
    <row r="1701" spans="1:17">
      <c r="A1701">
        <v>1709</v>
      </c>
      <c r="B1701">
        <v>100001700</v>
      </c>
      <c r="C1701" t="str">
        <f t="shared" si="78"/>
        <v>九野　耀太 (1)</v>
      </c>
      <c r="D1701" t="s">
        <v>6830</v>
      </c>
      <c r="E1701" t="str">
        <f t="shared" si="79"/>
        <v>Yota KUNO (01)</v>
      </c>
      <c r="F1701" t="s">
        <v>9405</v>
      </c>
      <c r="G1701">
        <v>26</v>
      </c>
      <c r="H1701">
        <v>492604</v>
      </c>
      <c r="I1701" t="s">
        <v>1539</v>
      </c>
      <c r="J1701" t="s">
        <v>120</v>
      </c>
      <c r="M1701" t="s">
        <v>7521</v>
      </c>
      <c r="N1701" t="s">
        <v>9069</v>
      </c>
      <c r="O1701" t="s">
        <v>6192</v>
      </c>
      <c r="P1701" t="str">
        <f t="shared" si="80"/>
        <v>01</v>
      </c>
      <c r="Q1701" t="s">
        <v>8585</v>
      </c>
    </row>
    <row r="1702" spans="1:17">
      <c r="A1702">
        <v>1710</v>
      </c>
      <c r="B1702">
        <v>100001701</v>
      </c>
      <c r="C1702" t="str">
        <f t="shared" si="78"/>
        <v>小久保　星音 (1)</v>
      </c>
      <c r="D1702" t="s">
        <v>6831</v>
      </c>
      <c r="E1702" t="str">
        <f t="shared" si="79"/>
        <v>Shion KOKUBO (01)</v>
      </c>
      <c r="F1702" t="s">
        <v>9405</v>
      </c>
      <c r="G1702">
        <v>30</v>
      </c>
      <c r="H1702">
        <v>492604</v>
      </c>
      <c r="I1702" t="s">
        <v>1539</v>
      </c>
      <c r="J1702" t="s">
        <v>120</v>
      </c>
      <c r="M1702" t="s">
        <v>7522</v>
      </c>
      <c r="N1702" t="s">
        <v>9070</v>
      </c>
      <c r="O1702" t="s">
        <v>4447</v>
      </c>
      <c r="P1702" t="str">
        <f t="shared" si="80"/>
        <v>01</v>
      </c>
      <c r="Q1702" t="s">
        <v>8586</v>
      </c>
    </row>
    <row r="1703" spans="1:17">
      <c r="A1703">
        <v>1711</v>
      </c>
      <c r="B1703">
        <v>100001702</v>
      </c>
      <c r="C1703" t="str">
        <f t="shared" si="78"/>
        <v>多賀井　悠斗 (1)</v>
      </c>
      <c r="D1703" t="s">
        <v>6832</v>
      </c>
      <c r="E1703" t="str">
        <f t="shared" si="79"/>
        <v>Yuto TAGAI (01)</v>
      </c>
      <c r="F1703" t="s">
        <v>9405</v>
      </c>
      <c r="G1703">
        <v>26</v>
      </c>
      <c r="H1703">
        <v>492604</v>
      </c>
      <c r="I1703" t="s">
        <v>1539</v>
      </c>
      <c r="J1703" t="s">
        <v>120</v>
      </c>
      <c r="M1703" t="s">
        <v>7523</v>
      </c>
      <c r="N1703" t="s">
        <v>9071</v>
      </c>
      <c r="O1703" t="s">
        <v>4530</v>
      </c>
      <c r="P1703" t="str">
        <f t="shared" si="80"/>
        <v>01</v>
      </c>
      <c r="Q1703" t="s">
        <v>8587</v>
      </c>
    </row>
    <row r="1704" spans="1:17">
      <c r="A1704">
        <v>1712</v>
      </c>
      <c r="B1704">
        <v>100001703</v>
      </c>
      <c r="C1704" t="str">
        <f t="shared" si="78"/>
        <v>田中　夢人 (1)</v>
      </c>
      <c r="D1704" t="s">
        <v>6833</v>
      </c>
      <c r="E1704" t="str">
        <f t="shared" si="79"/>
        <v>Muto TANAKA (01)</v>
      </c>
      <c r="F1704" t="s">
        <v>9405</v>
      </c>
      <c r="G1704">
        <v>29</v>
      </c>
      <c r="H1704">
        <v>492604</v>
      </c>
      <c r="I1704" t="s">
        <v>1539</v>
      </c>
      <c r="J1704" t="s">
        <v>120</v>
      </c>
      <c r="M1704" t="s">
        <v>7524</v>
      </c>
      <c r="N1704" t="s">
        <v>3823</v>
      </c>
      <c r="O1704" t="s">
        <v>8819</v>
      </c>
      <c r="P1704" t="str">
        <f t="shared" si="80"/>
        <v>01</v>
      </c>
      <c r="Q1704" t="s">
        <v>8588</v>
      </c>
    </row>
    <row r="1705" spans="1:17">
      <c r="A1705">
        <v>1713</v>
      </c>
      <c r="B1705">
        <v>100001704</v>
      </c>
      <c r="C1705" t="str">
        <f t="shared" si="78"/>
        <v>土肥　茂樹 (1)</v>
      </c>
      <c r="D1705" t="s">
        <v>6834</v>
      </c>
      <c r="E1705" t="str">
        <f t="shared" si="79"/>
        <v>Shigeki DOHI (01)</v>
      </c>
      <c r="F1705" t="s">
        <v>9405</v>
      </c>
      <c r="G1705">
        <v>26</v>
      </c>
      <c r="H1705">
        <v>492604</v>
      </c>
      <c r="I1705" t="s">
        <v>1539</v>
      </c>
      <c r="J1705" t="s">
        <v>120</v>
      </c>
      <c r="M1705" t="s">
        <v>7525</v>
      </c>
      <c r="N1705" t="s">
        <v>5134</v>
      </c>
      <c r="O1705" t="s">
        <v>8820</v>
      </c>
      <c r="P1705" t="str">
        <f t="shared" si="80"/>
        <v>01</v>
      </c>
      <c r="Q1705" t="s">
        <v>8589</v>
      </c>
    </row>
    <row r="1706" spans="1:17">
      <c r="A1706">
        <v>1714</v>
      </c>
      <c r="B1706">
        <v>100001705</v>
      </c>
      <c r="C1706" t="str">
        <f t="shared" si="78"/>
        <v>永井　友也 (1)</v>
      </c>
      <c r="D1706" t="s">
        <v>6611</v>
      </c>
      <c r="E1706" t="str">
        <f t="shared" si="79"/>
        <v>Tomoya NAGAI (02)</v>
      </c>
      <c r="F1706" t="s">
        <v>9405</v>
      </c>
      <c r="G1706">
        <v>26</v>
      </c>
      <c r="H1706">
        <v>492604</v>
      </c>
      <c r="I1706" t="s">
        <v>1539</v>
      </c>
      <c r="J1706" t="s">
        <v>120</v>
      </c>
      <c r="M1706" t="s">
        <v>7526</v>
      </c>
      <c r="N1706" t="s">
        <v>4023</v>
      </c>
      <c r="O1706" t="s">
        <v>4673</v>
      </c>
      <c r="P1706" t="str">
        <f t="shared" si="80"/>
        <v>02</v>
      </c>
      <c r="Q1706" t="s">
        <v>8590</v>
      </c>
    </row>
    <row r="1707" spans="1:17">
      <c r="A1707">
        <v>1715</v>
      </c>
      <c r="B1707">
        <v>100001706</v>
      </c>
      <c r="C1707" t="str">
        <f t="shared" si="78"/>
        <v>西芝　燎哉 (1)</v>
      </c>
      <c r="D1707" t="s">
        <v>6835</v>
      </c>
      <c r="E1707" t="str">
        <f t="shared" si="79"/>
        <v>Ryoya NISHISHIBA (01)</v>
      </c>
      <c r="F1707" t="s">
        <v>9405</v>
      </c>
      <c r="G1707">
        <v>25</v>
      </c>
      <c r="H1707">
        <v>492604</v>
      </c>
      <c r="I1707" t="s">
        <v>1539</v>
      </c>
      <c r="J1707" t="s">
        <v>120</v>
      </c>
      <c r="M1707" t="s">
        <v>7527</v>
      </c>
      <c r="N1707" t="s">
        <v>4468</v>
      </c>
      <c r="O1707" t="s">
        <v>8766</v>
      </c>
      <c r="P1707" t="str">
        <f t="shared" si="80"/>
        <v>01</v>
      </c>
      <c r="Q1707" t="s">
        <v>8591</v>
      </c>
    </row>
    <row r="1708" spans="1:17">
      <c r="A1708">
        <v>1716</v>
      </c>
      <c r="B1708">
        <v>100001707</v>
      </c>
      <c r="C1708" t="str">
        <f t="shared" si="78"/>
        <v>西谷　太一 (1)</v>
      </c>
      <c r="D1708" t="s">
        <v>6836</v>
      </c>
      <c r="E1708" t="str">
        <f t="shared" si="79"/>
        <v>Taichi NISHITANI (02)</v>
      </c>
      <c r="F1708" t="s">
        <v>9405</v>
      </c>
      <c r="G1708">
        <v>30</v>
      </c>
      <c r="H1708">
        <v>492604</v>
      </c>
      <c r="I1708" t="s">
        <v>1539</v>
      </c>
      <c r="J1708" t="s">
        <v>120</v>
      </c>
      <c r="M1708" t="s">
        <v>7528</v>
      </c>
      <c r="N1708" t="s">
        <v>5017</v>
      </c>
      <c r="O1708" t="s">
        <v>4548</v>
      </c>
      <c r="P1708" t="str">
        <f t="shared" si="80"/>
        <v>02</v>
      </c>
      <c r="Q1708" t="s">
        <v>8592</v>
      </c>
    </row>
    <row r="1709" spans="1:17">
      <c r="A1709">
        <v>1717</v>
      </c>
      <c r="B1709">
        <v>100001708</v>
      </c>
      <c r="C1709" t="str">
        <f t="shared" si="78"/>
        <v>藤井　白斗 (1)</v>
      </c>
      <c r="D1709" t="s">
        <v>6837</v>
      </c>
      <c r="E1709" t="str">
        <f t="shared" si="79"/>
        <v>Hakuto FUJII (01)</v>
      </c>
      <c r="F1709" t="s">
        <v>9405</v>
      </c>
      <c r="G1709">
        <v>27</v>
      </c>
      <c r="H1709">
        <v>492604</v>
      </c>
      <c r="I1709" t="s">
        <v>1539</v>
      </c>
      <c r="J1709" t="s">
        <v>120</v>
      </c>
      <c r="M1709" t="s">
        <v>7529</v>
      </c>
      <c r="N1709" t="s">
        <v>3825</v>
      </c>
      <c r="O1709" t="s">
        <v>8821</v>
      </c>
      <c r="P1709" t="str">
        <f t="shared" si="80"/>
        <v>01</v>
      </c>
      <c r="Q1709" t="s">
        <v>8593</v>
      </c>
    </row>
    <row r="1710" spans="1:17">
      <c r="A1710">
        <v>1718</v>
      </c>
      <c r="B1710">
        <v>100001709</v>
      </c>
      <c r="C1710" t="str">
        <f t="shared" si="78"/>
        <v>前田　亜門 (1)</v>
      </c>
      <c r="D1710" t="s">
        <v>6838</v>
      </c>
      <c r="E1710" t="str">
        <f t="shared" si="79"/>
        <v>Amon MAEDA (01)</v>
      </c>
      <c r="F1710" t="s">
        <v>9405</v>
      </c>
      <c r="G1710">
        <v>25</v>
      </c>
      <c r="H1710">
        <v>492604</v>
      </c>
      <c r="I1710" t="s">
        <v>1539</v>
      </c>
      <c r="J1710" t="s">
        <v>120</v>
      </c>
      <c r="M1710" t="s">
        <v>7530</v>
      </c>
      <c r="N1710" t="s">
        <v>3809</v>
      </c>
      <c r="O1710" t="s">
        <v>5392</v>
      </c>
      <c r="P1710" t="str">
        <f t="shared" si="80"/>
        <v>01</v>
      </c>
      <c r="Q1710" t="s">
        <v>8594</v>
      </c>
    </row>
    <row r="1711" spans="1:17">
      <c r="A1711">
        <v>1719</v>
      </c>
      <c r="B1711">
        <v>100001710</v>
      </c>
      <c r="C1711" t="str">
        <f t="shared" si="78"/>
        <v>小林　隼 (M2)</v>
      </c>
      <c r="D1711" t="s">
        <v>902</v>
      </c>
      <c r="E1711" t="str">
        <f t="shared" si="79"/>
        <v>Hayato KOBAYASHI (96)</v>
      </c>
      <c r="F1711" t="s">
        <v>9405</v>
      </c>
      <c r="G1711">
        <v>26</v>
      </c>
      <c r="H1711">
        <v>490049</v>
      </c>
      <c r="I1711" t="s">
        <v>1538</v>
      </c>
      <c r="J1711" t="s">
        <v>130</v>
      </c>
      <c r="M1711" t="s">
        <v>2112</v>
      </c>
      <c r="N1711" t="s">
        <v>4470</v>
      </c>
      <c r="O1711" t="s">
        <v>4514</v>
      </c>
      <c r="P1711" t="str">
        <f t="shared" si="80"/>
        <v>96</v>
      </c>
      <c r="Q1711" t="s">
        <v>8572</v>
      </c>
    </row>
    <row r="1712" spans="1:17">
      <c r="A1712">
        <v>1720</v>
      </c>
      <c r="B1712">
        <v>100001711</v>
      </c>
      <c r="C1712" t="str">
        <f t="shared" si="78"/>
        <v>定久　舜 (M2)</v>
      </c>
      <c r="D1712" t="s">
        <v>904</v>
      </c>
      <c r="E1712" t="str">
        <f t="shared" si="79"/>
        <v>Shun SADAHISA (96)</v>
      </c>
      <c r="F1712" t="s">
        <v>9405</v>
      </c>
      <c r="G1712">
        <v>33</v>
      </c>
      <c r="H1712">
        <v>490049</v>
      </c>
      <c r="I1712" t="s">
        <v>1538</v>
      </c>
      <c r="J1712" t="s">
        <v>130</v>
      </c>
      <c r="M1712" t="s">
        <v>2114</v>
      </c>
      <c r="N1712" t="s">
        <v>5040</v>
      </c>
      <c r="O1712" t="s">
        <v>4879</v>
      </c>
      <c r="P1712" t="str">
        <f t="shared" si="80"/>
        <v>96</v>
      </c>
      <c r="Q1712" t="s">
        <v>8595</v>
      </c>
    </row>
    <row r="1713" spans="1:17">
      <c r="A1713">
        <v>1721</v>
      </c>
      <c r="B1713">
        <v>100001712</v>
      </c>
      <c r="C1713" t="str">
        <f t="shared" si="78"/>
        <v>菅原　慎平 (M1)</v>
      </c>
      <c r="D1713" t="s">
        <v>905</v>
      </c>
      <c r="E1713" t="str">
        <f t="shared" si="79"/>
        <v>Shimpei SUGAHARA (98)</v>
      </c>
      <c r="F1713" t="s">
        <v>9405</v>
      </c>
      <c r="G1713">
        <v>26</v>
      </c>
      <c r="H1713">
        <v>490049</v>
      </c>
      <c r="I1713" t="s">
        <v>1538</v>
      </c>
      <c r="J1713" t="s">
        <v>104</v>
      </c>
      <c r="M1713" t="s">
        <v>2115</v>
      </c>
      <c r="N1713" t="s">
        <v>4169</v>
      </c>
      <c r="O1713" t="s">
        <v>8822</v>
      </c>
      <c r="P1713" t="str">
        <f t="shared" si="80"/>
        <v>98</v>
      </c>
      <c r="Q1713" t="s">
        <v>8596</v>
      </c>
    </row>
    <row r="1714" spans="1:17">
      <c r="A1714">
        <v>1722</v>
      </c>
      <c r="B1714">
        <v>100001713</v>
      </c>
      <c r="C1714" t="str">
        <f t="shared" si="78"/>
        <v>田中　将也 (M1)</v>
      </c>
      <c r="D1714" t="s">
        <v>906</v>
      </c>
      <c r="E1714" t="str">
        <f t="shared" si="79"/>
        <v>Masaya TANAKA (97)</v>
      </c>
      <c r="F1714" t="s">
        <v>9405</v>
      </c>
      <c r="G1714">
        <v>27</v>
      </c>
      <c r="H1714">
        <v>490049</v>
      </c>
      <c r="I1714" t="s">
        <v>1538</v>
      </c>
      <c r="J1714" t="s">
        <v>104</v>
      </c>
      <c r="M1714" t="s">
        <v>2116</v>
      </c>
      <c r="N1714" t="s">
        <v>3823</v>
      </c>
      <c r="O1714" t="s">
        <v>4657</v>
      </c>
      <c r="P1714" t="str">
        <f t="shared" si="80"/>
        <v>97</v>
      </c>
      <c r="Q1714" t="s">
        <v>8597</v>
      </c>
    </row>
    <row r="1715" spans="1:17">
      <c r="A1715">
        <v>1723</v>
      </c>
      <c r="B1715">
        <v>100001714</v>
      </c>
      <c r="C1715" t="str">
        <f t="shared" si="78"/>
        <v>山田　剛嗣 (M1)</v>
      </c>
      <c r="D1715" t="s">
        <v>907</v>
      </c>
      <c r="E1715" t="str">
        <f t="shared" si="79"/>
        <v>Tsuyoshi YAMADA (97)</v>
      </c>
      <c r="F1715" t="s">
        <v>9405</v>
      </c>
      <c r="G1715">
        <v>26</v>
      </c>
      <c r="H1715">
        <v>490049</v>
      </c>
      <c r="I1715" t="s">
        <v>1538</v>
      </c>
      <c r="J1715" t="s">
        <v>104</v>
      </c>
      <c r="M1715" t="s">
        <v>2117</v>
      </c>
      <c r="N1715" t="s">
        <v>4036</v>
      </c>
      <c r="O1715" t="s">
        <v>4598</v>
      </c>
      <c r="P1715" t="str">
        <f t="shared" si="80"/>
        <v>97</v>
      </c>
      <c r="Q1715" t="s">
        <v>8325</v>
      </c>
    </row>
    <row r="1716" spans="1:17">
      <c r="A1716">
        <v>1724</v>
      </c>
      <c r="B1716">
        <v>100001715</v>
      </c>
      <c r="C1716" t="str">
        <f t="shared" si="78"/>
        <v>石井　大晴 (4)</v>
      </c>
      <c r="D1716" t="s">
        <v>908</v>
      </c>
      <c r="E1716" t="str">
        <f t="shared" si="79"/>
        <v>Taisei ISII (98)</v>
      </c>
      <c r="F1716" t="s">
        <v>9405</v>
      </c>
      <c r="G1716">
        <v>33</v>
      </c>
      <c r="H1716">
        <v>490049</v>
      </c>
      <c r="I1716" t="s">
        <v>1538</v>
      </c>
      <c r="J1716" t="s">
        <v>86</v>
      </c>
      <c r="M1716" t="s">
        <v>2118</v>
      </c>
      <c r="N1716" t="s">
        <v>5041</v>
      </c>
      <c r="O1716" t="s">
        <v>4605</v>
      </c>
      <c r="P1716" t="str">
        <f t="shared" si="80"/>
        <v>98</v>
      </c>
      <c r="Q1716" t="s">
        <v>8598</v>
      </c>
    </row>
    <row r="1717" spans="1:17">
      <c r="A1717">
        <v>1725</v>
      </c>
      <c r="B1717">
        <v>100001716</v>
      </c>
      <c r="C1717" t="str">
        <f t="shared" si="78"/>
        <v>田原　和真 (4)</v>
      </c>
      <c r="D1717" t="s">
        <v>909</v>
      </c>
      <c r="E1717" t="str">
        <f t="shared" si="79"/>
        <v>Kazuma TAHARA (98)</v>
      </c>
      <c r="F1717" t="s">
        <v>9405</v>
      </c>
      <c r="G1717">
        <v>36</v>
      </c>
      <c r="H1717">
        <v>490049</v>
      </c>
      <c r="I1717" t="s">
        <v>1538</v>
      </c>
      <c r="J1717" t="s">
        <v>86</v>
      </c>
      <c r="M1717" t="s">
        <v>2119</v>
      </c>
      <c r="N1717" t="s">
        <v>5042</v>
      </c>
      <c r="O1717" t="s">
        <v>4604</v>
      </c>
      <c r="P1717" t="str">
        <f t="shared" si="80"/>
        <v>98</v>
      </c>
      <c r="Q1717" t="s">
        <v>7788</v>
      </c>
    </row>
    <row r="1718" spans="1:17">
      <c r="A1718">
        <v>1726</v>
      </c>
      <c r="B1718">
        <v>100001717</v>
      </c>
      <c r="C1718" t="str">
        <f t="shared" si="78"/>
        <v>品川　竜史 (4)</v>
      </c>
      <c r="D1718" t="s">
        <v>910</v>
      </c>
      <c r="E1718" t="str">
        <f t="shared" si="79"/>
        <v>Ryuji SHINAGAWA (98)</v>
      </c>
      <c r="F1718" t="s">
        <v>9405</v>
      </c>
      <c r="G1718">
        <v>26</v>
      </c>
      <c r="H1718">
        <v>490049</v>
      </c>
      <c r="I1718" t="s">
        <v>1538</v>
      </c>
      <c r="J1718" t="s">
        <v>86</v>
      </c>
      <c r="M1718" t="s">
        <v>2120</v>
      </c>
      <c r="N1718" t="s">
        <v>5043</v>
      </c>
      <c r="O1718" t="s">
        <v>4687</v>
      </c>
      <c r="P1718" t="str">
        <f t="shared" si="80"/>
        <v>98</v>
      </c>
      <c r="Q1718" t="s">
        <v>7989</v>
      </c>
    </row>
    <row r="1719" spans="1:17">
      <c r="A1719">
        <v>1727</v>
      </c>
      <c r="B1719">
        <v>100001718</v>
      </c>
      <c r="C1719" t="str">
        <f t="shared" si="78"/>
        <v>柳瀬　涼介 (4)</v>
      </c>
      <c r="D1719" t="s">
        <v>911</v>
      </c>
      <c r="E1719" t="str">
        <f t="shared" si="79"/>
        <v>Ryosuke YANASE (98)</v>
      </c>
      <c r="F1719" t="s">
        <v>9405</v>
      </c>
      <c r="G1719">
        <v>45</v>
      </c>
      <c r="H1719">
        <v>490049</v>
      </c>
      <c r="I1719" t="s">
        <v>1538</v>
      </c>
      <c r="J1719" t="s">
        <v>86</v>
      </c>
      <c r="M1719" t="s">
        <v>2121</v>
      </c>
      <c r="N1719" t="s">
        <v>5044</v>
      </c>
      <c r="O1719" t="s">
        <v>4703</v>
      </c>
      <c r="P1719" t="str">
        <f t="shared" si="80"/>
        <v>98</v>
      </c>
      <c r="Q1719" t="s">
        <v>8599</v>
      </c>
    </row>
    <row r="1720" spans="1:17">
      <c r="A1720">
        <v>1728</v>
      </c>
      <c r="B1720">
        <v>100001719</v>
      </c>
      <c r="C1720" t="str">
        <f t="shared" si="78"/>
        <v>古川　悠太 (3)</v>
      </c>
      <c r="D1720" t="s">
        <v>2347</v>
      </c>
      <c r="E1720" t="str">
        <f t="shared" si="79"/>
        <v>Yuta FURUKAWA (99)</v>
      </c>
      <c r="F1720" t="s">
        <v>9405</v>
      </c>
      <c r="G1720">
        <v>26</v>
      </c>
      <c r="H1720">
        <v>490049</v>
      </c>
      <c r="I1720" t="s">
        <v>1538</v>
      </c>
      <c r="J1720" t="s">
        <v>108</v>
      </c>
      <c r="M1720" t="s">
        <v>2346</v>
      </c>
      <c r="N1720" t="s">
        <v>4751</v>
      </c>
      <c r="O1720" t="s">
        <v>4498</v>
      </c>
      <c r="P1720" t="str">
        <f t="shared" si="80"/>
        <v>99</v>
      </c>
      <c r="Q1720" t="s">
        <v>8600</v>
      </c>
    </row>
    <row r="1721" spans="1:17">
      <c r="A1721">
        <v>1729</v>
      </c>
      <c r="B1721">
        <v>100001720</v>
      </c>
      <c r="C1721" t="str">
        <f t="shared" si="78"/>
        <v>羽切　薫 (3)</v>
      </c>
      <c r="D1721" t="s">
        <v>2491</v>
      </c>
      <c r="E1721" t="str">
        <f t="shared" si="79"/>
        <v>Kaoru HAKIRI (99)</v>
      </c>
      <c r="F1721" t="s">
        <v>9405</v>
      </c>
      <c r="G1721">
        <v>22</v>
      </c>
      <c r="H1721">
        <v>490049</v>
      </c>
      <c r="I1721" t="s">
        <v>1538</v>
      </c>
      <c r="J1721" t="s">
        <v>108</v>
      </c>
      <c r="M1721" t="s">
        <v>2490</v>
      </c>
      <c r="N1721" t="s">
        <v>5046</v>
      </c>
      <c r="O1721" t="s">
        <v>4281</v>
      </c>
      <c r="P1721" t="str">
        <f t="shared" si="80"/>
        <v>99</v>
      </c>
      <c r="Q1721" t="s">
        <v>8067</v>
      </c>
    </row>
    <row r="1722" spans="1:17">
      <c r="A1722">
        <v>1730</v>
      </c>
      <c r="B1722">
        <v>100001721</v>
      </c>
      <c r="C1722" t="str">
        <f t="shared" si="78"/>
        <v>梅原　知希 (3)</v>
      </c>
      <c r="D1722" t="s">
        <v>2493</v>
      </c>
      <c r="E1722" t="str">
        <f t="shared" si="79"/>
        <v>Tomoki UMEHARA (99)</v>
      </c>
      <c r="F1722" t="s">
        <v>9405</v>
      </c>
      <c r="G1722">
        <v>26</v>
      </c>
      <c r="H1722">
        <v>490049</v>
      </c>
      <c r="I1722" t="s">
        <v>1538</v>
      </c>
      <c r="J1722" t="s">
        <v>108</v>
      </c>
      <c r="M1722" t="s">
        <v>2492</v>
      </c>
      <c r="N1722" t="s">
        <v>5047</v>
      </c>
      <c r="O1722" t="s">
        <v>4632</v>
      </c>
      <c r="P1722" t="str">
        <f t="shared" si="80"/>
        <v>99</v>
      </c>
      <c r="Q1722" t="s">
        <v>8601</v>
      </c>
    </row>
    <row r="1723" spans="1:17">
      <c r="A1723">
        <v>1731</v>
      </c>
      <c r="B1723">
        <v>100001722</v>
      </c>
      <c r="C1723" t="str">
        <f t="shared" si="78"/>
        <v>山口　僚太 (3)</v>
      </c>
      <c r="D1723" t="s">
        <v>3003</v>
      </c>
      <c r="E1723" t="str">
        <f t="shared" si="79"/>
        <v>Ryota YAMAGUCHI (99)</v>
      </c>
      <c r="F1723" t="s">
        <v>9405</v>
      </c>
      <c r="G1723">
        <v>25</v>
      </c>
      <c r="H1723">
        <v>490049</v>
      </c>
      <c r="I1723" t="s">
        <v>1538</v>
      </c>
      <c r="J1723" t="s">
        <v>108</v>
      </c>
      <c r="M1723" t="s">
        <v>3002</v>
      </c>
      <c r="N1723" t="s">
        <v>4173</v>
      </c>
      <c r="O1723" t="s">
        <v>4560</v>
      </c>
      <c r="P1723" t="str">
        <f t="shared" si="80"/>
        <v>99</v>
      </c>
      <c r="Q1723" t="s">
        <v>8247</v>
      </c>
    </row>
    <row r="1724" spans="1:17">
      <c r="A1724">
        <v>1732</v>
      </c>
      <c r="B1724">
        <v>100001723</v>
      </c>
      <c r="C1724" t="str">
        <f t="shared" si="78"/>
        <v>増本　一真 (2)</v>
      </c>
      <c r="D1724" t="s">
        <v>6053</v>
      </c>
      <c r="E1724" t="str">
        <f t="shared" si="79"/>
        <v>Kazuma MASUMOTO (00)</v>
      </c>
      <c r="F1724" t="s">
        <v>9405</v>
      </c>
      <c r="G1724">
        <v>28</v>
      </c>
      <c r="H1724">
        <v>490049</v>
      </c>
      <c r="I1724" t="s">
        <v>1538</v>
      </c>
      <c r="J1724" t="s">
        <v>117</v>
      </c>
      <c r="M1724" t="s">
        <v>6052</v>
      </c>
      <c r="N1724" t="s">
        <v>5048</v>
      </c>
      <c r="O1724" t="s">
        <v>4604</v>
      </c>
      <c r="P1724" t="str">
        <f t="shared" si="80"/>
        <v>00</v>
      </c>
      <c r="Q1724" t="s">
        <v>8602</v>
      </c>
    </row>
    <row r="1725" spans="1:17">
      <c r="A1725">
        <v>1733</v>
      </c>
      <c r="B1725">
        <v>100001724</v>
      </c>
      <c r="C1725" t="str">
        <f t="shared" si="78"/>
        <v>野上　翼 (2)</v>
      </c>
      <c r="D1725" t="s">
        <v>6055</v>
      </c>
      <c r="E1725" t="str">
        <f t="shared" si="79"/>
        <v>Tsubasa NOGAMI (00)</v>
      </c>
      <c r="F1725" t="s">
        <v>9405</v>
      </c>
      <c r="G1725">
        <v>37</v>
      </c>
      <c r="H1725">
        <v>490049</v>
      </c>
      <c r="I1725" t="s">
        <v>1538</v>
      </c>
      <c r="J1725" t="s">
        <v>117</v>
      </c>
      <c r="M1725" t="s">
        <v>6054</v>
      </c>
      <c r="N1725" t="s">
        <v>5049</v>
      </c>
      <c r="O1725" t="s">
        <v>4430</v>
      </c>
      <c r="P1725" t="str">
        <f t="shared" si="80"/>
        <v>00</v>
      </c>
      <c r="Q1725" t="s">
        <v>7955</v>
      </c>
    </row>
    <row r="1726" spans="1:17">
      <c r="A1726">
        <v>1734</v>
      </c>
      <c r="B1726">
        <v>100001725</v>
      </c>
      <c r="C1726" t="str">
        <f t="shared" si="78"/>
        <v>森　瑛斗 (M2)</v>
      </c>
      <c r="D1726" t="s">
        <v>903</v>
      </c>
      <c r="E1726" t="str">
        <f t="shared" si="79"/>
        <v>Eito MORI (95)</v>
      </c>
      <c r="F1726" t="s">
        <v>9405</v>
      </c>
      <c r="G1726">
        <v>26</v>
      </c>
      <c r="H1726">
        <v>490049</v>
      </c>
      <c r="I1726" t="s">
        <v>1538</v>
      </c>
      <c r="J1726" t="s">
        <v>130</v>
      </c>
      <c r="M1726" t="s">
        <v>2113</v>
      </c>
      <c r="N1726" t="s">
        <v>4255</v>
      </c>
      <c r="O1726" t="s">
        <v>5050</v>
      </c>
      <c r="P1726" t="str">
        <f t="shared" si="80"/>
        <v>95</v>
      </c>
      <c r="Q1726" t="s">
        <v>8603</v>
      </c>
    </row>
    <row r="1727" spans="1:17">
      <c r="A1727">
        <v>1735</v>
      </c>
      <c r="B1727">
        <v>100001726</v>
      </c>
      <c r="C1727" t="str">
        <f t="shared" si="78"/>
        <v>川口　将希 (2)</v>
      </c>
      <c r="D1727" t="s">
        <v>6839</v>
      </c>
      <c r="E1727" t="str">
        <f t="shared" si="79"/>
        <v>Masaki KAWAGUCHI (00)</v>
      </c>
      <c r="F1727" t="s">
        <v>9405</v>
      </c>
      <c r="G1727">
        <v>26</v>
      </c>
      <c r="H1727">
        <v>490049</v>
      </c>
      <c r="I1727" t="s">
        <v>1538</v>
      </c>
      <c r="J1727" t="s">
        <v>117</v>
      </c>
      <c r="M1727" t="s">
        <v>7531</v>
      </c>
      <c r="N1727" t="s">
        <v>3736</v>
      </c>
      <c r="O1727" t="s">
        <v>3941</v>
      </c>
      <c r="P1727" t="str">
        <f t="shared" si="80"/>
        <v>00</v>
      </c>
      <c r="Q1727" t="s">
        <v>7771</v>
      </c>
    </row>
    <row r="1728" spans="1:17">
      <c r="A1728">
        <v>1736</v>
      </c>
      <c r="B1728">
        <v>100001727</v>
      </c>
      <c r="C1728" t="str">
        <f t="shared" si="78"/>
        <v>西野　優人 (2)</v>
      </c>
      <c r="D1728" t="s">
        <v>6840</v>
      </c>
      <c r="E1728" t="str">
        <f t="shared" si="79"/>
        <v>Yuto NISHINO (01)</v>
      </c>
      <c r="F1728" t="s">
        <v>9405</v>
      </c>
      <c r="G1728">
        <v>26</v>
      </c>
      <c r="H1728">
        <v>490049</v>
      </c>
      <c r="I1728" t="s">
        <v>1538</v>
      </c>
      <c r="J1728" t="s">
        <v>117</v>
      </c>
      <c r="M1728" t="s">
        <v>7532</v>
      </c>
      <c r="N1728" t="s">
        <v>4513</v>
      </c>
      <c r="O1728" t="s">
        <v>4530</v>
      </c>
      <c r="P1728" t="str">
        <f t="shared" si="80"/>
        <v>01</v>
      </c>
      <c r="Q1728" t="s">
        <v>8604</v>
      </c>
    </row>
    <row r="1729" spans="1:17">
      <c r="A1729">
        <v>1737</v>
      </c>
      <c r="B1729">
        <v>100001728</v>
      </c>
      <c r="C1729" t="str">
        <f t="shared" si="78"/>
        <v>宇佐美　雄章 (2)</v>
      </c>
      <c r="D1729" t="s">
        <v>6841</v>
      </c>
      <c r="E1729" t="str">
        <f t="shared" si="79"/>
        <v>Takeaki USAMI (00)</v>
      </c>
      <c r="F1729" t="s">
        <v>9405</v>
      </c>
      <c r="G1729">
        <v>24</v>
      </c>
      <c r="H1729">
        <v>490049</v>
      </c>
      <c r="I1729" t="s">
        <v>1538</v>
      </c>
      <c r="J1729" t="s">
        <v>117</v>
      </c>
      <c r="M1729" t="s">
        <v>7533</v>
      </c>
      <c r="N1729" t="s">
        <v>5279</v>
      </c>
      <c r="O1729" t="s">
        <v>8823</v>
      </c>
      <c r="P1729" t="str">
        <f t="shared" si="80"/>
        <v>00</v>
      </c>
      <c r="Q1729" t="s">
        <v>7707</v>
      </c>
    </row>
    <row r="1730" spans="1:17">
      <c r="A1730">
        <v>1738</v>
      </c>
      <c r="B1730">
        <v>100001729</v>
      </c>
      <c r="C1730" t="str">
        <f t="shared" ref="C1730:C1793" si="81">M1730&amp;" "&amp;"("&amp;J1730&amp;")"</f>
        <v>峰山　達希 (2 )</v>
      </c>
      <c r="D1730" t="s">
        <v>6842</v>
      </c>
      <c r="E1730" t="str">
        <f t="shared" si="79"/>
        <v>Tatsuki MINEYAMA  (00)</v>
      </c>
      <c r="F1730" t="s">
        <v>9405</v>
      </c>
      <c r="G1730">
        <v>27</v>
      </c>
      <c r="H1730">
        <v>490049</v>
      </c>
      <c r="I1730" t="s">
        <v>1538</v>
      </c>
      <c r="J1730" t="s">
        <v>6939</v>
      </c>
      <c r="M1730" t="s">
        <v>7534</v>
      </c>
      <c r="N1730" t="s">
        <v>9072</v>
      </c>
      <c r="O1730" t="s">
        <v>4473</v>
      </c>
      <c r="P1730" t="str">
        <f t="shared" si="80"/>
        <v>00</v>
      </c>
      <c r="Q1730" t="s">
        <v>7771</v>
      </c>
    </row>
    <row r="1731" spans="1:17">
      <c r="A1731">
        <v>1739</v>
      </c>
      <c r="B1731">
        <v>100001730</v>
      </c>
      <c r="C1731" t="str">
        <f t="shared" si="81"/>
        <v>山田　祐輔 (M2)</v>
      </c>
      <c r="D1731" t="s">
        <v>733</v>
      </c>
      <c r="E1731" t="str">
        <f t="shared" ref="E1731:E1794" si="82">O1731&amp;" "&amp;N1731&amp;" "&amp;"("&amp;P1731&amp;")"</f>
        <v>Yusuke YAMADA (95)</v>
      </c>
      <c r="F1731" t="s">
        <v>9405</v>
      </c>
      <c r="G1731">
        <v>26</v>
      </c>
      <c r="H1731">
        <v>490049</v>
      </c>
      <c r="I1731" t="s">
        <v>1538</v>
      </c>
      <c r="J1731" t="s">
        <v>130</v>
      </c>
      <c r="M1731" t="s">
        <v>7535</v>
      </c>
      <c r="N1731" t="s">
        <v>4036</v>
      </c>
      <c r="O1731" t="s">
        <v>4509</v>
      </c>
      <c r="P1731" t="str">
        <f t="shared" ref="P1731:P1794" si="83">LEFT(Q1731,2)</f>
        <v>95</v>
      </c>
      <c r="Q1731" t="s">
        <v>8605</v>
      </c>
    </row>
    <row r="1732" spans="1:17">
      <c r="A1732">
        <v>1740</v>
      </c>
      <c r="B1732">
        <v>100001731</v>
      </c>
      <c r="C1732" t="str">
        <f t="shared" si="81"/>
        <v>疋田　天希 (M2)</v>
      </c>
      <c r="D1732" t="s">
        <v>866</v>
      </c>
      <c r="E1732" t="str">
        <f t="shared" si="82"/>
        <v>Tenki HIKIDA (96)</v>
      </c>
      <c r="F1732" t="s">
        <v>9405</v>
      </c>
      <c r="G1732">
        <v>25</v>
      </c>
      <c r="H1732">
        <v>491054</v>
      </c>
      <c r="I1732" t="s">
        <v>1534</v>
      </c>
      <c r="J1732" t="s">
        <v>130</v>
      </c>
      <c r="M1732" t="s">
        <v>2079</v>
      </c>
      <c r="N1732" t="s">
        <v>5051</v>
      </c>
      <c r="O1732" t="s">
        <v>5052</v>
      </c>
      <c r="P1732" t="str">
        <f t="shared" si="83"/>
        <v>96</v>
      </c>
      <c r="Q1732" t="s">
        <v>8606</v>
      </c>
    </row>
    <row r="1733" spans="1:17">
      <c r="A1733">
        <v>1741</v>
      </c>
      <c r="B1733">
        <v>100001732</v>
      </c>
      <c r="C1733" t="str">
        <f t="shared" si="81"/>
        <v>小﨑　和樹 (M2)</v>
      </c>
      <c r="D1733" t="s">
        <v>867</v>
      </c>
      <c r="E1733" t="str">
        <f t="shared" si="82"/>
        <v>Kazuki KOZAKI (96)</v>
      </c>
      <c r="F1733" t="s">
        <v>9405</v>
      </c>
      <c r="G1733">
        <v>25</v>
      </c>
      <c r="H1733">
        <v>491054</v>
      </c>
      <c r="I1733" t="s">
        <v>1534</v>
      </c>
      <c r="J1733" t="s">
        <v>130</v>
      </c>
      <c r="M1733" t="s">
        <v>2080</v>
      </c>
      <c r="N1733" t="s">
        <v>5053</v>
      </c>
      <c r="O1733" t="s">
        <v>4122</v>
      </c>
      <c r="P1733" t="str">
        <f t="shared" si="83"/>
        <v>96</v>
      </c>
      <c r="Q1733" t="s">
        <v>8607</v>
      </c>
    </row>
    <row r="1734" spans="1:17">
      <c r="A1734">
        <v>1742</v>
      </c>
      <c r="B1734">
        <v>100001733</v>
      </c>
      <c r="C1734" t="str">
        <f t="shared" si="81"/>
        <v>籾倉　凌 (M1)</v>
      </c>
      <c r="D1734" t="s">
        <v>868</v>
      </c>
      <c r="E1734" t="str">
        <f t="shared" si="82"/>
        <v>Ryo MOMIKURA (97)</v>
      </c>
      <c r="F1734" t="s">
        <v>9405</v>
      </c>
      <c r="G1734">
        <v>25</v>
      </c>
      <c r="H1734">
        <v>491054</v>
      </c>
      <c r="I1734" t="s">
        <v>1534</v>
      </c>
      <c r="J1734" t="s">
        <v>104</v>
      </c>
      <c r="M1734" t="s">
        <v>2081</v>
      </c>
      <c r="N1734" t="s">
        <v>5054</v>
      </c>
      <c r="O1734" t="s">
        <v>3915</v>
      </c>
      <c r="P1734" t="str">
        <f t="shared" si="83"/>
        <v>97</v>
      </c>
      <c r="Q1734" t="s">
        <v>8608</v>
      </c>
    </row>
    <row r="1735" spans="1:17">
      <c r="A1735">
        <v>1743</v>
      </c>
      <c r="B1735">
        <v>100001734</v>
      </c>
      <c r="C1735" t="str">
        <f t="shared" si="81"/>
        <v>善田　晃平 (4)</v>
      </c>
      <c r="D1735" t="s">
        <v>6056</v>
      </c>
      <c r="E1735" t="str">
        <f t="shared" si="82"/>
        <v>Kohei ZENTA (98)</v>
      </c>
      <c r="F1735" t="s">
        <v>9405</v>
      </c>
      <c r="G1735">
        <v>25</v>
      </c>
      <c r="H1735">
        <v>491054</v>
      </c>
      <c r="I1735" t="s">
        <v>1534</v>
      </c>
      <c r="J1735" t="s">
        <v>86</v>
      </c>
      <c r="M1735" t="s">
        <v>2082</v>
      </c>
      <c r="N1735" t="s">
        <v>5056</v>
      </c>
      <c r="O1735" t="s">
        <v>4683</v>
      </c>
      <c r="P1735" t="str">
        <f t="shared" si="83"/>
        <v>98</v>
      </c>
      <c r="Q1735" t="s">
        <v>8609</v>
      </c>
    </row>
    <row r="1736" spans="1:17">
      <c r="A1736">
        <v>1744</v>
      </c>
      <c r="B1736">
        <v>100001735</v>
      </c>
      <c r="C1736" t="str">
        <f t="shared" si="81"/>
        <v>平田　祐也 (4)</v>
      </c>
      <c r="D1736" t="s">
        <v>869</v>
      </c>
      <c r="E1736" t="str">
        <f t="shared" si="82"/>
        <v>Yuya HIRATA (98)</v>
      </c>
      <c r="F1736" t="s">
        <v>9405</v>
      </c>
      <c r="G1736">
        <v>25</v>
      </c>
      <c r="H1736">
        <v>491054</v>
      </c>
      <c r="I1736" t="s">
        <v>1534</v>
      </c>
      <c r="J1736" t="s">
        <v>86</v>
      </c>
      <c r="M1736" t="s">
        <v>2083</v>
      </c>
      <c r="N1736" t="s">
        <v>3960</v>
      </c>
      <c r="O1736" t="s">
        <v>4650</v>
      </c>
      <c r="P1736" t="str">
        <f t="shared" si="83"/>
        <v>98</v>
      </c>
      <c r="Q1736" t="s">
        <v>8327</v>
      </c>
    </row>
    <row r="1737" spans="1:17">
      <c r="A1737">
        <v>1745</v>
      </c>
      <c r="B1737">
        <v>100001736</v>
      </c>
      <c r="C1737" t="str">
        <f t="shared" si="81"/>
        <v>上野　将太郎 (3)</v>
      </c>
      <c r="D1737" t="s">
        <v>2582</v>
      </c>
      <c r="E1737" t="str">
        <f t="shared" si="82"/>
        <v>Shotaro UENO (00)</v>
      </c>
      <c r="F1737" t="s">
        <v>9405</v>
      </c>
      <c r="G1737">
        <v>25</v>
      </c>
      <c r="H1737">
        <v>491054</v>
      </c>
      <c r="I1737" t="s">
        <v>1534</v>
      </c>
      <c r="J1737" t="s">
        <v>108</v>
      </c>
      <c r="M1737" t="s">
        <v>2581</v>
      </c>
      <c r="N1737" t="s">
        <v>4088</v>
      </c>
      <c r="O1737" t="s">
        <v>5057</v>
      </c>
      <c r="P1737" t="str">
        <f t="shared" si="83"/>
        <v>00</v>
      </c>
      <c r="Q1737" t="s">
        <v>8610</v>
      </c>
    </row>
    <row r="1738" spans="1:17">
      <c r="A1738">
        <v>1746</v>
      </c>
      <c r="B1738">
        <v>100001737</v>
      </c>
      <c r="C1738" t="str">
        <f t="shared" si="81"/>
        <v>畑野　響 (3)</v>
      </c>
      <c r="D1738" t="s">
        <v>3005</v>
      </c>
      <c r="E1738" t="str">
        <f t="shared" si="82"/>
        <v>Hibiki HATANO (00)</v>
      </c>
      <c r="F1738" t="s">
        <v>9405</v>
      </c>
      <c r="G1738">
        <v>25</v>
      </c>
      <c r="H1738">
        <v>491054</v>
      </c>
      <c r="I1738" t="s">
        <v>1534</v>
      </c>
      <c r="J1738" t="s">
        <v>108</v>
      </c>
      <c r="M1738" t="s">
        <v>3004</v>
      </c>
      <c r="N1738" t="s">
        <v>4230</v>
      </c>
      <c r="O1738" t="s">
        <v>3867</v>
      </c>
      <c r="P1738" t="str">
        <f t="shared" si="83"/>
        <v>00</v>
      </c>
      <c r="Q1738" t="s">
        <v>8337</v>
      </c>
    </row>
    <row r="1739" spans="1:17">
      <c r="A1739">
        <v>1747</v>
      </c>
      <c r="B1739">
        <v>100001738</v>
      </c>
      <c r="C1739" t="str">
        <f t="shared" si="81"/>
        <v>辻　駿介 (3)</v>
      </c>
      <c r="D1739" t="s">
        <v>6843</v>
      </c>
      <c r="E1739" t="str">
        <f t="shared" si="82"/>
        <v>Shunsuke TSUJI (98)</v>
      </c>
      <c r="F1739" t="s">
        <v>9405</v>
      </c>
      <c r="G1739">
        <v>25</v>
      </c>
      <c r="H1739">
        <v>491054</v>
      </c>
      <c r="I1739" t="s">
        <v>1534</v>
      </c>
      <c r="J1739" t="s">
        <v>108</v>
      </c>
      <c r="M1739" t="s">
        <v>7536</v>
      </c>
      <c r="N1739" t="s">
        <v>4018</v>
      </c>
      <c r="O1739" t="s">
        <v>4788</v>
      </c>
      <c r="P1739" t="str">
        <f t="shared" si="83"/>
        <v>98</v>
      </c>
      <c r="Q1739" t="s">
        <v>8611</v>
      </c>
    </row>
    <row r="1740" spans="1:17">
      <c r="A1740">
        <v>1748</v>
      </c>
      <c r="B1740">
        <v>100001739</v>
      </c>
      <c r="C1740" t="str">
        <f t="shared" si="81"/>
        <v>伊藤　悠太 (2)</v>
      </c>
      <c r="D1740" t="s">
        <v>6844</v>
      </c>
      <c r="E1740" t="str">
        <f t="shared" si="82"/>
        <v>Yuta ITO (00)</v>
      </c>
      <c r="F1740" t="s">
        <v>9405</v>
      </c>
      <c r="G1740">
        <v>25</v>
      </c>
      <c r="H1740">
        <v>491054</v>
      </c>
      <c r="I1740" t="s">
        <v>1534</v>
      </c>
      <c r="J1740" t="s">
        <v>117</v>
      </c>
      <c r="M1740" t="s">
        <v>7537</v>
      </c>
      <c r="N1740" t="s">
        <v>4406</v>
      </c>
      <c r="O1740" t="s">
        <v>4498</v>
      </c>
      <c r="P1740" t="str">
        <f t="shared" si="83"/>
        <v>00</v>
      </c>
      <c r="Q1740" t="s">
        <v>8057</v>
      </c>
    </row>
    <row r="1741" spans="1:17">
      <c r="A1741">
        <v>1749</v>
      </c>
      <c r="B1741">
        <v>100001740</v>
      </c>
      <c r="C1741" t="str">
        <f t="shared" si="81"/>
        <v>中澤　崚哉 (2)</v>
      </c>
      <c r="D1741" t="s">
        <v>6845</v>
      </c>
      <c r="E1741" t="str">
        <f t="shared" si="82"/>
        <v>Ryoya NAKAZAWA (00)</v>
      </c>
      <c r="F1741" t="s">
        <v>9405</v>
      </c>
      <c r="G1741">
        <v>25</v>
      </c>
      <c r="H1741">
        <v>491054</v>
      </c>
      <c r="I1741" t="s">
        <v>1534</v>
      </c>
      <c r="J1741" t="s">
        <v>117</v>
      </c>
      <c r="M1741" t="s">
        <v>7538</v>
      </c>
      <c r="N1741" t="s">
        <v>4257</v>
      </c>
      <c r="O1741" t="s">
        <v>8766</v>
      </c>
      <c r="P1741" t="str">
        <f t="shared" si="83"/>
        <v>00</v>
      </c>
      <c r="Q1741" t="s">
        <v>8612</v>
      </c>
    </row>
    <row r="1742" spans="1:17">
      <c r="A1742">
        <v>1750</v>
      </c>
      <c r="B1742">
        <v>100001741</v>
      </c>
      <c r="C1742" t="str">
        <f t="shared" si="81"/>
        <v>井下　和輝 (2)</v>
      </c>
      <c r="D1742" t="s">
        <v>6846</v>
      </c>
      <c r="E1742" t="str">
        <f t="shared" si="82"/>
        <v>Kazuki ISHITA (00)</v>
      </c>
      <c r="F1742" t="s">
        <v>9405</v>
      </c>
      <c r="G1742">
        <v>25</v>
      </c>
      <c r="H1742">
        <v>491054</v>
      </c>
      <c r="I1742" t="s">
        <v>1534</v>
      </c>
      <c r="J1742" t="s">
        <v>117</v>
      </c>
      <c r="M1742" t="s">
        <v>7539</v>
      </c>
      <c r="N1742" t="s">
        <v>9073</v>
      </c>
      <c r="O1742" t="s">
        <v>4122</v>
      </c>
      <c r="P1742" t="str">
        <f t="shared" si="83"/>
        <v>00</v>
      </c>
      <c r="Q1742" t="s">
        <v>8575</v>
      </c>
    </row>
    <row r="1743" spans="1:17">
      <c r="A1743">
        <v>1751</v>
      </c>
      <c r="B1743">
        <v>100001742</v>
      </c>
      <c r="C1743" t="str">
        <f t="shared" si="81"/>
        <v>古結　優作 (2)</v>
      </c>
      <c r="D1743" t="s">
        <v>6847</v>
      </c>
      <c r="E1743" t="str">
        <f t="shared" si="82"/>
        <v>Yusaku KOGETSU (00)</v>
      </c>
      <c r="F1743" t="s">
        <v>9405</v>
      </c>
      <c r="G1743">
        <v>25</v>
      </c>
      <c r="H1743">
        <v>491054</v>
      </c>
      <c r="I1743" t="s">
        <v>1534</v>
      </c>
      <c r="J1743" t="s">
        <v>117</v>
      </c>
      <c r="M1743" t="s">
        <v>7540</v>
      </c>
      <c r="N1743" t="s">
        <v>9074</v>
      </c>
      <c r="O1743" t="s">
        <v>4895</v>
      </c>
      <c r="P1743" t="str">
        <f t="shared" si="83"/>
        <v>00</v>
      </c>
      <c r="Q1743" t="s">
        <v>7840</v>
      </c>
    </row>
    <row r="1744" spans="1:17">
      <c r="A1744">
        <v>1752</v>
      </c>
      <c r="B1744">
        <v>100001743</v>
      </c>
      <c r="C1744" t="str">
        <f t="shared" si="81"/>
        <v>上田　康平 (2)</v>
      </c>
      <c r="D1744" t="s">
        <v>2858</v>
      </c>
      <c r="E1744" t="str">
        <f t="shared" si="82"/>
        <v>Kohei UEDA (01)</v>
      </c>
      <c r="F1744" t="s">
        <v>9405</v>
      </c>
      <c r="G1744">
        <v>25</v>
      </c>
      <c r="H1744">
        <v>491054</v>
      </c>
      <c r="I1744" t="s">
        <v>1534</v>
      </c>
      <c r="J1744" t="s">
        <v>117</v>
      </c>
      <c r="M1744" t="s">
        <v>7541</v>
      </c>
      <c r="N1744" t="s">
        <v>4218</v>
      </c>
      <c r="O1744" t="s">
        <v>4683</v>
      </c>
      <c r="P1744" t="str">
        <f t="shared" si="83"/>
        <v>01</v>
      </c>
      <c r="Q1744" t="s">
        <v>7839</v>
      </c>
    </row>
    <row r="1745" spans="1:17">
      <c r="A1745">
        <v>1753</v>
      </c>
      <c r="B1745">
        <v>100001744</v>
      </c>
      <c r="C1745" t="str">
        <f t="shared" si="81"/>
        <v>松久　亮介 (4)</v>
      </c>
      <c r="D1745" t="s">
        <v>925</v>
      </c>
      <c r="E1745" t="str">
        <f t="shared" si="82"/>
        <v>Ryosuke MATSUHISA (98)</v>
      </c>
      <c r="F1745" t="s">
        <v>9405</v>
      </c>
      <c r="G1745">
        <v>26</v>
      </c>
      <c r="H1745">
        <v>492199</v>
      </c>
      <c r="I1745" t="s">
        <v>1542</v>
      </c>
      <c r="J1745" t="s">
        <v>86</v>
      </c>
      <c r="M1745" t="s">
        <v>2137</v>
      </c>
      <c r="N1745" t="s">
        <v>5117</v>
      </c>
      <c r="O1745" t="s">
        <v>4703</v>
      </c>
      <c r="P1745" t="str">
        <f t="shared" si="83"/>
        <v>98</v>
      </c>
      <c r="Q1745" t="s">
        <v>8436</v>
      </c>
    </row>
    <row r="1746" spans="1:17">
      <c r="A1746">
        <v>1754</v>
      </c>
      <c r="B1746">
        <v>100001745</v>
      </c>
      <c r="C1746" t="str">
        <f t="shared" si="81"/>
        <v>熱田　賢哉 (4)</v>
      </c>
      <c r="D1746" t="s">
        <v>926</v>
      </c>
      <c r="E1746" t="str">
        <f t="shared" si="82"/>
        <v>Kenya ATSUTA (98)</v>
      </c>
      <c r="F1746" t="s">
        <v>9405</v>
      </c>
      <c r="G1746">
        <v>26</v>
      </c>
      <c r="H1746">
        <v>492199</v>
      </c>
      <c r="I1746" t="s">
        <v>1542</v>
      </c>
      <c r="J1746" t="s">
        <v>86</v>
      </c>
      <c r="M1746" t="s">
        <v>2138</v>
      </c>
      <c r="N1746" t="s">
        <v>5118</v>
      </c>
      <c r="O1746" t="s">
        <v>5119</v>
      </c>
      <c r="P1746" t="str">
        <f t="shared" si="83"/>
        <v>98</v>
      </c>
      <c r="Q1746" t="s">
        <v>8613</v>
      </c>
    </row>
    <row r="1747" spans="1:17">
      <c r="A1747">
        <v>1755</v>
      </c>
      <c r="B1747">
        <v>100001746</v>
      </c>
      <c r="C1747" t="str">
        <f t="shared" si="81"/>
        <v>小畑　匡輝 (4)</v>
      </c>
      <c r="D1747" t="s">
        <v>927</v>
      </c>
      <c r="E1747" t="str">
        <f t="shared" si="82"/>
        <v>Masaki KOBATA (98)</v>
      </c>
      <c r="F1747" t="s">
        <v>9405</v>
      </c>
      <c r="G1747">
        <v>28</v>
      </c>
      <c r="H1747">
        <v>492199</v>
      </c>
      <c r="I1747" t="s">
        <v>1542</v>
      </c>
      <c r="J1747" t="s">
        <v>86</v>
      </c>
      <c r="M1747" t="s">
        <v>2139</v>
      </c>
      <c r="N1747" t="s">
        <v>5120</v>
      </c>
      <c r="O1747" t="s">
        <v>3941</v>
      </c>
      <c r="P1747" t="str">
        <f t="shared" si="83"/>
        <v>98</v>
      </c>
      <c r="Q1747" t="s">
        <v>7893</v>
      </c>
    </row>
    <row r="1748" spans="1:17">
      <c r="A1748">
        <v>1756</v>
      </c>
      <c r="B1748">
        <v>100001747</v>
      </c>
      <c r="C1748" t="str">
        <f t="shared" si="81"/>
        <v>大江　貴博 (4)</v>
      </c>
      <c r="D1748" t="s">
        <v>928</v>
      </c>
      <c r="E1748" t="str">
        <f t="shared" si="82"/>
        <v>Takahiro OE (98)</v>
      </c>
      <c r="F1748" t="s">
        <v>9405</v>
      </c>
      <c r="G1748">
        <v>26</v>
      </c>
      <c r="H1748">
        <v>492199</v>
      </c>
      <c r="I1748" t="s">
        <v>1542</v>
      </c>
      <c r="J1748" t="s">
        <v>86</v>
      </c>
      <c r="M1748" t="s">
        <v>2140</v>
      </c>
      <c r="N1748" t="s">
        <v>3945</v>
      </c>
      <c r="O1748" t="s">
        <v>4599</v>
      </c>
      <c r="P1748" t="str">
        <f t="shared" si="83"/>
        <v>98</v>
      </c>
      <c r="Q1748" t="s">
        <v>8276</v>
      </c>
    </row>
    <row r="1749" spans="1:17">
      <c r="A1749">
        <v>1757</v>
      </c>
      <c r="B1749">
        <v>100001748</v>
      </c>
      <c r="C1749" t="str">
        <f t="shared" si="81"/>
        <v>西村　優斗 (3)</v>
      </c>
      <c r="D1749" t="s">
        <v>929</v>
      </c>
      <c r="E1749" t="str">
        <f t="shared" si="82"/>
        <v>Yuto NISHIMURA (00)</v>
      </c>
      <c r="F1749" t="s">
        <v>9405</v>
      </c>
      <c r="G1749">
        <v>26</v>
      </c>
      <c r="H1749">
        <v>492199</v>
      </c>
      <c r="I1749" t="s">
        <v>1542</v>
      </c>
      <c r="J1749" t="s">
        <v>108</v>
      </c>
      <c r="M1749" t="s">
        <v>2141</v>
      </c>
      <c r="N1749" t="s">
        <v>3935</v>
      </c>
      <c r="O1749" t="s">
        <v>4530</v>
      </c>
      <c r="P1749" t="str">
        <f t="shared" si="83"/>
        <v>00</v>
      </c>
      <c r="Q1749" t="s">
        <v>8020</v>
      </c>
    </row>
    <row r="1750" spans="1:17">
      <c r="A1750">
        <v>1758</v>
      </c>
      <c r="B1750">
        <v>100001749</v>
      </c>
      <c r="C1750" t="str">
        <f t="shared" si="81"/>
        <v>古谷　大翔 (3)</v>
      </c>
      <c r="D1750" t="s">
        <v>2434</v>
      </c>
      <c r="E1750" t="str">
        <f t="shared" si="82"/>
        <v>Yamato FURUTANI (00)</v>
      </c>
      <c r="F1750" t="s">
        <v>9405</v>
      </c>
      <c r="G1750">
        <v>26</v>
      </c>
      <c r="H1750">
        <v>492199</v>
      </c>
      <c r="I1750" t="s">
        <v>1542</v>
      </c>
      <c r="J1750" t="s">
        <v>108</v>
      </c>
      <c r="M1750" t="s">
        <v>2433</v>
      </c>
      <c r="N1750" t="s">
        <v>4846</v>
      </c>
      <c r="O1750" t="s">
        <v>4823</v>
      </c>
      <c r="P1750" t="str">
        <f t="shared" si="83"/>
        <v>00</v>
      </c>
      <c r="Q1750" t="s">
        <v>7682</v>
      </c>
    </row>
    <row r="1751" spans="1:17">
      <c r="A1751">
        <v>1759</v>
      </c>
      <c r="B1751">
        <v>100001750</v>
      </c>
      <c r="C1751" t="str">
        <f t="shared" si="81"/>
        <v>川瀬　陽日 (3)</v>
      </c>
      <c r="D1751" t="s">
        <v>2436</v>
      </c>
      <c r="E1751" t="str">
        <f t="shared" si="82"/>
        <v>Haruhi KAWASE (99)</v>
      </c>
      <c r="F1751" t="s">
        <v>9405</v>
      </c>
      <c r="G1751">
        <v>25</v>
      </c>
      <c r="H1751">
        <v>492199</v>
      </c>
      <c r="I1751" t="s">
        <v>1542</v>
      </c>
      <c r="J1751" t="s">
        <v>108</v>
      </c>
      <c r="M1751" t="s">
        <v>2435</v>
      </c>
      <c r="N1751" t="s">
        <v>5121</v>
      </c>
      <c r="O1751" t="s">
        <v>5122</v>
      </c>
      <c r="P1751" t="str">
        <f t="shared" si="83"/>
        <v>99</v>
      </c>
      <c r="Q1751" t="s">
        <v>7807</v>
      </c>
    </row>
    <row r="1752" spans="1:17">
      <c r="A1752">
        <v>1760</v>
      </c>
      <c r="B1752">
        <v>100001751</v>
      </c>
      <c r="C1752" t="str">
        <f t="shared" si="81"/>
        <v>石岡　樹生 (3)</v>
      </c>
      <c r="D1752" t="s">
        <v>2670</v>
      </c>
      <c r="E1752" t="str">
        <f t="shared" si="82"/>
        <v>Tatsuki ISHIOKA (99)</v>
      </c>
      <c r="F1752" t="s">
        <v>9405</v>
      </c>
      <c r="G1752">
        <v>26</v>
      </c>
      <c r="H1752">
        <v>492199</v>
      </c>
      <c r="I1752" t="s">
        <v>1542</v>
      </c>
      <c r="J1752" t="s">
        <v>108</v>
      </c>
      <c r="M1752" t="s">
        <v>2669</v>
      </c>
      <c r="N1752" t="s">
        <v>5123</v>
      </c>
      <c r="O1752" t="s">
        <v>4473</v>
      </c>
      <c r="P1752" t="str">
        <f t="shared" si="83"/>
        <v>99</v>
      </c>
      <c r="Q1752" t="s">
        <v>7829</v>
      </c>
    </row>
    <row r="1753" spans="1:17">
      <c r="A1753">
        <v>1761</v>
      </c>
      <c r="B1753">
        <v>100001752</v>
      </c>
      <c r="C1753" t="str">
        <f t="shared" si="81"/>
        <v>林　昂亮 (3)</v>
      </c>
      <c r="D1753" t="s">
        <v>852</v>
      </c>
      <c r="E1753" t="str">
        <f t="shared" si="82"/>
        <v>Kosuke HAYASHI (99)</v>
      </c>
      <c r="F1753" t="s">
        <v>9405</v>
      </c>
      <c r="G1753">
        <v>30</v>
      </c>
      <c r="H1753">
        <v>492199</v>
      </c>
      <c r="I1753" t="s">
        <v>1542</v>
      </c>
      <c r="J1753" t="s">
        <v>108</v>
      </c>
      <c r="M1753" t="s">
        <v>3006</v>
      </c>
      <c r="N1753" t="s">
        <v>4069</v>
      </c>
      <c r="O1753" t="s">
        <v>4508</v>
      </c>
      <c r="P1753" t="str">
        <f t="shared" si="83"/>
        <v>99</v>
      </c>
      <c r="Q1753" t="s">
        <v>8460</v>
      </c>
    </row>
    <row r="1754" spans="1:17">
      <c r="A1754">
        <v>1762</v>
      </c>
      <c r="B1754">
        <v>100001753</v>
      </c>
      <c r="C1754" t="str">
        <f t="shared" si="81"/>
        <v>西本　由貴 (3)</v>
      </c>
      <c r="D1754" t="s">
        <v>3089</v>
      </c>
      <c r="E1754" t="str">
        <f t="shared" si="82"/>
        <v>Yutaka NISHIMOTO (99)</v>
      </c>
      <c r="F1754" t="s">
        <v>9405</v>
      </c>
      <c r="G1754">
        <v>26</v>
      </c>
      <c r="H1754">
        <v>492199</v>
      </c>
      <c r="I1754" t="s">
        <v>1542</v>
      </c>
      <c r="J1754" t="s">
        <v>108</v>
      </c>
      <c r="M1754" t="s">
        <v>3088</v>
      </c>
      <c r="N1754" t="s">
        <v>5115</v>
      </c>
      <c r="O1754" t="s">
        <v>5124</v>
      </c>
      <c r="P1754" t="str">
        <f t="shared" si="83"/>
        <v>99</v>
      </c>
      <c r="Q1754" t="s">
        <v>8614</v>
      </c>
    </row>
    <row r="1755" spans="1:17">
      <c r="A1755">
        <v>1763</v>
      </c>
      <c r="B1755">
        <v>100001754</v>
      </c>
      <c r="C1755" t="str">
        <f t="shared" si="81"/>
        <v>岡本　陵 (2)</v>
      </c>
      <c r="D1755" t="s">
        <v>6074</v>
      </c>
      <c r="E1755" t="str">
        <f t="shared" si="82"/>
        <v>Ryo OKAMOTO (01)</v>
      </c>
      <c r="F1755" t="s">
        <v>9405</v>
      </c>
      <c r="G1755">
        <v>26</v>
      </c>
      <c r="H1755">
        <v>492199</v>
      </c>
      <c r="I1755" t="s">
        <v>1542</v>
      </c>
      <c r="J1755" t="s">
        <v>117</v>
      </c>
      <c r="M1755" t="s">
        <v>6073</v>
      </c>
      <c r="N1755" t="s">
        <v>4041</v>
      </c>
      <c r="O1755" t="s">
        <v>3915</v>
      </c>
      <c r="P1755" t="str">
        <f t="shared" si="83"/>
        <v>01</v>
      </c>
      <c r="Q1755" t="s">
        <v>8615</v>
      </c>
    </row>
    <row r="1756" spans="1:17">
      <c r="A1756">
        <v>1764</v>
      </c>
      <c r="B1756">
        <v>100001755</v>
      </c>
      <c r="C1756" t="str">
        <f t="shared" si="81"/>
        <v>清水　龍樹 (2)</v>
      </c>
      <c r="D1756" t="s">
        <v>6848</v>
      </c>
      <c r="E1756" t="str">
        <f t="shared" si="82"/>
        <v>Ryuki SHIMIZU (00)</v>
      </c>
      <c r="F1756" t="s">
        <v>9405</v>
      </c>
      <c r="G1756">
        <v>27</v>
      </c>
      <c r="H1756">
        <v>492199</v>
      </c>
      <c r="I1756" t="s">
        <v>1542</v>
      </c>
      <c r="J1756" t="s">
        <v>117</v>
      </c>
      <c r="M1756" t="s">
        <v>7542</v>
      </c>
      <c r="N1756" t="s">
        <v>3917</v>
      </c>
      <c r="O1756" t="s">
        <v>4838</v>
      </c>
      <c r="P1756" t="str">
        <f t="shared" si="83"/>
        <v>00</v>
      </c>
      <c r="Q1756" t="s">
        <v>8321</v>
      </c>
    </row>
    <row r="1757" spans="1:17">
      <c r="A1757">
        <v>1765</v>
      </c>
      <c r="B1757">
        <v>100001756</v>
      </c>
      <c r="C1757" t="str">
        <f t="shared" si="81"/>
        <v>川勝　幹大 (2)</v>
      </c>
      <c r="D1757" t="s">
        <v>6849</v>
      </c>
      <c r="E1757" t="str">
        <f t="shared" si="82"/>
        <v>Kandai KAWAKATSU (00)</v>
      </c>
      <c r="F1757" t="s">
        <v>9405</v>
      </c>
      <c r="G1757">
        <v>26</v>
      </c>
      <c r="H1757">
        <v>492199</v>
      </c>
      <c r="I1757" t="s">
        <v>1542</v>
      </c>
      <c r="J1757" t="s">
        <v>117</v>
      </c>
      <c r="M1757" t="s">
        <v>7543</v>
      </c>
      <c r="N1757" t="s">
        <v>9006</v>
      </c>
      <c r="O1757" t="s">
        <v>8824</v>
      </c>
      <c r="P1757" t="str">
        <f t="shared" si="83"/>
        <v>00</v>
      </c>
      <c r="Q1757" t="s">
        <v>8068</v>
      </c>
    </row>
    <row r="1758" spans="1:17">
      <c r="A1758">
        <v>1766</v>
      </c>
      <c r="B1758">
        <v>100001757</v>
      </c>
      <c r="C1758" t="str">
        <f t="shared" si="81"/>
        <v>瑜伽　日和 (2)</v>
      </c>
      <c r="D1758" t="s">
        <v>6850</v>
      </c>
      <c r="E1758" t="str">
        <f t="shared" si="82"/>
        <v>Hiyori YUKA (00)</v>
      </c>
      <c r="F1758" t="s">
        <v>9405</v>
      </c>
      <c r="G1758">
        <v>26</v>
      </c>
      <c r="H1758">
        <v>492199</v>
      </c>
      <c r="I1758" t="s">
        <v>1542</v>
      </c>
      <c r="J1758" t="s">
        <v>117</v>
      </c>
      <c r="M1758" t="s">
        <v>7544</v>
      </c>
      <c r="N1758" t="s">
        <v>9075</v>
      </c>
      <c r="O1758" t="s">
        <v>8825</v>
      </c>
      <c r="P1758" t="str">
        <f t="shared" si="83"/>
        <v>00</v>
      </c>
      <c r="Q1758" t="s">
        <v>8616</v>
      </c>
    </row>
    <row r="1759" spans="1:17">
      <c r="A1759">
        <v>1767</v>
      </c>
      <c r="B1759">
        <v>100001758</v>
      </c>
      <c r="C1759" t="str">
        <f t="shared" si="81"/>
        <v>有本　琢真 (2)</v>
      </c>
      <c r="D1759" t="s">
        <v>6851</v>
      </c>
      <c r="E1759" t="str">
        <f t="shared" si="82"/>
        <v>Takuma ARIMOTO (00)</v>
      </c>
      <c r="F1759" t="s">
        <v>9405</v>
      </c>
      <c r="G1759">
        <v>27</v>
      </c>
      <c r="H1759">
        <v>492199</v>
      </c>
      <c r="I1759" t="s">
        <v>1542</v>
      </c>
      <c r="J1759" t="s">
        <v>117</v>
      </c>
      <c r="M1759" t="s">
        <v>7545</v>
      </c>
      <c r="N1759" t="s">
        <v>9076</v>
      </c>
      <c r="O1759" t="s">
        <v>4778</v>
      </c>
      <c r="P1759" t="str">
        <f t="shared" si="83"/>
        <v>00</v>
      </c>
      <c r="Q1759" t="s">
        <v>7727</v>
      </c>
    </row>
    <row r="1760" spans="1:17">
      <c r="A1760">
        <v>1768</v>
      </c>
      <c r="B1760">
        <v>100001759</v>
      </c>
      <c r="C1760" t="str">
        <f t="shared" si="81"/>
        <v>松村　蒼斗 (2)</v>
      </c>
      <c r="D1760" t="s">
        <v>6852</v>
      </c>
      <c r="E1760" t="str">
        <f t="shared" si="82"/>
        <v>Aoto MATSUMURA (00)</v>
      </c>
      <c r="F1760" t="s">
        <v>9405</v>
      </c>
      <c r="G1760">
        <v>26</v>
      </c>
      <c r="H1760">
        <v>492199</v>
      </c>
      <c r="I1760" t="s">
        <v>1542</v>
      </c>
      <c r="J1760" t="s">
        <v>117</v>
      </c>
      <c r="M1760" t="s">
        <v>7546</v>
      </c>
      <c r="N1760" t="s">
        <v>3856</v>
      </c>
      <c r="O1760" t="s">
        <v>8826</v>
      </c>
      <c r="P1760" t="str">
        <f t="shared" si="83"/>
        <v>00</v>
      </c>
      <c r="Q1760" t="s">
        <v>7962</v>
      </c>
    </row>
    <row r="1761" spans="1:17">
      <c r="A1761">
        <v>1769</v>
      </c>
      <c r="B1761">
        <v>100001760</v>
      </c>
      <c r="C1761" t="str">
        <f t="shared" si="81"/>
        <v>木脇　輝 (1)</v>
      </c>
      <c r="D1761" t="s">
        <v>6853</v>
      </c>
      <c r="E1761" t="str">
        <f t="shared" si="82"/>
        <v>Hikaru KIWAKI (01)</v>
      </c>
      <c r="F1761" t="s">
        <v>9405</v>
      </c>
      <c r="G1761">
        <v>26</v>
      </c>
      <c r="H1761">
        <v>492199</v>
      </c>
      <c r="I1761" t="s">
        <v>1542</v>
      </c>
      <c r="J1761" t="s">
        <v>120</v>
      </c>
      <c r="M1761" t="s">
        <v>7547</v>
      </c>
      <c r="N1761" t="s">
        <v>9077</v>
      </c>
      <c r="O1761" t="s">
        <v>3796</v>
      </c>
      <c r="P1761" t="str">
        <f t="shared" si="83"/>
        <v>01</v>
      </c>
      <c r="Q1761" t="s">
        <v>7986</v>
      </c>
    </row>
    <row r="1762" spans="1:17">
      <c r="A1762">
        <v>1770</v>
      </c>
      <c r="B1762">
        <v>100001761</v>
      </c>
      <c r="C1762" t="str">
        <f t="shared" si="81"/>
        <v>升田　和真 (1)</v>
      </c>
      <c r="D1762" t="s">
        <v>6854</v>
      </c>
      <c r="E1762" t="str">
        <f t="shared" si="82"/>
        <v>Kazuma MASUDA (01)</v>
      </c>
      <c r="F1762" t="s">
        <v>9405</v>
      </c>
      <c r="G1762">
        <v>26</v>
      </c>
      <c r="H1762">
        <v>492199</v>
      </c>
      <c r="I1762" t="s">
        <v>1542</v>
      </c>
      <c r="J1762" t="s">
        <v>120</v>
      </c>
      <c r="M1762" t="s">
        <v>7548</v>
      </c>
      <c r="N1762" t="s">
        <v>3729</v>
      </c>
      <c r="O1762" t="s">
        <v>4604</v>
      </c>
      <c r="P1762" t="str">
        <f t="shared" si="83"/>
        <v>01</v>
      </c>
      <c r="Q1762" t="s">
        <v>7748</v>
      </c>
    </row>
    <row r="1763" spans="1:17">
      <c r="A1763">
        <v>1771</v>
      </c>
      <c r="B1763">
        <v>100001762</v>
      </c>
      <c r="C1763" t="str">
        <f t="shared" si="81"/>
        <v>法貴　駿介 (5)</v>
      </c>
      <c r="D1763" t="s">
        <v>922</v>
      </c>
      <c r="E1763" t="str">
        <f t="shared" si="82"/>
        <v>Shunsuke HOKI (97)</v>
      </c>
      <c r="F1763" t="s">
        <v>9405</v>
      </c>
      <c r="G1763">
        <v>26</v>
      </c>
      <c r="H1763">
        <v>491016</v>
      </c>
      <c r="I1763" t="s">
        <v>1541</v>
      </c>
      <c r="J1763" t="s">
        <v>107</v>
      </c>
      <c r="M1763" t="s">
        <v>2134</v>
      </c>
      <c r="N1763" t="s">
        <v>6227</v>
      </c>
      <c r="O1763" t="s">
        <v>4788</v>
      </c>
      <c r="P1763" t="str">
        <f t="shared" si="83"/>
        <v>97</v>
      </c>
      <c r="Q1763" t="s">
        <v>8617</v>
      </c>
    </row>
    <row r="1764" spans="1:17">
      <c r="A1764">
        <v>1772</v>
      </c>
      <c r="B1764">
        <v>100001763</v>
      </c>
      <c r="C1764" t="str">
        <f t="shared" si="81"/>
        <v>栗林　健一 (4)</v>
      </c>
      <c r="D1764" t="s">
        <v>923</v>
      </c>
      <c r="E1764" t="str">
        <f t="shared" si="82"/>
        <v>Kenichi KURIBAYASHI (91)</v>
      </c>
      <c r="F1764" t="s">
        <v>9405</v>
      </c>
      <c r="G1764">
        <v>26</v>
      </c>
      <c r="H1764">
        <v>491016</v>
      </c>
      <c r="I1764" t="s">
        <v>1541</v>
      </c>
      <c r="J1764" t="s">
        <v>86</v>
      </c>
      <c r="M1764" t="s">
        <v>2135</v>
      </c>
      <c r="N1764" t="s">
        <v>6228</v>
      </c>
      <c r="O1764" t="s">
        <v>4518</v>
      </c>
      <c r="P1764" t="str">
        <f t="shared" si="83"/>
        <v>91</v>
      </c>
      <c r="Q1764" t="s">
        <v>8618</v>
      </c>
    </row>
    <row r="1765" spans="1:17">
      <c r="A1765">
        <v>1773</v>
      </c>
      <c r="B1765">
        <v>100001764</v>
      </c>
      <c r="C1765" t="str">
        <f t="shared" si="81"/>
        <v>井口　義人 (4)</v>
      </c>
      <c r="D1765" t="s">
        <v>924</v>
      </c>
      <c r="E1765" t="str">
        <f t="shared" si="82"/>
        <v>Yoshihito IGUCHI (98)</v>
      </c>
      <c r="F1765" t="s">
        <v>9405</v>
      </c>
      <c r="G1765">
        <v>26</v>
      </c>
      <c r="H1765">
        <v>491016</v>
      </c>
      <c r="I1765" t="s">
        <v>1541</v>
      </c>
      <c r="J1765" t="s">
        <v>86</v>
      </c>
      <c r="M1765" t="s">
        <v>2136</v>
      </c>
      <c r="N1765" t="s">
        <v>5059</v>
      </c>
      <c r="O1765" t="s">
        <v>6229</v>
      </c>
      <c r="P1765" t="str">
        <f t="shared" si="83"/>
        <v>98</v>
      </c>
      <c r="Q1765" t="s">
        <v>7639</v>
      </c>
    </row>
    <row r="1766" spans="1:17">
      <c r="A1766">
        <v>1774</v>
      </c>
      <c r="B1766">
        <v>100001765</v>
      </c>
      <c r="C1766" t="str">
        <f t="shared" si="81"/>
        <v>加藤　遼 (3)</v>
      </c>
      <c r="D1766" t="s">
        <v>6026</v>
      </c>
      <c r="E1766" t="str">
        <f t="shared" si="82"/>
        <v>Ryo KATO (99)</v>
      </c>
      <c r="F1766" t="s">
        <v>9405</v>
      </c>
      <c r="G1766">
        <v>26</v>
      </c>
      <c r="H1766">
        <v>491016</v>
      </c>
      <c r="I1766" t="s">
        <v>1541</v>
      </c>
      <c r="J1766" t="s">
        <v>108</v>
      </c>
      <c r="M1766" t="s">
        <v>6025</v>
      </c>
      <c r="N1766" t="s">
        <v>4348</v>
      </c>
      <c r="O1766" t="s">
        <v>3915</v>
      </c>
      <c r="P1766" t="str">
        <f t="shared" si="83"/>
        <v>99</v>
      </c>
      <c r="Q1766" t="s">
        <v>8578</v>
      </c>
    </row>
    <row r="1767" spans="1:17">
      <c r="A1767">
        <v>1775</v>
      </c>
      <c r="B1767">
        <v>100001766</v>
      </c>
      <c r="C1767" t="str">
        <f t="shared" si="81"/>
        <v>紺野　佑介 (3)</v>
      </c>
      <c r="D1767" t="s">
        <v>6028</v>
      </c>
      <c r="E1767" t="str">
        <f t="shared" si="82"/>
        <v>Yusuke KONNO (99)</v>
      </c>
      <c r="F1767" t="s">
        <v>9405</v>
      </c>
      <c r="G1767">
        <v>29</v>
      </c>
      <c r="H1767">
        <v>491016</v>
      </c>
      <c r="I1767" t="s">
        <v>1541</v>
      </c>
      <c r="J1767" t="s">
        <v>108</v>
      </c>
      <c r="M1767" t="s">
        <v>6027</v>
      </c>
      <c r="N1767" t="s">
        <v>6230</v>
      </c>
      <c r="O1767" t="s">
        <v>4509</v>
      </c>
      <c r="P1767" t="str">
        <f t="shared" si="83"/>
        <v>99</v>
      </c>
      <c r="Q1767" t="s">
        <v>7829</v>
      </c>
    </row>
    <row r="1768" spans="1:17">
      <c r="A1768">
        <v>1776</v>
      </c>
      <c r="B1768">
        <v>100001767</v>
      </c>
      <c r="C1768" t="str">
        <f t="shared" si="81"/>
        <v>田中　大賀 (3)</v>
      </c>
      <c r="D1768" t="s">
        <v>6855</v>
      </c>
      <c r="E1768" t="str">
        <f t="shared" si="82"/>
        <v>Taiga TANAKA (99)</v>
      </c>
      <c r="F1768" t="s">
        <v>9405</v>
      </c>
      <c r="G1768">
        <v>26</v>
      </c>
      <c r="H1768">
        <v>491016</v>
      </c>
      <c r="I1768" t="s">
        <v>1541</v>
      </c>
      <c r="J1768" t="s">
        <v>108</v>
      </c>
      <c r="M1768" t="s">
        <v>7549</v>
      </c>
      <c r="N1768" t="s">
        <v>3823</v>
      </c>
      <c r="O1768" t="s">
        <v>4620</v>
      </c>
      <c r="P1768" t="str">
        <f t="shared" si="83"/>
        <v>99</v>
      </c>
      <c r="Q1768" t="s">
        <v>7922</v>
      </c>
    </row>
    <row r="1769" spans="1:17">
      <c r="A1769">
        <v>1777</v>
      </c>
      <c r="B1769">
        <v>100001768</v>
      </c>
      <c r="C1769" t="str">
        <f t="shared" si="81"/>
        <v>大澤　弘暉 (2)</v>
      </c>
      <c r="D1769" t="s">
        <v>6856</v>
      </c>
      <c r="E1769" t="str">
        <f t="shared" si="82"/>
        <v>Koki OSAWA (00)</v>
      </c>
      <c r="F1769" t="s">
        <v>9405</v>
      </c>
      <c r="G1769">
        <v>26</v>
      </c>
      <c r="H1769">
        <v>491016</v>
      </c>
      <c r="I1769" t="s">
        <v>1541</v>
      </c>
      <c r="J1769" t="s">
        <v>117</v>
      </c>
      <c r="M1769" t="s">
        <v>7550</v>
      </c>
      <c r="N1769" t="s">
        <v>9078</v>
      </c>
      <c r="O1769" t="s">
        <v>4719</v>
      </c>
      <c r="P1769" t="str">
        <f t="shared" si="83"/>
        <v>00</v>
      </c>
      <c r="Q1769" t="s">
        <v>8619</v>
      </c>
    </row>
    <row r="1770" spans="1:17">
      <c r="A1770">
        <v>1778</v>
      </c>
      <c r="B1770">
        <v>100001769</v>
      </c>
      <c r="C1770" t="str">
        <f t="shared" si="81"/>
        <v>藤井　大夢 (2)</v>
      </c>
      <c r="D1770" t="s">
        <v>6857</v>
      </c>
      <c r="E1770" t="str">
        <f t="shared" si="82"/>
        <v>Hiromu FUJII (99)</v>
      </c>
      <c r="F1770" t="s">
        <v>9405</v>
      </c>
      <c r="G1770">
        <v>26</v>
      </c>
      <c r="H1770">
        <v>491016</v>
      </c>
      <c r="I1770" t="s">
        <v>1541</v>
      </c>
      <c r="J1770" t="s">
        <v>117</v>
      </c>
      <c r="M1770" t="s">
        <v>7551</v>
      </c>
      <c r="N1770" t="s">
        <v>3825</v>
      </c>
      <c r="O1770" t="s">
        <v>4519</v>
      </c>
      <c r="P1770" t="str">
        <f t="shared" si="83"/>
        <v>99</v>
      </c>
      <c r="Q1770" t="s">
        <v>7918</v>
      </c>
    </row>
    <row r="1771" spans="1:17">
      <c r="A1771">
        <v>1779</v>
      </c>
      <c r="B1771">
        <v>100001770</v>
      </c>
      <c r="C1771" t="str">
        <f t="shared" si="81"/>
        <v>安藤　翔太 (D2)</v>
      </c>
      <c r="D1771" t="s">
        <v>6858</v>
      </c>
      <c r="E1771" t="str">
        <f t="shared" si="82"/>
        <v>Shota ANDO (94)</v>
      </c>
      <c r="F1771" t="s">
        <v>9405</v>
      </c>
      <c r="G1771">
        <v>26</v>
      </c>
      <c r="H1771">
        <v>492191</v>
      </c>
      <c r="I1771" t="s">
        <v>1543</v>
      </c>
      <c r="J1771" t="s">
        <v>103</v>
      </c>
      <c r="M1771" t="s">
        <v>7552</v>
      </c>
      <c r="N1771" t="s">
        <v>3996</v>
      </c>
      <c r="O1771" t="s">
        <v>4820</v>
      </c>
      <c r="P1771" t="str">
        <f t="shared" si="83"/>
        <v>94</v>
      </c>
      <c r="Q1771" t="s">
        <v>8620</v>
      </c>
    </row>
    <row r="1772" spans="1:17">
      <c r="A1772">
        <v>1780</v>
      </c>
      <c r="B1772">
        <v>100001771</v>
      </c>
      <c r="C1772" t="str">
        <f t="shared" si="81"/>
        <v>吉田　亮 (5)</v>
      </c>
      <c r="D1772" t="s">
        <v>930</v>
      </c>
      <c r="E1772" t="str">
        <f t="shared" si="82"/>
        <v>Ryo YOSHIDA (97)</v>
      </c>
      <c r="F1772" t="s">
        <v>9405</v>
      </c>
      <c r="G1772">
        <v>26</v>
      </c>
      <c r="H1772">
        <v>492191</v>
      </c>
      <c r="I1772" t="s">
        <v>1543</v>
      </c>
      <c r="J1772" t="s">
        <v>107</v>
      </c>
      <c r="M1772" t="s">
        <v>2142</v>
      </c>
      <c r="N1772" t="s">
        <v>4149</v>
      </c>
      <c r="O1772" t="s">
        <v>3915</v>
      </c>
      <c r="P1772" t="str">
        <f t="shared" si="83"/>
        <v>97</v>
      </c>
      <c r="Q1772" t="s">
        <v>8621</v>
      </c>
    </row>
    <row r="1773" spans="1:17">
      <c r="A1773">
        <v>1781</v>
      </c>
      <c r="B1773">
        <v>100001772</v>
      </c>
      <c r="C1773" t="str">
        <f t="shared" si="81"/>
        <v>野村　航也 (4)</v>
      </c>
      <c r="D1773" t="s">
        <v>931</v>
      </c>
      <c r="E1773" t="str">
        <f t="shared" si="82"/>
        <v>Koya NOMURA (98)</v>
      </c>
      <c r="F1773" t="s">
        <v>9405</v>
      </c>
      <c r="G1773">
        <v>28</v>
      </c>
      <c r="H1773">
        <v>492191</v>
      </c>
      <c r="I1773" t="s">
        <v>1543</v>
      </c>
      <c r="J1773" t="s">
        <v>86</v>
      </c>
      <c r="M1773" t="s">
        <v>2143</v>
      </c>
      <c r="N1773" t="s">
        <v>4290</v>
      </c>
      <c r="O1773" t="s">
        <v>5058</v>
      </c>
      <c r="P1773" t="str">
        <f t="shared" si="83"/>
        <v>98</v>
      </c>
      <c r="Q1773" t="s">
        <v>8622</v>
      </c>
    </row>
    <row r="1774" spans="1:17">
      <c r="A1774">
        <v>1782</v>
      </c>
      <c r="B1774">
        <v>100001773</v>
      </c>
      <c r="C1774" t="str">
        <f t="shared" si="81"/>
        <v>橋本　海斗 (4)</v>
      </c>
      <c r="D1774" t="s">
        <v>932</v>
      </c>
      <c r="E1774" t="str">
        <f t="shared" si="82"/>
        <v>Kaito HASHIMOTO (98)</v>
      </c>
      <c r="F1774" t="s">
        <v>9405</v>
      </c>
      <c r="G1774">
        <v>26</v>
      </c>
      <c r="H1774">
        <v>492191</v>
      </c>
      <c r="I1774" t="s">
        <v>1543</v>
      </c>
      <c r="J1774" t="s">
        <v>86</v>
      </c>
      <c r="M1774" t="s">
        <v>2144</v>
      </c>
      <c r="N1774" t="s">
        <v>4024</v>
      </c>
      <c r="O1774" t="s">
        <v>4563</v>
      </c>
      <c r="P1774" t="str">
        <f t="shared" si="83"/>
        <v>98</v>
      </c>
      <c r="Q1774" t="s">
        <v>8623</v>
      </c>
    </row>
    <row r="1775" spans="1:17">
      <c r="A1775">
        <v>1783</v>
      </c>
      <c r="B1775">
        <v>100001774</v>
      </c>
      <c r="C1775" t="str">
        <f t="shared" si="81"/>
        <v>大西　康平 (3)</v>
      </c>
      <c r="D1775" t="s">
        <v>3072</v>
      </c>
      <c r="E1775" t="str">
        <f t="shared" si="82"/>
        <v>Kohei ONISHI (98)</v>
      </c>
      <c r="F1775" t="s">
        <v>9405</v>
      </c>
      <c r="G1775">
        <v>26</v>
      </c>
      <c r="H1775">
        <v>492191</v>
      </c>
      <c r="I1775" t="s">
        <v>1543</v>
      </c>
      <c r="J1775" t="s">
        <v>108</v>
      </c>
      <c r="M1775" t="s">
        <v>3071</v>
      </c>
      <c r="N1775" t="s">
        <v>4313</v>
      </c>
      <c r="O1775" t="s">
        <v>4683</v>
      </c>
      <c r="P1775" t="str">
        <f t="shared" si="83"/>
        <v>98</v>
      </c>
      <c r="Q1775" t="s">
        <v>7640</v>
      </c>
    </row>
    <row r="1776" spans="1:17">
      <c r="A1776">
        <v>1784</v>
      </c>
      <c r="B1776">
        <v>100001775</v>
      </c>
      <c r="C1776" t="str">
        <f t="shared" si="81"/>
        <v>北田　真也 (3)</v>
      </c>
      <c r="D1776" t="s">
        <v>3070</v>
      </c>
      <c r="E1776" t="str">
        <f t="shared" si="82"/>
        <v>Shinya KITADA (99)</v>
      </c>
      <c r="F1776" t="s">
        <v>9405</v>
      </c>
      <c r="G1776">
        <v>26</v>
      </c>
      <c r="H1776">
        <v>492191</v>
      </c>
      <c r="I1776" t="s">
        <v>1543</v>
      </c>
      <c r="J1776" t="s">
        <v>108</v>
      </c>
      <c r="M1776" t="s">
        <v>3069</v>
      </c>
      <c r="N1776" t="s">
        <v>5060</v>
      </c>
      <c r="O1776" t="s">
        <v>4865</v>
      </c>
      <c r="P1776" t="str">
        <f t="shared" si="83"/>
        <v>99</v>
      </c>
      <c r="Q1776" t="s">
        <v>7930</v>
      </c>
    </row>
    <row r="1777" spans="1:17">
      <c r="A1777">
        <v>1785</v>
      </c>
      <c r="B1777">
        <v>100001776</v>
      </c>
      <c r="C1777" t="str">
        <f t="shared" si="81"/>
        <v>髙橋　裕貴 (3)</v>
      </c>
      <c r="D1777" t="s">
        <v>3068</v>
      </c>
      <c r="E1777" t="str">
        <f t="shared" si="82"/>
        <v>Yuki TAKAHASHI (00)</v>
      </c>
      <c r="F1777" t="s">
        <v>9405</v>
      </c>
      <c r="G1777">
        <v>26</v>
      </c>
      <c r="H1777">
        <v>492191</v>
      </c>
      <c r="I1777" t="s">
        <v>1543</v>
      </c>
      <c r="J1777" t="s">
        <v>108</v>
      </c>
      <c r="M1777" t="s">
        <v>6057</v>
      </c>
      <c r="N1777" t="s">
        <v>3899</v>
      </c>
      <c r="O1777" t="s">
        <v>3848</v>
      </c>
      <c r="P1777" t="str">
        <f t="shared" si="83"/>
        <v>00</v>
      </c>
      <c r="Q1777" t="s">
        <v>8624</v>
      </c>
    </row>
    <row r="1778" spans="1:17">
      <c r="A1778">
        <v>1786</v>
      </c>
      <c r="B1778">
        <v>100001777</v>
      </c>
      <c r="C1778" t="str">
        <f t="shared" si="81"/>
        <v>塚本　梨仁 (3)</v>
      </c>
      <c r="D1778" t="s">
        <v>3067</v>
      </c>
      <c r="E1778" t="str">
        <f t="shared" si="82"/>
        <v>Rihito TSUKAMOTO (00)</v>
      </c>
      <c r="F1778" t="s">
        <v>9405</v>
      </c>
      <c r="G1778">
        <v>26</v>
      </c>
      <c r="H1778">
        <v>492191</v>
      </c>
      <c r="I1778" t="s">
        <v>1543</v>
      </c>
      <c r="J1778" t="s">
        <v>108</v>
      </c>
      <c r="M1778" t="s">
        <v>3066</v>
      </c>
      <c r="N1778" t="s">
        <v>5061</v>
      </c>
      <c r="O1778" t="s">
        <v>5062</v>
      </c>
      <c r="P1778" t="str">
        <f t="shared" si="83"/>
        <v>00</v>
      </c>
      <c r="Q1778" t="s">
        <v>8625</v>
      </c>
    </row>
    <row r="1779" spans="1:17">
      <c r="A1779">
        <v>1787</v>
      </c>
      <c r="B1779">
        <v>100001778</v>
      </c>
      <c r="C1779" t="str">
        <f t="shared" si="81"/>
        <v>荒木　康佑 (2)</v>
      </c>
      <c r="D1779" t="s">
        <v>6859</v>
      </c>
      <c r="E1779" t="str">
        <f t="shared" si="82"/>
        <v>Kosuke ARAKI (00)</v>
      </c>
      <c r="F1779" t="s">
        <v>9405</v>
      </c>
      <c r="G1779">
        <v>26</v>
      </c>
      <c r="H1779">
        <v>492191</v>
      </c>
      <c r="I1779" t="s">
        <v>1543</v>
      </c>
      <c r="J1779" t="s">
        <v>117</v>
      </c>
      <c r="M1779" t="s">
        <v>7553</v>
      </c>
      <c r="N1779" t="s">
        <v>3815</v>
      </c>
      <c r="O1779" t="s">
        <v>4508</v>
      </c>
      <c r="P1779" t="str">
        <f t="shared" si="83"/>
        <v>00</v>
      </c>
      <c r="Q1779" t="s">
        <v>8626</v>
      </c>
    </row>
    <row r="1780" spans="1:17">
      <c r="A1780">
        <v>1788</v>
      </c>
      <c r="B1780">
        <v>100001779</v>
      </c>
      <c r="C1780" t="str">
        <f t="shared" si="81"/>
        <v>古賀　貴裕 (2)</v>
      </c>
      <c r="D1780" t="s">
        <v>6860</v>
      </c>
      <c r="E1780" t="str">
        <f t="shared" si="82"/>
        <v>Takahiro KOGA (96)</v>
      </c>
      <c r="F1780" t="s">
        <v>9405</v>
      </c>
      <c r="G1780">
        <v>26</v>
      </c>
      <c r="H1780">
        <v>492191</v>
      </c>
      <c r="I1780" t="s">
        <v>1543</v>
      </c>
      <c r="J1780" t="s">
        <v>117</v>
      </c>
      <c r="M1780" t="s">
        <v>7554</v>
      </c>
      <c r="N1780" t="s">
        <v>4263</v>
      </c>
      <c r="O1780" t="s">
        <v>4599</v>
      </c>
      <c r="P1780" t="str">
        <f t="shared" si="83"/>
        <v>96</v>
      </c>
      <c r="Q1780" t="s">
        <v>8627</v>
      </c>
    </row>
    <row r="1781" spans="1:17">
      <c r="A1781">
        <v>1789</v>
      </c>
      <c r="B1781">
        <v>100001780</v>
      </c>
      <c r="C1781" t="str">
        <f t="shared" si="81"/>
        <v>松谷　幸一郎 (2)</v>
      </c>
      <c r="D1781" t="s">
        <v>6861</v>
      </c>
      <c r="E1781" t="str">
        <f t="shared" si="82"/>
        <v>Koichiro MATSUTANI (92)</v>
      </c>
      <c r="F1781" t="s">
        <v>9405</v>
      </c>
      <c r="G1781">
        <v>26</v>
      </c>
      <c r="H1781">
        <v>492191</v>
      </c>
      <c r="I1781" t="s">
        <v>1543</v>
      </c>
      <c r="J1781" t="s">
        <v>117</v>
      </c>
      <c r="M1781" t="s">
        <v>7555</v>
      </c>
      <c r="N1781" t="s">
        <v>4888</v>
      </c>
      <c r="O1781" t="s">
        <v>4802</v>
      </c>
      <c r="P1781" t="str">
        <f t="shared" si="83"/>
        <v>92</v>
      </c>
      <c r="Q1781" t="s">
        <v>8628</v>
      </c>
    </row>
    <row r="1782" spans="1:17">
      <c r="A1782">
        <v>1790</v>
      </c>
      <c r="B1782">
        <v>100001781</v>
      </c>
      <c r="C1782" t="str">
        <f t="shared" si="81"/>
        <v>沢下　一匡 (2)</v>
      </c>
      <c r="D1782" t="s">
        <v>6862</v>
      </c>
      <c r="E1782" t="str">
        <f t="shared" si="82"/>
        <v>Kazumasa SAWASHITA (00)</v>
      </c>
      <c r="F1782" t="s">
        <v>9405</v>
      </c>
      <c r="G1782">
        <v>27</v>
      </c>
      <c r="H1782">
        <v>492187</v>
      </c>
      <c r="I1782" t="s">
        <v>1568</v>
      </c>
      <c r="J1782" t="s">
        <v>117</v>
      </c>
      <c r="M1782" t="s">
        <v>7556</v>
      </c>
      <c r="N1782" t="s">
        <v>9079</v>
      </c>
      <c r="O1782" t="s">
        <v>4740</v>
      </c>
      <c r="P1782" t="str">
        <f t="shared" si="83"/>
        <v>00</v>
      </c>
      <c r="Q1782" t="s">
        <v>8629</v>
      </c>
    </row>
    <row r="1783" spans="1:17">
      <c r="A1783">
        <v>1791</v>
      </c>
      <c r="B1783">
        <v>100001782</v>
      </c>
      <c r="C1783" t="str">
        <f t="shared" si="81"/>
        <v>山添　裕生 (1)</v>
      </c>
      <c r="D1783" t="s">
        <v>6863</v>
      </c>
      <c r="E1783" t="str">
        <f t="shared" si="82"/>
        <v>Hiroki YAMAZOE (02)</v>
      </c>
      <c r="F1783" t="s">
        <v>9405</v>
      </c>
      <c r="G1783">
        <v>26</v>
      </c>
      <c r="H1783">
        <v>492329</v>
      </c>
      <c r="I1783" t="s">
        <v>1537</v>
      </c>
      <c r="J1783" t="s">
        <v>120</v>
      </c>
      <c r="M1783" t="s">
        <v>7557</v>
      </c>
      <c r="N1783" t="s">
        <v>4372</v>
      </c>
      <c r="O1783" t="s">
        <v>4713</v>
      </c>
      <c r="P1783" t="str">
        <f t="shared" si="83"/>
        <v>02</v>
      </c>
      <c r="Q1783" t="s">
        <v>8509</v>
      </c>
    </row>
    <row r="1784" spans="1:17">
      <c r="A1784">
        <v>1792</v>
      </c>
      <c r="B1784">
        <v>100001783</v>
      </c>
      <c r="C1784" t="str">
        <f t="shared" si="81"/>
        <v>根岸　怜央 (1)</v>
      </c>
      <c r="D1784" t="s">
        <v>6864</v>
      </c>
      <c r="E1784" t="str">
        <f t="shared" si="82"/>
        <v>Reo NEGISHI (01)</v>
      </c>
      <c r="F1784" t="s">
        <v>9405</v>
      </c>
      <c r="G1784">
        <v>26</v>
      </c>
      <c r="H1784">
        <v>492329</v>
      </c>
      <c r="I1784" t="s">
        <v>1537</v>
      </c>
      <c r="J1784" t="s">
        <v>120</v>
      </c>
      <c r="M1784" t="s">
        <v>7558</v>
      </c>
      <c r="N1784" t="s">
        <v>8987</v>
      </c>
      <c r="O1784" t="s">
        <v>4511</v>
      </c>
      <c r="P1784" t="str">
        <f t="shared" si="83"/>
        <v>01</v>
      </c>
      <c r="Q1784" t="s">
        <v>8630</v>
      </c>
    </row>
    <row r="1785" spans="1:17">
      <c r="A1785">
        <v>1793</v>
      </c>
      <c r="B1785">
        <v>100001784</v>
      </c>
      <c r="C1785" t="str">
        <f t="shared" si="81"/>
        <v>柴坂　磨拓 (1)</v>
      </c>
      <c r="D1785" t="s">
        <v>6865</v>
      </c>
      <c r="E1785" t="str">
        <f t="shared" si="82"/>
        <v>Mahiro SHIBASAKA (01)</v>
      </c>
      <c r="F1785" t="s">
        <v>9405</v>
      </c>
      <c r="G1785">
        <v>37</v>
      </c>
      <c r="H1785">
        <v>492329</v>
      </c>
      <c r="I1785" t="s">
        <v>1537</v>
      </c>
      <c r="J1785" t="s">
        <v>120</v>
      </c>
      <c r="M1785" t="s">
        <v>7559</v>
      </c>
      <c r="N1785" t="s">
        <v>9080</v>
      </c>
      <c r="O1785" t="s">
        <v>4819</v>
      </c>
      <c r="P1785" t="str">
        <f t="shared" si="83"/>
        <v>01</v>
      </c>
      <c r="Q1785" t="s">
        <v>8631</v>
      </c>
    </row>
    <row r="1786" spans="1:17">
      <c r="A1786">
        <v>1794</v>
      </c>
      <c r="B1786">
        <v>100001785</v>
      </c>
      <c r="C1786" t="str">
        <f t="shared" si="81"/>
        <v>宮脇　伸宙 (1)</v>
      </c>
      <c r="D1786" t="s">
        <v>6866</v>
      </c>
      <c r="E1786" t="str">
        <f t="shared" si="82"/>
        <v>Nobuhiro MIYAWAKI (01)</v>
      </c>
      <c r="F1786" t="s">
        <v>9405</v>
      </c>
      <c r="G1786">
        <v>24</v>
      </c>
      <c r="H1786">
        <v>492329</v>
      </c>
      <c r="I1786" t="s">
        <v>1537</v>
      </c>
      <c r="J1786" t="s">
        <v>120</v>
      </c>
      <c r="M1786" t="s">
        <v>7560</v>
      </c>
      <c r="N1786" t="s">
        <v>9081</v>
      </c>
      <c r="O1786" t="s">
        <v>8827</v>
      </c>
      <c r="P1786" t="str">
        <f t="shared" si="83"/>
        <v>01</v>
      </c>
      <c r="Q1786" t="s">
        <v>8632</v>
      </c>
    </row>
    <row r="1787" spans="1:17">
      <c r="A1787">
        <v>1795</v>
      </c>
      <c r="B1787">
        <v>100001786</v>
      </c>
      <c r="C1787" t="str">
        <f t="shared" si="81"/>
        <v>五十棲　瑞樹 (1)</v>
      </c>
      <c r="D1787" t="s">
        <v>6867</v>
      </c>
      <c r="E1787" t="str">
        <f t="shared" si="82"/>
        <v>Mizuki ISOZUMI (01)</v>
      </c>
      <c r="F1787" t="s">
        <v>9405</v>
      </c>
      <c r="G1787">
        <v>26</v>
      </c>
      <c r="H1787">
        <v>492329</v>
      </c>
      <c r="I1787" t="s">
        <v>1537</v>
      </c>
      <c r="J1787" t="s">
        <v>120</v>
      </c>
      <c r="M1787" t="s">
        <v>7561</v>
      </c>
      <c r="N1787" t="s">
        <v>9082</v>
      </c>
      <c r="O1787" t="s">
        <v>3733</v>
      </c>
      <c r="P1787" t="str">
        <f t="shared" si="83"/>
        <v>01</v>
      </c>
      <c r="Q1787" t="s">
        <v>8633</v>
      </c>
    </row>
    <row r="1788" spans="1:17">
      <c r="A1788">
        <v>1796</v>
      </c>
      <c r="B1788">
        <v>100001787</v>
      </c>
      <c r="C1788" t="str">
        <f t="shared" si="81"/>
        <v>岩井　誠大 (1)</v>
      </c>
      <c r="D1788" t="s">
        <v>6868</v>
      </c>
      <c r="E1788" t="str">
        <f t="shared" si="82"/>
        <v>Seidai IWAI (01)</v>
      </c>
      <c r="F1788" t="s">
        <v>9405</v>
      </c>
      <c r="G1788">
        <v>26</v>
      </c>
      <c r="H1788">
        <v>492329</v>
      </c>
      <c r="I1788" t="s">
        <v>1537</v>
      </c>
      <c r="J1788" t="s">
        <v>120</v>
      </c>
      <c r="M1788" t="s">
        <v>7562</v>
      </c>
      <c r="N1788" t="s">
        <v>5101</v>
      </c>
      <c r="O1788" t="s">
        <v>8828</v>
      </c>
      <c r="P1788" t="str">
        <f t="shared" si="83"/>
        <v>01</v>
      </c>
      <c r="Q1788" t="s">
        <v>8634</v>
      </c>
    </row>
    <row r="1789" spans="1:17">
      <c r="A1789">
        <v>1797</v>
      </c>
      <c r="B1789">
        <v>100001788</v>
      </c>
      <c r="C1789" t="str">
        <f t="shared" si="81"/>
        <v>山本　直生 (1)</v>
      </c>
      <c r="D1789" t="s">
        <v>6869</v>
      </c>
      <c r="E1789" t="str">
        <f t="shared" si="82"/>
        <v>Naoki YAMAMOTO (01)</v>
      </c>
      <c r="F1789" t="s">
        <v>9405</v>
      </c>
      <c r="G1789">
        <v>26</v>
      </c>
      <c r="H1789">
        <v>492329</v>
      </c>
      <c r="I1789" t="s">
        <v>1537</v>
      </c>
      <c r="J1789" t="s">
        <v>120</v>
      </c>
      <c r="M1789" t="s">
        <v>7563</v>
      </c>
      <c r="N1789" t="s">
        <v>3765</v>
      </c>
      <c r="O1789" t="s">
        <v>4565</v>
      </c>
      <c r="P1789" t="str">
        <f t="shared" si="83"/>
        <v>01</v>
      </c>
      <c r="Q1789" t="s">
        <v>8635</v>
      </c>
    </row>
    <row r="1790" spans="1:17">
      <c r="A1790">
        <v>1798</v>
      </c>
      <c r="B1790">
        <v>100001789</v>
      </c>
      <c r="C1790" t="str">
        <f t="shared" si="81"/>
        <v>廣田　光彦 (1)</v>
      </c>
      <c r="D1790" t="s">
        <v>6870</v>
      </c>
      <c r="E1790" t="str">
        <f t="shared" si="82"/>
        <v>Mitsuhiko HIROTA (01)</v>
      </c>
      <c r="F1790" t="s">
        <v>9405</v>
      </c>
      <c r="G1790">
        <v>28</v>
      </c>
      <c r="H1790">
        <v>492329</v>
      </c>
      <c r="I1790" t="s">
        <v>1537</v>
      </c>
      <c r="J1790" t="s">
        <v>120</v>
      </c>
      <c r="M1790" t="s">
        <v>7564</v>
      </c>
      <c r="N1790" t="s">
        <v>9083</v>
      </c>
      <c r="O1790" t="s">
        <v>8829</v>
      </c>
      <c r="P1790" t="str">
        <f t="shared" si="83"/>
        <v>01</v>
      </c>
      <c r="Q1790" t="s">
        <v>8636</v>
      </c>
    </row>
    <row r="1791" spans="1:17">
      <c r="A1791">
        <v>1799</v>
      </c>
      <c r="B1791">
        <v>100001790</v>
      </c>
      <c r="C1791" t="str">
        <f t="shared" si="81"/>
        <v>山下　真翔 (1)</v>
      </c>
      <c r="D1791" t="s">
        <v>6871</v>
      </c>
      <c r="E1791" t="str">
        <f t="shared" si="82"/>
        <v>Manato YAMASHITA (02)</v>
      </c>
      <c r="F1791" t="s">
        <v>9405</v>
      </c>
      <c r="G1791">
        <v>25</v>
      </c>
      <c r="H1791">
        <v>492329</v>
      </c>
      <c r="I1791" t="s">
        <v>1537</v>
      </c>
      <c r="J1791" t="s">
        <v>120</v>
      </c>
      <c r="M1791" t="s">
        <v>7565</v>
      </c>
      <c r="N1791" t="s">
        <v>4035</v>
      </c>
      <c r="O1791" t="s">
        <v>5315</v>
      </c>
      <c r="P1791" t="str">
        <f t="shared" si="83"/>
        <v>02</v>
      </c>
      <c r="Q1791" t="s">
        <v>8637</v>
      </c>
    </row>
    <row r="1792" spans="1:17">
      <c r="A1792">
        <v>1800</v>
      </c>
      <c r="B1792">
        <v>100001791</v>
      </c>
      <c r="C1792" t="str">
        <f t="shared" si="81"/>
        <v>梅谷　拓実 (4)</v>
      </c>
      <c r="D1792" t="s">
        <v>873</v>
      </c>
      <c r="E1792" t="str">
        <f t="shared" si="82"/>
        <v>Takuma UMETANI (98)</v>
      </c>
      <c r="F1792" t="s">
        <v>9405</v>
      </c>
      <c r="G1792">
        <v>27</v>
      </c>
      <c r="H1792">
        <v>492329</v>
      </c>
      <c r="I1792" t="s">
        <v>1537</v>
      </c>
      <c r="J1792" t="s">
        <v>86</v>
      </c>
      <c r="M1792" t="s">
        <v>2087</v>
      </c>
      <c r="N1792" t="s">
        <v>5143</v>
      </c>
      <c r="O1792" t="s">
        <v>4778</v>
      </c>
      <c r="P1792" t="str">
        <f t="shared" si="83"/>
        <v>98</v>
      </c>
      <c r="Q1792">
        <v>980602</v>
      </c>
    </row>
    <row r="1793" spans="1:17">
      <c r="A1793">
        <v>1801</v>
      </c>
      <c r="B1793">
        <v>100001792</v>
      </c>
      <c r="C1793" t="str">
        <f t="shared" si="81"/>
        <v>小田　朋尚 (4)</v>
      </c>
      <c r="D1793" t="s">
        <v>874</v>
      </c>
      <c r="E1793" t="str">
        <f t="shared" si="82"/>
        <v>Tetsuya WAKAYAMA (98)</v>
      </c>
      <c r="F1793" t="s">
        <v>9405</v>
      </c>
      <c r="G1793">
        <v>26</v>
      </c>
      <c r="H1793">
        <v>492329</v>
      </c>
      <c r="I1793" t="s">
        <v>1537</v>
      </c>
      <c r="J1793" t="s">
        <v>86</v>
      </c>
      <c r="M1793" t="s">
        <v>2088</v>
      </c>
      <c r="N1793" t="s">
        <v>5147</v>
      </c>
      <c r="O1793" t="s">
        <v>4550</v>
      </c>
      <c r="P1793" t="str">
        <f t="shared" si="83"/>
        <v>98</v>
      </c>
      <c r="Q1793">
        <v>981206</v>
      </c>
    </row>
    <row r="1794" spans="1:17">
      <c r="A1794">
        <v>1802</v>
      </c>
      <c r="B1794">
        <v>100001793</v>
      </c>
      <c r="C1794" t="str">
        <f t="shared" ref="C1794:C1857" si="84">M1794&amp;" "&amp;"("&amp;J1794&amp;")"</f>
        <v>勝原　大輔 (4)</v>
      </c>
      <c r="D1794" t="s">
        <v>875</v>
      </c>
      <c r="E1794" t="str">
        <f t="shared" si="82"/>
        <v>Daiki AMANO (98)</v>
      </c>
      <c r="F1794" t="s">
        <v>9405</v>
      </c>
      <c r="G1794">
        <v>26</v>
      </c>
      <c r="H1794">
        <v>492329</v>
      </c>
      <c r="I1794" t="s">
        <v>1537</v>
      </c>
      <c r="J1794" t="s">
        <v>86</v>
      </c>
      <c r="M1794" t="s">
        <v>2089</v>
      </c>
      <c r="N1794" t="s">
        <v>4331</v>
      </c>
      <c r="O1794" t="s">
        <v>4588</v>
      </c>
      <c r="P1794" t="str">
        <f t="shared" si="83"/>
        <v>98</v>
      </c>
      <c r="Q1794">
        <v>981013</v>
      </c>
    </row>
    <row r="1795" spans="1:17">
      <c r="A1795">
        <v>1803</v>
      </c>
      <c r="B1795">
        <v>100001794</v>
      </c>
      <c r="C1795" t="str">
        <f t="shared" si="84"/>
        <v>金川　陽亮 (4)</v>
      </c>
      <c r="D1795" t="s">
        <v>876</v>
      </c>
      <c r="E1795" t="str">
        <f t="shared" ref="E1795:E1858" si="85">O1795&amp;" "&amp;N1795&amp;" "&amp;"("&amp;P1795&amp;")"</f>
        <v>Haruto ARAI (98)</v>
      </c>
      <c r="F1795" t="s">
        <v>9405</v>
      </c>
      <c r="G1795">
        <v>30</v>
      </c>
      <c r="H1795">
        <v>492329</v>
      </c>
      <c r="I1795" t="s">
        <v>1537</v>
      </c>
      <c r="J1795" t="s">
        <v>86</v>
      </c>
      <c r="M1795" t="s">
        <v>2090</v>
      </c>
      <c r="N1795" t="s">
        <v>4695</v>
      </c>
      <c r="O1795" t="s">
        <v>4813</v>
      </c>
      <c r="P1795" t="str">
        <f t="shared" ref="P1795:P1858" si="86">LEFT(Q1795,2)</f>
        <v>98</v>
      </c>
      <c r="Q1795">
        <v>981013</v>
      </c>
    </row>
    <row r="1796" spans="1:17">
      <c r="A1796">
        <v>1804</v>
      </c>
      <c r="B1796">
        <v>100001795</v>
      </c>
      <c r="C1796" t="str">
        <f t="shared" si="84"/>
        <v>川上　晴生 (4)</v>
      </c>
      <c r="D1796" t="s">
        <v>877</v>
      </c>
      <c r="E1796" t="str">
        <f t="shared" si="85"/>
        <v>Koki OSHIKUBO (98)</v>
      </c>
      <c r="F1796" t="s">
        <v>9405</v>
      </c>
      <c r="G1796">
        <v>26</v>
      </c>
      <c r="H1796">
        <v>492329</v>
      </c>
      <c r="I1796" t="s">
        <v>1537</v>
      </c>
      <c r="J1796" t="s">
        <v>86</v>
      </c>
      <c r="M1796" t="s">
        <v>2091</v>
      </c>
      <c r="N1796" t="s">
        <v>5148</v>
      </c>
      <c r="O1796" t="s">
        <v>4719</v>
      </c>
      <c r="P1796" t="str">
        <f t="shared" si="86"/>
        <v>98</v>
      </c>
      <c r="Q1796">
        <v>980920</v>
      </c>
    </row>
    <row r="1797" spans="1:17">
      <c r="A1797">
        <v>1805</v>
      </c>
      <c r="B1797">
        <v>100001796</v>
      </c>
      <c r="C1797" t="str">
        <f t="shared" si="84"/>
        <v>小松　将弘 (4)</v>
      </c>
      <c r="D1797" t="s">
        <v>878</v>
      </c>
      <c r="E1797" t="str">
        <f t="shared" si="85"/>
        <v>Mahiro KAWAMURA (98)</v>
      </c>
      <c r="F1797" t="s">
        <v>9405</v>
      </c>
      <c r="G1797">
        <v>36</v>
      </c>
      <c r="H1797">
        <v>492329</v>
      </c>
      <c r="I1797" t="s">
        <v>1537</v>
      </c>
      <c r="J1797" t="s">
        <v>86</v>
      </c>
      <c r="M1797" t="s">
        <v>2092</v>
      </c>
      <c r="N1797" t="s">
        <v>4141</v>
      </c>
      <c r="O1797" t="s">
        <v>4819</v>
      </c>
      <c r="P1797" t="str">
        <f t="shared" si="86"/>
        <v>98</v>
      </c>
      <c r="Q1797">
        <v>980501</v>
      </c>
    </row>
    <row r="1798" spans="1:17">
      <c r="A1798">
        <v>1806</v>
      </c>
      <c r="B1798">
        <v>100001797</v>
      </c>
      <c r="C1798" t="str">
        <f t="shared" si="84"/>
        <v>杉山　亜聡 (4)</v>
      </c>
      <c r="D1798" t="s">
        <v>879</v>
      </c>
      <c r="E1798" t="str">
        <f t="shared" si="85"/>
        <v>Toshitaka KANZAKI (98)</v>
      </c>
      <c r="F1798" t="s">
        <v>9405</v>
      </c>
      <c r="G1798">
        <v>24</v>
      </c>
      <c r="H1798">
        <v>492329</v>
      </c>
      <c r="I1798" t="s">
        <v>1537</v>
      </c>
      <c r="J1798" t="s">
        <v>86</v>
      </c>
      <c r="M1798" t="s">
        <v>2093</v>
      </c>
      <c r="N1798" t="s">
        <v>5036</v>
      </c>
      <c r="O1798" t="s">
        <v>5149</v>
      </c>
      <c r="P1798" t="str">
        <f t="shared" si="86"/>
        <v>98</v>
      </c>
      <c r="Q1798">
        <v>981011</v>
      </c>
    </row>
    <row r="1799" spans="1:17">
      <c r="A1799">
        <v>1807</v>
      </c>
      <c r="B1799">
        <v>100001798</v>
      </c>
      <c r="C1799" t="str">
        <f t="shared" si="84"/>
        <v>田村　啓斗 (4)</v>
      </c>
      <c r="D1799" t="s">
        <v>880</v>
      </c>
      <c r="E1799" t="str">
        <f t="shared" si="85"/>
        <v>Reo TAKEDA (98)</v>
      </c>
      <c r="F1799" t="s">
        <v>9405</v>
      </c>
      <c r="G1799">
        <v>26</v>
      </c>
      <c r="H1799">
        <v>492329</v>
      </c>
      <c r="I1799" t="s">
        <v>1537</v>
      </c>
      <c r="J1799" t="s">
        <v>86</v>
      </c>
      <c r="M1799" t="s">
        <v>2094</v>
      </c>
      <c r="N1799" t="s">
        <v>4045</v>
      </c>
      <c r="O1799" t="s">
        <v>4511</v>
      </c>
      <c r="P1799" t="str">
        <f t="shared" si="86"/>
        <v>98</v>
      </c>
      <c r="Q1799">
        <v>980629</v>
      </c>
    </row>
    <row r="1800" spans="1:17">
      <c r="A1800">
        <v>1808</v>
      </c>
      <c r="B1800">
        <v>100001799</v>
      </c>
      <c r="C1800" t="str">
        <f t="shared" si="84"/>
        <v>辻　凱斗 (4)</v>
      </c>
      <c r="D1800" t="s">
        <v>881</v>
      </c>
      <c r="E1800" t="str">
        <f t="shared" si="85"/>
        <v>Takuto TSUGAWA (98)</v>
      </c>
      <c r="F1800" t="s">
        <v>9405</v>
      </c>
      <c r="G1800">
        <v>25</v>
      </c>
      <c r="H1800">
        <v>492329</v>
      </c>
      <c r="I1800" t="s">
        <v>1537</v>
      </c>
      <c r="J1800" t="s">
        <v>86</v>
      </c>
      <c r="M1800" t="s">
        <v>2095</v>
      </c>
      <c r="N1800" t="s">
        <v>5150</v>
      </c>
      <c r="O1800" t="s">
        <v>4600</v>
      </c>
      <c r="P1800" t="str">
        <f t="shared" si="86"/>
        <v>98</v>
      </c>
      <c r="Q1800">
        <v>980503</v>
      </c>
    </row>
    <row r="1801" spans="1:17">
      <c r="A1801">
        <v>1809</v>
      </c>
      <c r="B1801">
        <v>100001800</v>
      </c>
      <c r="C1801" t="str">
        <f t="shared" si="84"/>
        <v>樋口　凌 (4)</v>
      </c>
      <c r="D1801" t="s">
        <v>882</v>
      </c>
      <c r="E1801" t="str">
        <f t="shared" si="85"/>
        <v>Shoki NAKAMURA (98)</v>
      </c>
      <c r="F1801" t="s">
        <v>9405</v>
      </c>
      <c r="G1801">
        <v>26</v>
      </c>
      <c r="H1801">
        <v>492329</v>
      </c>
      <c r="I1801" t="s">
        <v>1537</v>
      </c>
      <c r="J1801" t="s">
        <v>86</v>
      </c>
      <c r="M1801" t="s">
        <v>2096</v>
      </c>
      <c r="N1801" t="s">
        <v>3844</v>
      </c>
      <c r="O1801" t="s">
        <v>5151</v>
      </c>
      <c r="P1801" t="str">
        <f t="shared" si="86"/>
        <v>98</v>
      </c>
      <c r="Q1801">
        <v>981011</v>
      </c>
    </row>
    <row r="1802" spans="1:17">
      <c r="A1802">
        <v>1810</v>
      </c>
      <c r="B1802">
        <v>100001801</v>
      </c>
      <c r="C1802" t="str">
        <f t="shared" si="84"/>
        <v>廣瀬　友亮 (4)</v>
      </c>
      <c r="D1802" t="s">
        <v>883</v>
      </c>
      <c r="E1802" t="str">
        <f t="shared" si="85"/>
        <v>Junichiro NISHIOKA (98)</v>
      </c>
      <c r="F1802" t="s">
        <v>9405</v>
      </c>
      <c r="G1802">
        <v>23</v>
      </c>
      <c r="H1802">
        <v>492329</v>
      </c>
      <c r="I1802" t="s">
        <v>1537</v>
      </c>
      <c r="J1802" t="s">
        <v>86</v>
      </c>
      <c r="M1802" t="s">
        <v>2097</v>
      </c>
      <c r="N1802" t="s">
        <v>4067</v>
      </c>
      <c r="O1802" t="s">
        <v>5152</v>
      </c>
      <c r="P1802" t="str">
        <f t="shared" si="86"/>
        <v>98</v>
      </c>
      <c r="Q1802">
        <v>980112</v>
      </c>
    </row>
    <row r="1803" spans="1:17">
      <c r="A1803">
        <v>1811</v>
      </c>
      <c r="B1803">
        <v>100001802</v>
      </c>
      <c r="C1803" t="str">
        <f t="shared" si="84"/>
        <v>福島　豪太 (4)</v>
      </c>
      <c r="D1803" t="s">
        <v>884</v>
      </c>
      <c r="E1803" t="str">
        <f t="shared" si="85"/>
        <v>Kota FUJIWARA (98)</v>
      </c>
      <c r="F1803" t="s">
        <v>9405</v>
      </c>
      <c r="G1803">
        <v>27</v>
      </c>
      <c r="H1803">
        <v>492329</v>
      </c>
      <c r="I1803" t="s">
        <v>1537</v>
      </c>
      <c r="J1803" t="s">
        <v>86</v>
      </c>
      <c r="M1803" t="s">
        <v>7566</v>
      </c>
      <c r="N1803" t="s">
        <v>3737</v>
      </c>
      <c r="O1803" t="s">
        <v>4776</v>
      </c>
      <c r="P1803" t="str">
        <f t="shared" si="86"/>
        <v>98</v>
      </c>
      <c r="Q1803">
        <v>980309</v>
      </c>
    </row>
    <row r="1804" spans="1:17">
      <c r="A1804">
        <v>1812</v>
      </c>
      <c r="B1804">
        <v>100001803</v>
      </c>
      <c r="C1804" t="str">
        <f t="shared" si="84"/>
        <v>藤川　昴琉 (4)</v>
      </c>
      <c r="D1804" t="s">
        <v>885</v>
      </c>
      <c r="E1804" t="str">
        <f t="shared" si="85"/>
        <v>Takuya HOSOMI (99)</v>
      </c>
      <c r="F1804" t="s">
        <v>9405</v>
      </c>
      <c r="G1804">
        <v>24</v>
      </c>
      <c r="H1804">
        <v>492329</v>
      </c>
      <c r="I1804" t="s">
        <v>1537</v>
      </c>
      <c r="J1804" t="s">
        <v>86</v>
      </c>
      <c r="M1804" t="s">
        <v>7567</v>
      </c>
      <c r="N1804" t="s">
        <v>4105</v>
      </c>
      <c r="O1804" t="s">
        <v>4532</v>
      </c>
      <c r="P1804" t="str">
        <f t="shared" si="86"/>
        <v>99</v>
      </c>
      <c r="Q1804">
        <v>990122</v>
      </c>
    </row>
    <row r="1805" spans="1:17">
      <c r="A1805">
        <v>1813</v>
      </c>
      <c r="B1805">
        <v>100001804</v>
      </c>
      <c r="C1805" t="str">
        <f t="shared" si="84"/>
        <v>藤原　崚 (4)</v>
      </c>
      <c r="D1805" t="s">
        <v>886</v>
      </c>
      <c r="E1805" t="str">
        <f t="shared" si="85"/>
        <v>Naoki MAEDA (98)</v>
      </c>
      <c r="F1805" t="s">
        <v>9405</v>
      </c>
      <c r="G1805">
        <v>34</v>
      </c>
      <c r="H1805">
        <v>492329</v>
      </c>
      <c r="I1805" t="s">
        <v>1537</v>
      </c>
      <c r="J1805" t="s">
        <v>86</v>
      </c>
      <c r="M1805" t="s">
        <v>2098</v>
      </c>
      <c r="N1805" t="s">
        <v>3809</v>
      </c>
      <c r="O1805" t="s">
        <v>4565</v>
      </c>
      <c r="P1805" t="str">
        <f t="shared" si="86"/>
        <v>98</v>
      </c>
      <c r="Q1805">
        <v>980729</v>
      </c>
    </row>
    <row r="1806" spans="1:17">
      <c r="A1806">
        <v>1814</v>
      </c>
      <c r="B1806">
        <v>100001805</v>
      </c>
      <c r="C1806" t="str">
        <f t="shared" si="84"/>
        <v>前川　昴輝 (3)</v>
      </c>
      <c r="D1806" t="s">
        <v>898</v>
      </c>
      <c r="E1806" t="str">
        <f t="shared" si="85"/>
        <v>Koki MAEGAWA (99)</v>
      </c>
      <c r="F1806" t="s">
        <v>9405</v>
      </c>
      <c r="G1806">
        <v>24</v>
      </c>
      <c r="H1806">
        <v>492329</v>
      </c>
      <c r="I1806" t="s">
        <v>1537</v>
      </c>
      <c r="J1806" t="s">
        <v>108</v>
      </c>
      <c r="M1806" t="s">
        <v>7568</v>
      </c>
      <c r="N1806" t="s">
        <v>4100</v>
      </c>
      <c r="O1806" t="s">
        <v>4719</v>
      </c>
      <c r="P1806" t="str">
        <f t="shared" si="86"/>
        <v>99</v>
      </c>
      <c r="Q1806">
        <v>990406</v>
      </c>
    </row>
    <row r="1807" spans="1:17">
      <c r="A1807">
        <v>1815</v>
      </c>
      <c r="B1807">
        <v>100001806</v>
      </c>
      <c r="C1807" t="str">
        <f t="shared" si="84"/>
        <v>水野　颯太 (3)</v>
      </c>
      <c r="D1807" t="s">
        <v>899</v>
      </c>
      <c r="E1807" t="str">
        <f t="shared" si="85"/>
        <v>Sota MIZUNO (99)</v>
      </c>
      <c r="F1807" t="s">
        <v>9405</v>
      </c>
      <c r="G1807">
        <v>25</v>
      </c>
      <c r="H1807">
        <v>492329</v>
      </c>
      <c r="I1807" t="s">
        <v>1537</v>
      </c>
      <c r="J1807" t="s">
        <v>108</v>
      </c>
      <c r="M1807" t="s">
        <v>2109</v>
      </c>
      <c r="N1807" t="s">
        <v>4609</v>
      </c>
      <c r="O1807" t="s">
        <v>4784</v>
      </c>
      <c r="P1807" t="str">
        <f t="shared" si="86"/>
        <v>99</v>
      </c>
      <c r="Q1807">
        <v>990730</v>
      </c>
    </row>
    <row r="1808" spans="1:17">
      <c r="A1808">
        <v>1816</v>
      </c>
      <c r="B1808">
        <v>100001807</v>
      </c>
      <c r="C1808" t="str">
        <f t="shared" si="84"/>
        <v>矢野　暁 (3)</v>
      </c>
      <c r="D1808" t="s">
        <v>900</v>
      </c>
      <c r="E1808" t="str">
        <f t="shared" si="85"/>
        <v>Satoru YANO (00)</v>
      </c>
      <c r="F1808" t="s">
        <v>9405</v>
      </c>
      <c r="G1808">
        <v>39</v>
      </c>
      <c r="H1808">
        <v>492329</v>
      </c>
      <c r="I1808" t="s">
        <v>1537</v>
      </c>
      <c r="J1808" t="s">
        <v>108</v>
      </c>
      <c r="M1808" t="s">
        <v>2110</v>
      </c>
      <c r="N1808" t="s">
        <v>4113</v>
      </c>
      <c r="O1808" t="s">
        <v>5154</v>
      </c>
      <c r="P1808" t="str">
        <f t="shared" si="86"/>
        <v>00</v>
      </c>
      <c r="Q1808" t="s">
        <v>8638</v>
      </c>
    </row>
    <row r="1809" spans="1:17">
      <c r="A1809">
        <v>1817</v>
      </c>
      <c r="B1809">
        <v>100001808</v>
      </c>
      <c r="C1809" t="str">
        <f t="shared" si="84"/>
        <v>若狭　颯馬 (3)</v>
      </c>
      <c r="D1809" t="s">
        <v>901</v>
      </c>
      <c r="E1809" t="str">
        <f t="shared" si="85"/>
        <v>Soma WAKASA (99)</v>
      </c>
      <c r="F1809" t="s">
        <v>9405</v>
      </c>
      <c r="G1809">
        <v>18</v>
      </c>
      <c r="H1809">
        <v>492329</v>
      </c>
      <c r="I1809" t="s">
        <v>1537</v>
      </c>
      <c r="J1809" t="s">
        <v>108</v>
      </c>
      <c r="M1809" t="s">
        <v>2111</v>
      </c>
      <c r="N1809" t="s">
        <v>4531</v>
      </c>
      <c r="O1809" t="s">
        <v>4798</v>
      </c>
      <c r="P1809" t="str">
        <f t="shared" si="86"/>
        <v>99</v>
      </c>
      <c r="Q1809">
        <v>991126</v>
      </c>
    </row>
    <row r="1810" spans="1:17">
      <c r="A1810">
        <v>1818</v>
      </c>
      <c r="B1810">
        <v>100001809</v>
      </c>
      <c r="C1810" t="str">
        <f t="shared" si="84"/>
        <v>金山　太一 (2)</v>
      </c>
      <c r="D1810" t="s">
        <v>6100</v>
      </c>
      <c r="E1810" t="str">
        <f t="shared" si="85"/>
        <v>Taichi KANEYAMA (00)</v>
      </c>
      <c r="F1810" t="s">
        <v>9405</v>
      </c>
      <c r="G1810">
        <v>32</v>
      </c>
      <c r="H1810">
        <v>492329</v>
      </c>
      <c r="I1810" t="s">
        <v>1537</v>
      </c>
      <c r="J1810" t="s">
        <v>117</v>
      </c>
      <c r="M1810" t="s">
        <v>6099</v>
      </c>
      <c r="N1810" t="s">
        <v>5155</v>
      </c>
      <c r="O1810" t="s">
        <v>4548</v>
      </c>
      <c r="P1810" t="str">
        <f t="shared" si="86"/>
        <v>00</v>
      </c>
      <c r="Q1810" t="s">
        <v>8639</v>
      </c>
    </row>
    <row r="1811" spans="1:17">
      <c r="A1811">
        <v>1819</v>
      </c>
      <c r="B1811">
        <v>100001810</v>
      </c>
      <c r="C1811" t="str">
        <f t="shared" si="84"/>
        <v>古閑　裕太 (2)</v>
      </c>
      <c r="D1811" t="s">
        <v>6102</v>
      </c>
      <c r="E1811" t="str">
        <f t="shared" si="85"/>
        <v>Yuta KOGA (01)</v>
      </c>
      <c r="F1811" t="s">
        <v>9405</v>
      </c>
      <c r="G1811">
        <v>26</v>
      </c>
      <c r="H1811">
        <v>492329</v>
      </c>
      <c r="I1811" t="s">
        <v>1537</v>
      </c>
      <c r="J1811" t="s">
        <v>117</v>
      </c>
      <c r="M1811" t="s">
        <v>6101</v>
      </c>
      <c r="N1811" t="s">
        <v>4263</v>
      </c>
      <c r="O1811" t="s">
        <v>4498</v>
      </c>
      <c r="P1811" t="str">
        <f t="shared" si="86"/>
        <v>01</v>
      </c>
      <c r="Q1811" t="s">
        <v>7870</v>
      </c>
    </row>
    <row r="1812" spans="1:17">
      <c r="A1812">
        <v>1820</v>
      </c>
      <c r="B1812">
        <v>100001811</v>
      </c>
      <c r="C1812" t="str">
        <f t="shared" si="84"/>
        <v>櫻井　遊悟 (2)</v>
      </c>
      <c r="D1812" t="s">
        <v>6104</v>
      </c>
      <c r="E1812" t="str">
        <f t="shared" si="85"/>
        <v>Yugo SAKURAI (01)</v>
      </c>
      <c r="F1812" t="s">
        <v>9405</v>
      </c>
      <c r="G1812">
        <v>26</v>
      </c>
      <c r="H1812">
        <v>492329</v>
      </c>
      <c r="I1812" t="s">
        <v>1537</v>
      </c>
      <c r="J1812" t="s">
        <v>117</v>
      </c>
      <c r="M1812" t="s">
        <v>6103</v>
      </c>
      <c r="N1812" t="s">
        <v>3916</v>
      </c>
      <c r="O1812" t="s">
        <v>4535</v>
      </c>
      <c r="P1812" t="str">
        <f t="shared" si="86"/>
        <v>01</v>
      </c>
      <c r="Q1812" t="s">
        <v>8640</v>
      </c>
    </row>
    <row r="1813" spans="1:17">
      <c r="A1813">
        <v>1821</v>
      </c>
      <c r="B1813">
        <v>100001812</v>
      </c>
      <c r="C1813" t="str">
        <f t="shared" si="84"/>
        <v>下村　海渡 (2)</v>
      </c>
      <c r="D1813" t="s">
        <v>6106</v>
      </c>
      <c r="E1813" t="str">
        <f t="shared" si="85"/>
        <v>Kaito SHIMOMURA (00)</v>
      </c>
      <c r="F1813" t="s">
        <v>9405</v>
      </c>
      <c r="G1813">
        <v>26</v>
      </c>
      <c r="H1813">
        <v>492329</v>
      </c>
      <c r="I1813" t="s">
        <v>1537</v>
      </c>
      <c r="J1813" t="s">
        <v>117</v>
      </c>
      <c r="M1813" t="s">
        <v>6105</v>
      </c>
      <c r="N1813" t="s">
        <v>3803</v>
      </c>
      <c r="O1813" t="s">
        <v>4563</v>
      </c>
      <c r="P1813" t="str">
        <f t="shared" si="86"/>
        <v>00</v>
      </c>
      <c r="Q1813" t="s">
        <v>8641</v>
      </c>
    </row>
    <row r="1814" spans="1:17">
      <c r="A1814">
        <v>1822</v>
      </c>
      <c r="B1814">
        <v>100001813</v>
      </c>
      <c r="C1814" t="str">
        <f t="shared" si="84"/>
        <v>多々良　悠人 (2)</v>
      </c>
      <c r="D1814" t="s">
        <v>6108</v>
      </c>
      <c r="E1814" t="str">
        <f t="shared" si="85"/>
        <v>Yuto TATARA (00)</v>
      </c>
      <c r="F1814" t="s">
        <v>9405</v>
      </c>
      <c r="G1814">
        <v>26</v>
      </c>
      <c r="H1814">
        <v>492329</v>
      </c>
      <c r="I1814" t="s">
        <v>1537</v>
      </c>
      <c r="J1814" t="s">
        <v>117</v>
      </c>
      <c r="M1814" t="s">
        <v>6107</v>
      </c>
      <c r="N1814" t="s">
        <v>5156</v>
      </c>
      <c r="O1814" t="s">
        <v>4530</v>
      </c>
      <c r="P1814" t="str">
        <f t="shared" si="86"/>
        <v>00</v>
      </c>
      <c r="Q1814" t="s">
        <v>8642</v>
      </c>
    </row>
    <row r="1815" spans="1:17">
      <c r="A1815">
        <v>1823</v>
      </c>
      <c r="B1815">
        <v>100001814</v>
      </c>
      <c r="C1815" t="str">
        <f t="shared" si="84"/>
        <v>中西　晴空 (2)</v>
      </c>
      <c r="D1815" t="s">
        <v>6110</v>
      </c>
      <c r="E1815" t="str">
        <f t="shared" si="85"/>
        <v>Sora NAKANISHI (00)</v>
      </c>
      <c r="F1815" t="s">
        <v>9405</v>
      </c>
      <c r="G1815">
        <v>26</v>
      </c>
      <c r="H1815">
        <v>492329</v>
      </c>
      <c r="I1815" t="s">
        <v>1537</v>
      </c>
      <c r="J1815" t="s">
        <v>117</v>
      </c>
      <c r="M1815" t="s">
        <v>6109</v>
      </c>
      <c r="N1815" t="s">
        <v>3740</v>
      </c>
      <c r="O1815" t="s">
        <v>3743</v>
      </c>
      <c r="P1815" t="str">
        <f t="shared" si="86"/>
        <v>00</v>
      </c>
      <c r="Q1815" t="s">
        <v>8030</v>
      </c>
    </row>
    <row r="1816" spans="1:17">
      <c r="A1816">
        <v>1824</v>
      </c>
      <c r="B1816">
        <v>100001815</v>
      </c>
      <c r="C1816" t="str">
        <f t="shared" si="84"/>
        <v>平山　竜慎 (2)</v>
      </c>
      <c r="D1816" t="s">
        <v>6112</v>
      </c>
      <c r="E1816" t="str">
        <f t="shared" si="85"/>
        <v>Ryushin HIRAYAMA (00)</v>
      </c>
      <c r="F1816" t="s">
        <v>9405</v>
      </c>
      <c r="G1816">
        <v>24</v>
      </c>
      <c r="H1816">
        <v>492329</v>
      </c>
      <c r="I1816" t="s">
        <v>1537</v>
      </c>
      <c r="J1816" t="s">
        <v>117</v>
      </c>
      <c r="M1816" t="s">
        <v>6111</v>
      </c>
      <c r="N1816" t="s">
        <v>3748</v>
      </c>
      <c r="O1816" t="s">
        <v>5157</v>
      </c>
      <c r="P1816" t="str">
        <f t="shared" si="86"/>
        <v>00</v>
      </c>
      <c r="Q1816" t="s">
        <v>7859</v>
      </c>
    </row>
    <row r="1817" spans="1:17">
      <c r="A1817">
        <v>1825</v>
      </c>
      <c r="B1817">
        <v>100001816</v>
      </c>
      <c r="C1817" t="str">
        <f t="shared" si="84"/>
        <v>堀本　薫 (2)</v>
      </c>
      <c r="D1817" t="s">
        <v>6114</v>
      </c>
      <c r="E1817" t="str">
        <f t="shared" si="85"/>
        <v>Kaoru HORIMOTO (00)</v>
      </c>
      <c r="F1817" t="s">
        <v>9405</v>
      </c>
      <c r="G1817">
        <v>27</v>
      </c>
      <c r="H1817">
        <v>492329</v>
      </c>
      <c r="I1817" t="s">
        <v>1537</v>
      </c>
      <c r="J1817" t="s">
        <v>117</v>
      </c>
      <c r="M1817" t="s">
        <v>6113</v>
      </c>
      <c r="N1817" t="s">
        <v>5158</v>
      </c>
      <c r="O1817" t="s">
        <v>4281</v>
      </c>
      <c r="P1817" t="str">
        <f t="shared" si="86"/>
        <v>00</v>
      </c>
      <c r="Q1817" t="s">
        <v>7715</v>
      </c>
    </row>
    <row r="1818" spans="1:17">
      <c r="A1818">
        <v>1826</v>
      </c>
      <c r="B1818">
        <v>100001817</v>
      </c>
      <c r="C1818" t="str">
        <f t="shared" si="84"/>
        <v>前川　広晴 (2)</v>
      </c>
      <c r="D1818" t="s">
        <v>6116</v>
      </c>
      <c r="E1818" t="str">
        <f t="shared" si="85"/>
        <v>Kosei MAEGAWA (00)</v>
      </c>
      <c r="F1818" t="s">
        <v>9405</v>
      </c>
      <c r="G1818">
        <v>24</v>
      </c>
      <c r="H1818">
        <v>492329</v>
      </c>
      <c r="I1818" t="s">
        <v>1537</v>
      </c>
      <c r="J1818" t="s">
        <v>117</v>
      </c>
      <c r="M1818" t="s">
        <v>6115</v>
      </c>
      <c r="N1818" t="s">
        <v>4100</v>
      </c>
      <c r="O1818" t="s">
        <v>5159</v>
      </c>
      <c r="P1818" t="str">
        <f t="shared" si="86"/>
        <v>00</v>
      </c>
      <c r="Q1818" t="s">
        <v>8266</v>
      </c>
    </row>
    <row r="1819" spans="1:17">
      <c r="A1819">
        <v>1827</v>
      </c>
      <c r="B1819">
        <v>100001818</v>
      </c>
      <c r="C1819" t="str">
        <f t="shared" si="84"/>
        <v>前島　諒人 (2)</v>
      </c>
      <c r="D1819" t="s">
        <v>6872</v>
      </c>
      <c r="E1819" t="str">
        <f t="shared" si="85"/>
        <v>Ryoto MAESHIMA (00)</v>
      </c>
      <c r="F1819" t="s">
        <v>9405</v>
      </c>
      <c r="G1819">
        <v>46</v>
      </c>
      <c r="H1819">
        <v>492329</v>
      </c>
      <c r="I1819" t="s">
        <v>1537</v>
      </c>
      <c r="J1819" t="s">
        <v>117</v>
      </c>
      <c r="M1819" t="s">
        <v>6117</v>
      </c>
      <c r="N1819" t="s">
        <v>9084</v>
      </c>
      <c r="O1819" t="s">
        <v>4539</v>
      </c>
      <c r="P1819" t="str">
        <f t="shared" si="86"/>
        <v>00</v>
      </c>
      <c r="Q1819" t="s">
        <v>8250</v>
      </c>
    </row>
    <row r="1820" spans="1:17">
      <c r="A1820">
        <v>1828</v>
      </c>
      <c r="B1820">
        <v>100001819</v>
      </c>
      <c r="C1820" t="str">
        <f t="shared" si="84"/>
        <v>前田　亮 (2)</v>
      </c>
      <c r="D1820" t="s">
        <v>6119</v>
      </c>
      <c r="E1820" t="str">
        <f t="shared" si="85"/>
        <v>Ryo MAEDA (00)</v>
      </c>
      <c r="F1820" t="s">
        <v>9405</v>
      </c>
      <c r="G1820">
        <v>26</v>
      </c>
      <c r="H1820">
        <v>492329</v>
      </c>
      <c r="I1820" t="s">
        <v>1537</v>
      </c>
      <c r="J1820" t="s">
        <v>117</v>
      </c>
      <c r="M1820" t="s">
        <v>6118</v>
      </c>
      <c r="N1820" t="s">
        <v>3809</v>
      </c>
      <c r="O1820" t="s">
        <v>3915</v>
      </c>
      <c r="P1820" t="str">
        <f t="shared" si="86"/>
        <v>00</v>
      </c>
      <c r="Q1820" t="s">
        <v>8626</v>
      </c>
    </row>
    <row r="1821" spans="1:17">
      <c r="A1821">
        <v>1829</v>
      </c>
      <c r="B1821">
        <v>100001820</v>
      </c>
      <c r="C1821" t="str">
        <f t="shared" si="84"/>
        <v>中木村　柊吾 (2)</v>
      </c>
      <c r="D1821" t="s">
        <v>6873</v>
      </c>
      <c r="E1821" t="str">
        <f t="shared" si="85"/>
        <v>Shugo NAKAKIMURA (00)</v>
      </c>
      <c r="F1821" t="s">
        <v>9405</v>
      </c>
      <c r="G1821">
        <v>27</v>
      </c>
      <c r="H1821">
        <v>492329</v>
      </c>
      <c r="I1821" t="s">
        <v>1537</v>
      </c>
      <c r="J1821" t="s">
        <v>117</v>
      </c>
      <c r="M1821" t="s">
        <v>7569</v>
      </c>
      <c r="N1821" t="s">
        <v>9085</v>
      </c>
      <c r="O1821" t="s">
        <v>4807</v>
      </c>
      <c r="P1821" t="str">
        <f t="shared" si="86"/>
        <v>00</v>
      </c>
      <c r="Q1821" t="s">
        <v>8030</v>
      </c>
    </row>
    <row r="1822" spans="1:17">
      <c r="A1822">
        <v>1830</v>
      </c>
      <c r="B1822">
        <v>100001821</v>
      </c>
      <c r="C1822" t="str">
        <f t="shared" si="84"/>
        <v>居場　紘充 (2)</v>
      </c>
      <c r="D1822" t="s">
        <v>6874</v>
      </c>
      <c r="E1822" t="str">
        <f t="shared" si="85"/>
        <v>Mitsuhiro IBA (00)</v>
      </c>
      <c r="F1822" t="s">
        <v>9405</v>
      </c>
      <c r="G1822">
        <v>25</v>
      </c>
      <c r="H1822">
        <v>492329</v>
      </c>
      <c r="I1822" t="s">
        <v>1537</v>
      </c>
      <c r="J1822" t="s">
        <v>117</v>
      </c>
      <c r="M1822" t="s">
        <v>7570</v>
      </c>
      <c r="N1822" t="s">
        <v>9086</v>
      </c>
      <c r="O1822" t="s">
        <v>8830</v>
      </c>
      <c r="P1822" t="str">
        <f t="shared" si="86"/>
        <v>00</v>
      </c>
      <c r="Q1822" t="s">
        <v>8643</v>
      </c>
    </row>
    <row r="1823" spans="1:17">
      <c r="A1823">
        <v>1831</v>
      </c>
      <c r="B1823">
        <v>100001822</v>
      </c>
      <c r="C1823" t="str">
        <f t="shared" si="84"/>
        <v>伊部　功記 (2)</v>
      </c>
      <c r="D1823" t="s">
        <v>6875</v>
      </c>
      <c r="E1823" t="str">
        <f t="shared" si="85"/>
        <v>Koki IBE (00)</v>
      </c>
      <c r="F1823" t="s">
        <v>9405</v>
      </c>
      <c r="G1823">
        <v>25</v>
      </c>
      <c r="H1823">
        <v>492329</v>
      </c>
      <c r="I1823" t="s">
        <v>1537</v>
      </c>
      <c r="J1823" t="s">
        <v>117</v>
      </c>
      <c r="M1823" t="s">
        <v>7571</v>
      </c>
      <c r="N1823" t="s">
        <v>9087</v>
      </c>
      <c r="O1823" t="s">
        <v>4719</v>
      </c>
      <c r="P1823" t="str">
        <f t="shared" si="86"/>
        <v>00</v>
      </c>
      <c r="Q1823" t="s">
        <v>8644</v>
      </c>
    </row>
    <row r="1824" spans="1:17">
      <c r="A1824">
        <v>1832</v>
      </c>
      <c r="B1824">
        <v>100001823</v>
      </c>
      <c r="C1824" t="str">
        <f t="shared" si="84"/>
        <v>田村　星哉 (1)</v>
      </c>
      <c r="D1824" t="s">
        <v>6876</v>
      </c>
      <c r="E1824" t="str">
        <f t="shared" si="85"/>
        <v>Seiya TAMURA (01)</v>
      </c>
      <c r="F1824" t="s">
        <v>9405</v>
      </c>
      <c r="G1824">
        <v>26</v>
      </c>
      <c r="H1824">
        <v>492329</v>
      </c>
      <c r="I1824" t="s">
        <v>1537</v>
      </c>
      <c r="J1824" t="s">
        <v>120</v>
      </c>
      <c r="M1824" t="s">
        <v>7572</v>
      </c>
      <c r="N1824" t="s">
        <v>4352</v>
      </c>
      <c r="O1824" t="s">
        <v>4811</v>
      </c>
      <c r="P1824" t="str">
        <f t="shared" si="86"/>
        <v>01</v>
      </c>
      <c r="Q1824" t="s">
        <v>8645</v>
      </c>
    </row>
    <row r="1825" spans="1:17">
      <c r="A1825">
        <v>1833</v>
      </c>
      <c r="B1825">
        <v>100001824</v>
      </c>
      <c r="C1825" t="str">
        <f t="shared" si="84"/>
        <v>佐々木　博章 (6)</v>
      </c>
      <c r="D1825" t="s">
        <v>401</v>
      </c>
      <c r="E1825" t="str">
        <f t="shared" si="85"/>
        <v>Hiroaki SASAKI (93)</v>
      </c>
      <c r="F1825" t="s">
        <v>9405</v>
      </c>
      <c r="G1825">
        <v>27</v>
      </c>
      <c r="H1825">
        <v>492202</v>
      </c>
      <c r="I1825" t="s">
        <v>1555</v>
      </c>
      <c r="J1825" t="s">
        <v>144</v>
      </c>
      <c r="M1825" t="s">
        <v>2233</v>
      </c>
      <c r="N1825" t="s">
        <v>4572</v>
      </c>
      <c r="O1825" t="s">
        <v>4512</v>
      </c>
      <c r="P1825" t="str">
        <f t="shared" si="86"/>
        <v>93</v>
      </c>
      <c r="Q1825" t="s">
        <v>8646</v>
      </c>
    </row>
    <row r="1826" spans="1:17">
      <c r="A1826">
        <v>1834</v>
      </c>
      <c r="B1826">
        <v>100001825</v>
      </c>
      <c r="C1826" t="str">
        <f t="shared" si="84"/>
        <v>木村　彰太 (6)</v>
      </c>
      <c r="D1826" t="s">
        <v>683</v>
      </c>
      <c r="E1826" t="str">
        <f t="shared" si="85"/>
        <v>Shota KIMURA (86)</v>
      </c>
      <c r="F1826" t="s">
        <v>9405</v>
      </c>
      <c r="G1826">
        <v>27</v>
      </c>
      <c r="H1826">
        <v>492202</v>
      </c>
      <c r="I1826" t="s">
        <v>1555</v>
      </c>
      <c r="J1826" t="s">
        <v>144</v>
      </c>
      <c r="M1826" t="s">
        <v>2235</v>
      </c>
      <c r="N1826" t="s">
        <v>4125</v>
      </c>
      <c r="O1826" t="s">
        <v>4820</v>
      </c>
      <c r="P1826" t="str">
        <f t="shared" si="86"/>
        <v>86</v>
      </c>
      <c r="Q1826" t="s">
        <v>8647</v>
      </c>
    </row>
    <row r="1827" spans="1:17">
      <c r="A1827">
        <v>1835</v>
      </c>
      <c r="B1827">
        <v>100001826</v>
      </c>
      <c r="C1827" t="str">
        <f t="shared" si="84"/>
        <v>松本　光平 (6)</v>
      </c>
      <c r="D1827" t="s">
        <v>1026</v>
      </c>
      <c r="E1827" t="str">
        <f t="shared" si="85"/>
        <v>Kohei MATSUMOTO (96)</v>
      </c>
      <c r="F1827" t="s">
        <v>9405</v>
      </c>
      <c r="G1827">
        <v>27</v>
      </c>
      <c r="H1827">
        <v>492202</v>
      </c>
      <c r="I1827" t="s">
        <v>1555</v>
      </c>
      <c r="J1827" t="s">
        <v>144</v>
      </c>
      <c r="M1827" t="s">
        <v>2234</v>
      </c>
      <c r="N1827" t="s">
        <v>3783</v>
      </c>
      <c r="O1827" t="s">
        <v>4683</v>
      </c>
      <c r="P1827" t="str">
        <f t="shared" si="86"/>
        <v>96</v>
      </c>
      <c r="Q1827" t="s">
        <v>8648</v>
      </c>
    </row>
    <row r="1828" spans="1:17">
      <c r="A1828">
        <v>1836</v>
      </c>
      <c r="B1828">
        <v>100001827</v>
      </c>
      <c r="C1828" t="str">
        <f t="shared" si="84"/>
        <v>森田　章裕 (4)</v>
      </c>
      <c r="D1828" t="s">
        <v>872</v>
      </c>
      <c r="E1828" t="str">
        <f t="shared" si="85"/>
        <v>Akihiro MORITA (97)</v>
      </c>
      <c r="F1828" t="s">
        <v>9405</v>
      </c>
      <c r="G1828">
        <v>27</v>
      </c>
      <c r="H1828">
        <v>492202</v>
      </c>
      <c r="I1828" t="s">
        <v>1555</v>
      </c>
      <c r="J1828" t="s">
        <v>86</v>
      </c>
      <c r="M1828" t="s">
        <v>2236</v>
      </c>
      <c r="N1828" t="s">
        <v>3811</v>
      </c>
      <c r="O1828" t="s">
        <v>4720</v>
      </c>
      <c r="P1828" t="str">
        <f t="shared" si="86"/>
        <v>97</v>
      </c>
      <c r="Q1828" t="s">
        <v>8649</v>
      </c>
    </row>
    <row r="1829" spans="1:17">
      <c r="A1829">
        <v>1837</v>
      </c>
      <c r="B1829">
        <v>100001828</v>
      </c>
      <c r="C1829" t="str">
        <f t="shared" si="84"/>
        <v>福瀬　智隆 (3)</v>
      </c>
      <c r="D1829" t="s">
        <v>1028</v>
      </c>
      <c r="E1829" t="str">
        <f t="shared" si="85"/>
        <v>Tomotaka FUKUSE (94)</v>
      </c>
      <c r="F1829" t="s">
        <v>9405</v>
      </c>
      <c r="G1829">
        <v>26</v>
      </c>
      <c r="H1829">
        <v>492202</v>
      </c>
      <c r="I1829" t="s">
        <v>1555</v>
      </c>
      <c r="J1829" t="s">
        <v>108</v>
      </c>
      <c r="M1829" t="s">
        <v>2238</v>
      </c>
      <c r="N1829" t="s">
        <v>5370</v>
      </c>
      <c r="O1829" t="s">
        <v>5371</v>
      </c>
      <c r="P1829" t="str">
        <f t="shared" si="86"/>
        <v>94</v>
      </c>
      <c r="Q1829" t="s">
        <v>8650</v>
      </c>
    </row>
    <row r="1830" spans="1:17">
      <c r="A1830">
        <v>1838</v>
      </c>
      <c r="B1830">
        <v>100001829</v>
      </c>
      <c r="C1830" t="str">
        <f t="shared" si="84"/>
        <v>氷置　佳也 (4)</v>
      </c>
      <c r="D1830" t="s">
        <v>1027</v>
      </c>
      <c r="E1830" t="str">
        <f t="shared" si="85"/>
        <v>Keiya HIOKI (97)</v>
      </c>
      <c r="F1830" t="s">
        <v>9405</v>
      </c>
      <c r="G1830">
        <v>26</v>
      </c>
      <c r="H1830">
        <v>492202</v>
      </c>
      <c r="I1830" t="s">
        <v>1555</v>
      </c>
      <c r="J1830" t="s">
        <v>86</v>
      </c>
      <c r="M1830" t="s">
        <v>2237</v>
      </c>
      <c r="N1830" t="s">
        <v>5372</v>
      </c>
      <c r="O1830" t="s">
        <v>5273</v>
      </c>
      <c r="P1830" t="str">
        <f t="shared" si="86"/>
        <v>97</v>
      </c>
      <c r="Q1830" t="s">
        <v>8651</v>
      </c>
    </row>
    <row r="1831" spans="1:17">
      <c r="A1831">
        <v>1839</v>
      </c>
      <c r="B1831">
        <v>100001830</v>
      </c>
      <c r="C1831" t="str">
        <f t="shared" si="84"/>
        <v>辻　翔平 (3)</v>
      </c>
      <c r="D1831" t="s">
        <v>2852</v>
      </c>
      <c r="E1831" t="str">
        <f t="shared" si="85"/>
        <v>Shohei TSUJI (97)</v>
      </c>
      <c r="F1831" t="s">
        <v>9405</v>
      </c>
      <c r="G1831">
        <v>27</v>
      </c>
      <c r="H1831">
        <v>492202</v>
      </c>
      <c r="I1831" t="s">
        <v>1555</v>
      </c>
      <c r="J1831" t="s">
        <v>108</v>
      </c>
      <c r="M1831" t="s">
        <v>2851</v>
      </c>
      <c r="N1831" t="s">
        <v>4018</v>
      </c>
      <c r="O1831" t="s">
        <v>4936</v>
      </c>
      <c r="P1831" t="str">
        <f t="shared" si="86"/>
        <v>97</v>
      </c>
      <c r="Q1831" t="s">
        <v>8108</v>
      </c>
    </row>
    <row r="1832" spans="1:17">
      <c r="A1832">
        <v>1840</v>
      </c>
      <c r="B1832">
        <v>100001831</v>
      </c>
      <c r="C1832" t="str">
        <f t="shared" si="84"/>
        <v>松本　光司 (3)</v>
      </c>
      <c r="D1832" t="s">
        <v>352</v>
      </c>
      <c r="E1832" t="str">
        <f t="shared" si="85"/>
        <v>Koji MATSUMOTO (98)</v>
      </c>
      <c r="F1832" t="s">
        <v>9405</v>
      </c>
      <c r="G1832">
        <v>27</v>
      </c>
      <c r="H1832">
        <v>492202</v>
      </c>
      <c r="I1832" t="s">
        <v>1555</v>
      </c>
      <c r="J1832" t="s">
        <v>108</v>
      </c>
      <c r="M1832" t="s">
        <v>1588</v>
      </c>
      <c r="N1832" t="s">
        <v>3783</v>
      </c>
      <c r="O1832" t="s">
        <v>4787</v>
      </c>
      <c r="P1832" t="str">
        <f t="shared" si="86"/>
        <v>98</v>
      </c>
      <c r="Q1832" t="s">
        <v>8652</v>
      </c>
    </row>
    <row r="1833" spans="1:17">
      <c r="A1833">
        <v>1841</v>
      </c>
      <c r="B1833">
        <v>100001832</v>
      </c>
      <c r="C1833" t="str">
        <f t="shared" si="84"/>
        <v>山根　大輝 (1)</v>
      </c>
      <c r="D1833" t="s">
        <v>6877</v>
      </c>
      <c r="E1833" t="str">
        <f t="shared" si="85"/>
        <v>Daiki YAMANE (01)</v>
      </c>
      <c r="F1833" t="s">
        <v>9405</v>
      </c>
      <c r="G1833">
        <v>26</v>
      </c>
      <c r="H1833">
        <v>492249</v>
      </c>
      <c r="I1833" t="s">
        <v>1521</v>
      </c>
      <c r="J1833" t="s">
        <v>120</v>
      </c>
      <c r="M1833" t="s">
        <v>7573</v>
      </c>
      <c r="N1833" t="s">
        <v>4727</v>
      </c>
      <c r="O1833" t="s">
        <v>4588</v>
      </c>
      <c r="P1833" t="str">
        <f t="shared" si="86"/>
        <v>01</v>
      </c>
      <c r="Q1833" t="s">
        <v>7983</v>
      </c>
    </row>
    <row r="1834" spans="1:17">
      <c r="A1834">
        <v>1842</v>
      </c>
      <c r="B1834">
        <v>100001833</v>
      </c>
      <c r="C1834" t="str">
        <f t="shared" si="84"/>
        <v>鷲見　元輝 (4)</v>
      </c>
      <c r="D1834" t="s">
        <v>1011</v>
      </c>
      <c r="E1834" t="str">
        <f t="shared" si="85"/>
        <v>Motoki WASHIMI (99)</v>
      </c>
      <c r="F1834" t="s">
        <v>9405</v>
      </c>
      <c r="G1834">
        <v>27</v>
      </c>
      <c r="H1834">
        <v>492212</v>
      </c>
      <c r="I1834" t="s">
        <v>1552</v>
      </c>
      <c r="J1834" t="s">
        <v>86</v>
      </c>
      <c r="M1834" t="s">
        <v>2218</v>
      </c>
      <c r="N1834" t="s">
        <v>5383</v>
      </c>
      <c r="O1834" t="s">
        <v>4700</v>
      </c>
      <c r="P1834" t="str">
        <f t="shared" si="86"/>
        <v>99</v>
      </c>
      <c r="Q1834" t="s">
        <v>8456</v>
      </c>
    </row>
    <row r="1835" spans="1:17">
      <c r="A1835">
        <v>1843</v>
      </c>
      <c r="B1835">
        <v>100001834</v>
      </c>
      <c r="C1835" t="str">
        <f t="shared" si="84"/>
        <v>北村　嘉洋 (4)</v>
      </c>
      <c r="D1835" t="s">
        <v>1012</v>
      </c>
      <c r="E1835" t="str">
        <f t="shared" si="85"/>
        <v>Yoshihiro KITAMURA (98)</v>
      </c>
      <c r="F1835" t="s">
        <v>9405</v>
      </c>
      <c r="G1835">
        <v>28</v>
      </c>
      <c r="H1835">
        <v>492212</v>
      </c>
      <c r="I1835" t="s">
        <v>1552</v>
      </c>
      <c r="J1835" t="s">
        <v>86</v>
      </c>
      <c r="M1835" t="s">
        <v>2219</v>
      </c>
      <c r="N1835" t="s">
        <v>4662</v>
      </c>
      <c r="O1835" t="s">
        <v>4721</v>
      </c>
      <c r="P1835" t="str">
        <f t="shared" si="86"/>
        <v>98</v>
      </c>
      <c r="Q1835" t="s">
        <v>8653</v>
      </c>
    </row>
    <row r="1836" spans="1:17">
      <c r="A1836">
        <v>1844</v>
      </c>
      <c r="B1836">
        <v>100001835</v>
      </c>
      <c r="C1836" t="str">
        <f t="shared" si="84"/>
        <v>柑本　泰智 (3)</v>
      </c>
      <c r="D1836" t="s">
        <v>3052</v>
      </c>
      <c r="E1836" t="str">
        <f t="shared" si="85"/>
        <v>Taichi KOJIMOTO (00)</v>
      </c>
      <c r="F1836" t="s">
        <v>9405</v>
      </c>
      <c r="G1836">
        <v>30</v>
      </c>
      <c r="H1836">
        <v>492212</v>
      </c>
      <c r="I1836" t="s">
        <v>1552</v>
      </c>
      <c r="J1836" t="s">
        <v>108</v>
      </c>
      <c r="M1836" t="s">
        <v>3051</v>
      </c>
      <c r="N1836" t="s">
        <v>5384</v>
      </c>
      <c r="O1836" t="s">
        <v>4548</v>
      </c>
      <c r="P1836" t="str">
        <f t="shared" si="86"/>
        <v>00</v>
      </c>
      <c r="Q1836" t="s">
        <v>7673</v>
      </c>
    </row>
    <row r="1837" spans="1:17">
      <c r="A1837">
        <v>1845</v>
      </c>
      <c r="B1837">
        <v>100001836</v>
      </c>
      <c r="C1837" t="str">
        <f t="shared" si="84"/>
        <v>宮川　広大 (3)</v>
      </c>
      <c r="D1837" t="s">
        <v>3050</v>
      </c>
      <c r="E1837" t="str">
        <f t="shared" si="85"/>
        <v>Kodai MIYAGAWA (00)</v>
      </c>
      <c r="F1837" t="s">
        <v>9405</v>
      </c>
      <c r="G1837">
        <v>27</v>
      </c>
      <c r="H1837">
        <v>492212</v>
      </c>
      <c r="I1837" t="s">
        <v>1552</v>
      </c>
      <c r="J1837" t="s">
        <v>108</v>
      </c>
      <c r="M1837" t="s">
        <v>3049</v>
      </c>
      <c r="N1837" t="s">
        <v>5081</v>
      </c>
      <c r="O1837" t="s">
        <v>4542</v>
      </c>
      <c r="P1837" t="str">
        <f t="shared" si="86"/>
        <v>00</v>
      </c>
      <c r="Q1837" t="s">
        <v>7913</v>
      </c>
    </row>
    <row r="1838" spans="1:17">
      <c r="A1838">
        <v>1846</v>
      </c>
      <c r="B1838">
        <v>100001837</v>
      </c>
      <c r="C1838" t="str">
        <f t="shared" si="84"/>
        <v>石井　智也 (3)</v>
      </c>
      <c r="D1838" t="s">
        <v>3048</v>
      </c>
      <c r="E1838" t="str">
        <f t="shared" si="85"/>
        <v>Tomoya ISHII (00)</v>
      </c>
      <c r="F1838" t="s">
        <v>9405</v>
      </c>
      <c r="G1838">
        <v>27</v>
      </c>
      <c r="H1838">
        <v>492212</v>
      </c>
      <c r="I1838" t="s">
        <v>1552</v>
      </c>
      <c r="J1838" t="s">
        <v>108</v>
      </c>
      <c r="M1838" t="s">
        <v>3047</v>
      </c>
      <c r="N1838" t="s">
        <v>4490</v>
      </c>
      <c r="O1838" t="s">
        <v>4673</v>
      </c>
      <c r="P1838" t="str">
        <f t="shared" si="86"/>
        <v>00</v>
      </c>
      <c r="Q1838" t="s">
        <v>8629</v>
      </c>
    </row>
    <row r="1839" spans="1:17">
      <c r="A1839">
        <v>1847</v>
      </c>
      <c r="B1839">
        <v>100001838</v>
      </c>
      <c r="C1839" t="str">
        <f t="shared" si="84"/>
        <v>前　智貴 (3)</v>
      </c>
      <c r="D1839" t="s">
        <v>3054</v>
      </c>
      <c r="E1839" t="str">
        <f t="shared" si="85"/>
        <v>Tomoki MAE (00)</v>
      </c>
      <c r="F1839" t="s">
        <v>9405</v>
      </c>
      <c r="G1839">
        <v>30</v>
      </c>
      <c r="H1839">
        <v>492212</v>
      </c>
      <c r="I1839" t="s">
        <v>1552</v>
      </c>
      <c r="J1839" t="s">
        <v>108</v>
      </c>
      <c r="M1839" t="s">
        <v>3053</v>
      </c>
      <c r="N1839" t="s">
        <v>5385</v>
      </c>
      <c r="O1839" t="s">
        <v>4632</v>
      </c>
      <c r="P1839" t="str">
        <f t="shared" si="86"/>
        <v>00</v>
      </c>
      <c r="Q1839" t="s">
        <v>8018</v>
      </c>
    </row>
    <row r="1840" spans="1:17">
      <c r="A1840">
        <v>1848</v>
      </c>
      <c r="B1840">
        <v>100001839</v>
      </c>
      <c r="C1840" t="str">
        <f t="shared" si="84"/>
        <v>平川　裕人 (3)</v>
      </c>
      <c r="D1840" t="s">
        <v>6878</v>
      </c>
      <c r="E1840" t="str">
        <f t="shared" si="85"/>
        <v>Yuto HIRAKAWA (00)</v>
      </c>
      <c r="F1840" t="s">
        <v>9405</v>
      </c>
      <c r="G1840">
        <v>27</v>
      </c>
      <c r="H1840">
        <v>492212</v>
      </c>
      <c r="I1840" t="s">
        <v>1552</v>
      </c>
      <c r="J1840" t="s">
        <v>108</v>
      </c>
      <c r="M1840" t="s">
        <v>7574</v>
      </c>
      <c r="N1840" t="s">
        <v>5188</v>
      </c>
      <c r="O1840" t="s">
        <v>4530</v>
      </c>
      <c r="P1840" t="str">
        <f t="shared" si="86"/>
        <v>00</v>
      </c>
      <c r="Q1840" t="s">
        <v>8251</v>
      </c>
    </row>
    <row r="1841" spans="1:17">
      <c r="A1841">
        <v>1849</v>
      </c>
      <c r="B1841">
        <v>100001840</v>
      </c>
      <c r="C1841" t="str">
        <f t="shared" si="84"/>
        <v>恩部　義弘 (2)</v>
      </c>
      <c r="D1841" t="s">
        <v>6879</v>
      </c>
      <c r="E1841" t="str">
        <f t="shared" si="85"/>
        <v>Yoshihiro OMBE (00)</v>
      </c>
      <c r="F1841" t="s">
        <v>9405</v>
      </c>
      <c r="G1841">
        <v>27</v>
      </c>
      <c r="H1841">
        <v>492212</v>
      </c>
      <c r="I1841" t="s">
        <v>1552</v>
      </c>
      <c r="J1841" t="s">
        <v>117</v>
      </c>
      <c r="M1841" t="s">
        <v>7575</v>
      </c>
      <c r="N1841" t="s">
        <v>9088</v>
      </c>
      <c r="O1841" t="s">
        <v>4721</v>
      </c>
      <c r="P1841" t="str">
        <f t="shared" si="86"/>
        <v>00</v>
      </c>
      <c r="Q1841" t="s">
        <v>8141</v>
      </c>
    </row>
    <row r="1842" spans="1:17">
      <c r="A1842">
        <v>1850</v>
      </c>
      <c r="B1842">
        <v>100001841</v>
      </c>
      <c r="C1842" t="str">
        <f t="shared" si="84"/>
        <v>茨　直輝 (2)</v>
      </c>
      <c r="D1842" t="s">
        <v>6880</v>
      </c>
      <c r="E1842" t="str">
        <f t="shared" si="85"/>
        <v>Naoki IBARA  (01)</v>
      </c>
      <c r="F1842" t="s">
        <v>9405</v>
      </c>
      <c r="G1842">
        <v>27</v>
      </c>
      <c r="H1842">
        <v>492212</v>
      </c>
      <c r="I1842" t="s">
        <v>1552</v>
      </c>
      <c r="J1842" t="s">
        <v>117</v>
      </c>
      <c r="M1842" t="s">
        <v>7576</v>
      </c>
      <c r="N1842" t="s">
        <v>9089</v>
      </c>
      <c r="O1842" t="s">
        <v>4565</v>
      </c>
      <c r="P1842" t="str">
        <f t="shared" si="86"/>
        <v>01</v>
      </c>
      <c r="Q1842" t="s">
        <v>8583</v>
      </c>
    </row>
    <row r="1843" spans="1:17">
      <c r="A1843">
        <v>1851</v>
      </c>
      <c r="B1843">
        <v>100001842</v>
      </c>
      <c r="C1843" t="str">
        <f t="shared" si="84"/>
        <v>中村　将貴 (2)</v>
      </c>
      <c r="D1843" t="s">
        <v>6881</v>
      </c>
      <c r="E1843" t="str">
        <f t="shared" si="85"/>
        <v>Masaki NAKAMURA (00)</v>
      </c>
      <c r="F1843" t="s">
        <v>9405</v>
      </c>
      <c r="G1843">
        <v>27</v>
      </c>
      <c r="H1843">
        <v>492212</v>
      </c>
      <c r="I1843" t="s">
        <v>1552</v>
      </c>
      <c r="J1843" t="s">
        <v>117</v>
      </c>
      <c r="M1843" t="s">
        <v>7577</v>
      </c>
      <c r="N1843" t="s">
        <v>3844</v>
      </c>
      <c r="O1843" t="s">
        <v>3941</v>
      </c>
      <c r="P1843" t="str">
        <f t="shared" si="86"/>
        <v>00</v>
      </c>
      <c r="Q1843" t="s">
        <v>7866</v>
      </c>
    </row>
    <row r="1844" spans="1:17">
      <c r="A1844">
        <v>1852</v>
      </c>
      <c r="B1844">
        <v>100001843</v>
      </c>
      <c r="C1844" t="str">
        <f t="shared" si="84"/>
        <v>山崎　咲斗 (2)</v>
      </c>
      <c r="D1844" t="s">
        <v>6882</v>
      </c>
      <c r="E1844" t="str">
        <f t="shared" si="85"/>
        <v>Sakito YAMASAKI (98)</v>
      </c>
      <c r="F1844" t="s">
        <v>9405</v>
      </c>
      <c r="G1844">
        <v>27</v>
      </c>
      <c r="H1844">
        <v>492212</v>
      </c>
      <c r="I1844" t="s">
        <v>1552</v>
      </c>
      <c r="J1844" t="s">
        <v>117</v>
      </c>
      <c r="M1844" t="s">
        <v>7578</v>
      </c>
      <c r="N1844" t="s">
        <v>4380</v>
      </c>
      <c r="O1844" t="s">
        <v>8831</v>
      </c>
      <c r="P1844" t="str">
        <f t="shared" si="86"/>
        <v>98</v>
      </c>
      <c r="Q1844" t="s">
        <v>8654</v>
      </c>
    </row>
    <row r="1845" spans="1:17">
      <c r="A1845">
        <v>1853</v>
      </c>
      <c r="B1845">
        <v>100001844</v>
      </c>
      <c r="C1845" t="str">
        <f t="shared" si="84"/>
        <v>上田　太一 (4)</v>
      </c>
      <c r="D1845" t="s">
        <v>916</v>
      </c>
      <c r="E1845" t="str">
        <f t="shared" si="85"/>
        <v>Taichi UEDA (98)</v>
      </c>
      <c r="F1845" t="s">
        <v>9405</v>
      </c>
      <c r="G1845">
        <v>25</v>
      </c>
      <c r="H1845">
        <v>490047</v>
      </c>
      <c r="I1845" t="s">
        <v>1540</v>
      </c>
      <c r="J1845" t="s">
        <v>86</v>
      </c>
      <c r="M1845" t="s">
        <v>2128</v>
      </c>
      <c r="N1845" t="s">
        <v>4218</v>
      </c>
      <c r="O1845" t="s">
        <v>4548</v>
      </c>
      <c r="P1845" t="str">
        <f t="shared" si="86"/>
        <v>98</v>
      </c>
      <c r="Q1845" t="s">
        <v>7654</v>
      </c>
    </row>
    <row r="1846" spans="1:17">
      <c r="A1846">
        <v>1854</v>
      </c>
      <c r="B1846">
        <v>100001845</v>
      </c>
      <c r="C1846" t="str">
        <f t="shared" si="84"/>
        <v>飯田　航平 (2)</v>
      </c>
      <c r="D1846" t="s">
        <v>6883</v>
      </c>
      <c r="E1846" t="str">
        <f t="shared" si="85"/>
        <v>Kohei IIDA (00)</v>
      </c>
      <c r="F1846" t="s">
        <v>9405</v>
      </c>
      <c r="G1846">
        <v>26</v>
      </c>
      <c r="H1846">
        <v>490047</v>
      </c>
      <c r="I1846" t="s">
        <v>1540</v>
      </c>
      <c r="J1846" t="s">
        <v>117</v>
      </c>
      <c r="M1846" t="s">
        <v>7579</v>
      </c>
      <c r="N1846" t="s">
        <v>4190</v>
      </c>
      <c r="O1846" t="s">
        <v>4683</v>
      </c>
      <c r="P1846" t="str">
        <f t="shared" si="86"/>
        <v>00</v>
      </c>
      <c r="Q1846" t="s">
        <v>8057</v>
      </c>
    </row>
    <row r="1847" spans="1:17">
      <c r="A1847">
        <v>1855</v>
      </c>
      <c r="B1847">
        <v>100001846</v>
      </c>
      <c r="C1847" t="str">
        <f t="shared" si="84"/>
        <v>千葉　祐輔 (3)</v>
      </c>
      <c r="D1847" t="s">
        <v>2660</v>
      </c>
      <c r="E1847" t="str">
        <f t="shared" si="85"/>
        <v>Yusuke CHIBA (00)</v>
      </c>
      <c r="F1847" t="s">
        <v>9405</v>
      </c>
      <c r="G1847">
        <v>31</v>
      </c>
      <c r="H1847">
        <v>490047</v>
      </c>
      <c r="I1847" t="s">
        <v>1540</v>
      </c>
      <c r="J1847" t="s">
        <v>108</v>
      </c>
      <c r="M1847" t="s">
        <v>2659</v>
      </c>
      <c r="N1847" t="s">
        <v>3805</v>
      </c>
      <c r="O1847" t="s">
        <v>4509</v>
      </c>
      <c r="P1847" t="str">
        <f t="shared" si="86"/>
        <v>00</v>
      </c>
      <c r="Q1847" t="s">
        <v>8655</v>
      </c>
    </row>
    <row r="1848" spans="1:17">
      <c r="A1848">
        <v>1856</v>
      </c>
      <c r="B1848">
        <v>100001847</v>
      </c>
      <c r="C1848" t="str">
        <f t="shared" si="84"/>
        <v>髙橋　成政 (3)</v>
      </c>
      <c r="D1848" t="s">
        <v>3040</v>
      </c>
      <c r="E1848" t="str">
        <f t="shared" si="85"/>
        <v>Shigemasa TAKAHASHI (99)</v>
      </c>
      <c r="F1848" t="s">
        <v>9405</v>
      </c>
      <c r="G1848">
        <v>26</v>
      </c>
      <c r="H1848">
        <v>490047</v>
      </c>
      <c r="I1848" t="s">
        <v>1540</v>
      </c>
      <c r="J1848" t="s">
        <v>108</v>
      </c>
      <c r="M1848" t="s">
        <v>3039</v>
      </c>
      <c r="N1848" t="s">
        <v>3899</v>
      </c>
      <c r="O1848" t="s">
        <v>5076</v>
      </c>
      <c r="P1848" t="str">
        <f t="shared" si="86"/>
        <v>99</v>
      </c>
      <c r="Q1848" t="s">
        <v>8284</v>
      </c>
    </row>
    <row r="1849" spans="1:17">
      <c r="A1849">
        <v>1857</v>
      </c>
      <c r="B1849">
        <v>100001848</v>
      </c>
      <c r="C1849" t="str">
        <f t="shared" si="84"/>
        <v>大江　隆史 (4)</v>
      </c>
      <c r="D1849" t="s">
        <v>2654</v>
      </c>
      <c r="E1849" t="str">
        <f t="shared" si="85"/>
        <v>Takafumi OE (98)</v>
      </c>
      <c r="F1849" t="s">
        <v>9405</v>
      </c>
      <c r="G1849">
        <v>26</v>
      </c>
      <c r="H1849">
        <v>490047</v>
      </c>
      <c r="I1849" t="s">
        <v>1540</v>
      </c>
      <c r="J1849" t="s">
        <v>86</v>
      </c>
      <c r="M1849" t="s">
        <v>2653</v>
      </c>
      <c r="N1849" t="s">
        <v>3945</v>
      </c>
      <c r="O1849" t="s">
        <v>5084</v>
      </c>
      <c r="P1849" t="str">
        <f t="shared" si="86"/>
        <v>98</v>
      </c>
      <c r="Q1849" t="s">
        <v>8312</v>
      </c>
    </row>
    <row r="1850" spans="1:17">
      <c r="A1850">
        <v>1858</v>
      </c>
      <c r="B1850">
        <v>100001849</v>
      </c>
      <c r="C1850" t="str">
        <f t="shared" si="84"/>
        <v>橋本　真佑 (2)</v>
      </c>
      <c r="D1850" t="s">
        <v>6884</v>
      </c>
      <c r="E1850" t="str">
        <f t="shared" si="85"/>
        <v>Shinsuke HASHIMOTO (00)</v>
      </c>
      <c r="F1850" t="s">
        <v>9405</v>
      </c>
      <c r="G1850">
        <v>25</v>
      </c>
      <c r="H1850">
        <v>490047</v>
      </c>
      <c r="I1850" t="s">
        <v>1540</v>
      </c>
      <c r="J1850" t="s">
        <v>117</v>
      </c>
      <c r="M1850" t="s">
        <v>7580</v>
      </c>
      <c r="N1850" t="s">
        <v>4024</v>
      </c>
      <c r="O1850" t="s">
        <v>5099</v>
      </c>
      <c r="P1850" t="str">
        <f t="shared" si="86"/>
        <v>00</v>
      </c>
      <c r="Q1850" t="s">
        <v>7815</v>
      </c>
    </row>
    <row r="1851" spans="1:17">
      <c r="A1851">
        <v>1859</v>
      </c>
      <c r="B1851">
        <v>100001850</v>
      </c>
      <c r="C1851" t="str">
        <f t="shared" si="84"/>
        <v>白樫　亮汰 (3)</v>
      </c>
      <c r="D1851" t="s">
        <v>2658</v>
      </c>
      <c r="E1851" t="str">
        <f t="shared" si="85"/>
        <v>Ryota SHIRAKASHI (99)</v>
      </c>
      <c r="F1851" t="s">
        <v>9405</v>
      </c>
      <c r="G1851">
        <v>28</v>
      </c>
      <c r="H1851">
        <v>490047</v>
      </c>
      <c r="I1851" t="s">
        <v>1540</v>
      </c>
      <c r="J1851" t="s">
        <v>108</v>
      </c>
      <c r="M1851" t="s">
        <v>2657</v>
      </c>
      <c r="N1851" t="s">
        <v>5085</v>
      </c>
      <c r="O1851" t="s">
        <v>4560</v>
      </c>
      <c r="P1851" t="str">
        <f t="shared" si="86"/>
        <v>99</v>
      </c>
      <c r="Q1851" t="s">
        <v>8656</v>
      </c>
    </row>
    <row r="1852" spans="1:17">
      <c r="A1852">
        <v>1860</v>
      </c>
      <c r="B1852">
        <v>100001851</v>
      </c>
      <c r="C1852" t="str">
        <f t="shared" si="84"/>
        <v>尾野　弘直 (2)</v>
      </c>
      <c r="D1852" t="s">
        <v>6885</v>
      </c>
      <c r="E1852" t="str">
        <f t="shared" si="85"/>
        <v>Hironao ONO (00)</v>
      </c>
      <c r="F1852" t="s">
        <v>9405</v>
      </c>
      <c r="G1852">
        <v>25</v>
      </c>
      <c r="H1852">
        <v>490047</v>
      </c>
      <c r="I1852" t="s">
        <v>1540</v>
      </c>
      <c r="J1852" t="s">
        <v>117</v>
      </c>
      <c r="M1852" t="s">
        <v>7581</v>
      </c>
      <c r="N1852" t="s">
        <v>4710</v>
      </c>
      <c r="O1852" t="s">
        <v>8832</v>
      </c>
      <c r="P1852" t="str">
        <f t="shared" si="86"/>
        <v>00</v>
      </c>
      <c r="Q1852" t="s">
        <v>7838</v>
      </c>
    </row>
    <row r="1853" spans="1:17">
      <c r="A1853">
        <v>1861</v>
      </c>
      <c r="B1853">
        <v>100001852</v>
      </c>
      <c r="C1853" t="str">
        <f t="shared" si="84"/>
        <v>肥後　孝行 (3)</v>
      </c>
      <c r="D1853" t="s">
        <v>3058</v>
      </c>
      <c r="E1853" t="str">
        <f t="shared" si="85"/>
        <v>Takayuki HIGO (99)</v>
      </c>
      <c r="F1853" t="s">
        <v>9405</v>
      </c>
      <c r="G1853">
        <v>25</v>
      </c>
      <c r="H1853">
        <v>490047</v>
      </c>
      <c r="I1853" t="s">
        <v>1540</v>
      </c>
      <c r="J1853" t="s">
        <v>108</v>
      </c>
      <c r="M1853" t="s">
        <v>3057</v>
      </c>
      <c r="N1853" t="s">
        <v>5075</v>
      </c>
      <c r="O1853" t="s">
        <v>4517</v>
      </c>
      <c r="P1853" t="str">
        <f t="shared" si="86"/>
        <v>99</v>
      </c>
      <c r="Q1853" t="s">
        <v>7929</v>
      </c>
    </row>
    <row r="1854" spans="1:17">
      <c r="A1854">
        <v>1862</v>
      </c>
      <c r="B1854">
        <v>100001853</v>
      </c>
      <c r="C1854" t="str">
        <f t="shared" si="84"/>
        <v>浅井　祐輝 (2)</v>
      </c>
      <c r="D1854" t="s">
        <v>6886</v>
      </c>
      <c r="E1854" t="str">
        <f t="shared" si="85"/>
        <v>Yuki ASAI (00)</v>
      </c>
      <c r="F1854" t="s">
        <v>9405</v>
      </c>
      <c r="G1854">
        <v>25</v>
      </c>
      <c r="H1854">
        <v>490047</v>
      </c>
      <c r="I1854" t="s">
        <v>1540</v>
      </c>
      <c r="J1854" t="s">
        <v>117</v>
      </c>
      <c r="M1854" t="s">
        <v>7582</v>
      </c>
      <c r="N1854" t="s">
        <v>5278</v>
      </c>
      <c r="O1854" t="s">
        <v>3848</v>
      </c>
      <c r="P1854" t="str">
        <f t="shared" si="86"/>
        <v>00</v>
      </c>
      <c r="Q1854" t="s">
        <v>7712</v>
      </c>
    </row>
    <row r="1855" spans="1:17">
      <c r="A1855">
        <v>1863</v>
      </c>
      <c r="B1855">
        <v>100001854</v>
      </c>
      <c r="C1855" t="str">
        <f t="shared" si="84"/>
        <v>伊谷　幸起 (4)</v>
      </c>
      <c r="D1855" t="s">
        <v>920</v>
      </c>
      <c r="E1855" t="str">
        <f t="shared" si="85"/>
        <v>Koki ITANI (99)</v>
      </c>
      <c r="F1855" t="s">
        <v>9405</v>
      </c>
      <c r="G1855">
        <v>25</v>
      </c>
      <c r="H1855">
        <v>490047</v>
      </c>
      <c r="I1855" t="s">
        <v>1540</v>
      </c>
      <c r="J1855" t="s">
        <v>86</v>
      </c>
      <c r="M1855" t="s">
        <v>2132</v>
      </c>
      <c r="N1855" t="s">
        <v>5083</v>
      </c>
      <c r="O1855" t="s">
        <v>4719</v>
      </c>
      <c r="P1855" t="str">
        <f t="shared" si="86"/>
        <v>99</v>
      </c>
      <c r="Q1855" t="s">
        <v>8477</v>
      </c>
    </row>
    <row r="1856" spans="1:17">
      <c r="A1856">
        <v>1864</v>
      </c>
      <c r="B1856">
        <v>100001855</v>
      </c>
      <c r="C1856" t="str">
        <f t="shared" si="84"/>
        <v>津波　征生 (3)</v>
      </c>
      <c r="D1856" t="s">
        <v>3042</v>
      </c>
      <c r="E1856" t="str">
        <f t="shared" si="85"/>
        <v>Masaki TSUHA (99)</v>
      </c>
      <c r="F1856" t="s">
        <v>9405</v>
      </c>
      <c r="G1856">
        <v>25</v>
      </c>
      <c r="H1856">
        <v>490047</v>
      </c>
      <c r="I1856" t="s">
        <v>1540</v>
      </c>
      <c r="J1856" t="s">
        <v>108</v>
      </c>
      <c r="M1856" t="s">
        <v>3041</v>
      </c>
      <c r="N1856" t="s">
        <v>5074</v>
      </c>
      <c r="O1856" t="s">
        <v>3941</v>
      </c>
      <c r="P1856" t="str">
        <f t="shared" si="86"/>
        <v>99</v>
      </c>
      <c r="Q1856" t="s">
        <v>7894</v>
      </c>
    </row>
    <row r="1857" spans="1:17">
      <c r="A1857">
        <v>1865</v>
      </c>
      <c r="B1857">
        <v>100001856</v>
      </c>
      <c r="C1857" t="str">
        <f t="shared" si="84"/>
        <v>安田　健人 (4)</v>
      </c>
      <c r="D1857" t="s">
        <v>918</v>
      </c>
      <c r="E1857" t="str">
        <f t="shared" si="85"/>
        <v>Kento YASUDA (98)</v>
      </c>
      <c r="F1857" t="s">
        <v>9405</v>
      </c>
      <c r="G1857">
        <v>27</v>
      </c>
      <c r="H1857">
        <v>490047</v>
      </c>
      <c r="I1857" t="s">
        <v>1540</v>
      </c>
      <c r="J1857" t="s">
        <v>86</v>
      </c>
      <c r="M1857" t="s">
        <v>2130</v>
      </c>
      <c r="N1857" t="s">
        <v>3995</v>
      </c>
      <c r="O1857" t="s">
        <v>4643</v>
      </c>
      <c r="P1857" t="str">
        <f t="shared" si="86"/>
        <v>98</v>
      </c>
      <c r="Q1857" t="s">
        <v>8657</v>
      </c>
    </row>
    <row r="1858" spans="1:17">
      <c r="A1858">
        <v>1866</v>
      </c>
      <c r="B1858">
        <v>100001857</v>
      </c>
      <c r="C1858" t="str">
        <f t="shared" ref="C1858:C1921" si="87">M1858&amp;" "&amp;"("&amp;J1858&amp;")"</f>
        <v>濱口　想太 (3)</v>
      </c>
      <c r="D1858" t="s">
        <v>3044</v>
      </c>
      <c r="E1858" t="str">
        <f t="shared" si="85"/>
        <v>Sota HAMAGUCHI (99)</v>
      </c>
      <c r="F1858" t="s">
        <v>9405</v>
      </c>
      <c r="G1858">
        <v>25</v>
      </c>
      <c r="H1858">
        <v>490047</v>
      </c>
      <c r="I1858" t="s">
        <v>1540</v>
      </c>
      <c r="J1858" t="s">
        <v>108</v>
      </c>
      <c r="M1858" t="s">
        <v>3043</v>
      </c>
      <c r="N1858" t="s">
        <v>8920</v>
      </c>
      <c r="O1858" t="s">
        <v>4784</v>
      </c>
      <c r="P1858" t="str">
        <f t="shared" si="86"/>
        <v>99</v>
      </c>
      <c r="Q1858" t="s">
        <v>8658</v>
      </c>
    </row>
    <row r="1859" spans="1:17">
      <c r="A1859">
        <v>1867</v>
      </c>
      <c r="B1859">
        <v>100001858</v>
      </c>
      <c r="C1859" t="str">
        <f t="shared" si="87"/>
        <v>三方　怜 (3)</v>
      </c>
      <c r="D1859" t="s">
        <v>2430</v>
      </c>
      <c r="E1859" t="str">
        <f t="shared" ref="E1859:E1922" si="88">O1859&amp;" "&amp;N1859&amp;" "&amp;"("&amp;P1859&amp;")"</f>
        <v>Satoshi MIKATA (99)</v>
      </c>
      <c r="F1859" t="s">
        <v>9405</v>
      </c>
      <c r="G1859">
        <v>26</v>
      </c>
      <c r="H1859">
        <v>490047</v>
      </c>
      <c r="I1859" t="s">
        <v>1540</v>
      </c>
      <c r="J1859" t="s">
        <v>108</v>
      </c>
      <c r="M1859" t="s">
        <v>2429</v>
      </c>
      <c r="N1859" t="s">
        <v>5078</v>
      </c>
      <c r="O1859" t="s">
        <v>4741</v>
      </c>
      <c r="P1859" t="str">
        <f t="shared" ref="P1859:P1922" si="89">LEFT(Q1859,2)</f>
        <v>99</v>
      </c>
      <c r="Q1859" t="s">
        <v>8292</v>
      </c>
    </row>
    <row r="1860" spans="1:17">
      <c r="A1860">
        <v>1868</v>
      </c>
      <c r="B1860">
        <v>100001859</v>
      </c>
      <c r="C1860" t="str">
        <f t="shared" si="87"/>
        <v>荊木　勇登 (2)</v>
      </c>
      <c r="D1860" t="s">
        <v>6887</v>
      </c>
      <c r="E1860" t="str">
        <f t="shared" si="88"/>
        <v>Yuto IBARAKI (00)</v>
      </c>
      <c r="F1860" t="s">
        <v>9405</v>
      </c>
      <c r="G1860">
        <v>26</v>
      </c>
      <c r="H1860">
        <v>490047</v>
      </c>
      <c r="I1860" t="s">
        <v>1540</v>
      </c>
      <c r="J1860" t="s">
        <v>117</v>
      </c>
      <c r="M1860" t="s">
        <v>7583</v>
      </c>
      <c r="N1860" t="s">
        <v>8872</v>
      </c>
      <c r="O1860" t="s">
        <v>4530</v>
      </c>
      <c r="P1860" t="str">
        <f t="shared" si="89"/>
        <v>00</v>
      </c>
      <c r="Q1860" t="s">
        <v>7852</v>
      </c>
    </row>
    <row r="1861" spans="1:17">
      <c r="A1861">
        <v>1869</v>
      </c>
      <c r="B1861">
        <v>100001860</v>
      </c>
      <c r="C1861" t="str">
        <f t="shared" si="87"/>
        <v>吉原　翔大 (2)</v>
      </c>
      <c r="D1861" t="s">
        <v>6888</v>
      </c>
      <c r="E1861" t="str">
        <f t="shared" si="88"/>
        <v>Shota YOSHIHARA (01)</v>
      </c>
      <c r="F1861" t="s">
        <v>9405</v>
      </c>
      <c r="G1861">
        <v>25</v>
      </c>
      <c r="H1861">
        <v>490047</v>
      </c>
      <c r="I1861" t="s">
        <v>1540</v>
      </c>
      <c r="J1861" t="s">
        <v>117</v>
      </c>
      <c r="M1861" t="s">
        <v>7584</v>
      </c>
      <c r="N1861" t="s">
        <v>9090</v>
      </c>
      <c r="O1861" t="s">
        <v>4820</v>
      </c>
      <c r="P1861" t="str">
        <f t="shared" si="89"/>
        <v>01</v>
      </c>
      <c r="Q1861" t="s">
        <v>7841</v>
      </c>
    </row>
    <row r="1862" spans="1:17">
      <c r="A1862">
        <v>1870</v>
      </c>
      <c r="B1862">
        <v>100001861</v>
      </c>
      <c r="C1862" t="str">
        <f t="shared" si="87"/>
        <v>大田　颯人 (4)</v>
      </c>
      <c r="D1862" t="s">
        <v>921</v>
      </c>
      <c r="E1862" t="str">
        <f t="shared" si="88"/>
        <v>Hayato OTA (98)</v>
      </c>
      <c r="F1862" t="s">
        <v>9405</v>
      </c>
      <c r="G1862">
        <v>28</v>
      </c>
      <c r="H1862">
        <v>490047</v>
      </c>
      <c r="I1862" t="s">
        <v>1540</v>
      </c>
      <c r="J1862" t="s">
        <v>86</v>
      </c>
      <c r="M1862" t="s">
        <v>2133</v>
      </c>
      <c r="N1862" t="s">
        <v>3865</v>
      </c>
      <c r="O1862" t="s">
        <v>4514</v>
      </c>
      <c r="P1862" t="str">
        <f t="shared" si="89"/>
        <v>98</v>
      </c>
      <c r="Q1862" t="s">
        <v>7992</v>
      </c>
    </row>
    <row r="1863" spans="1:17">
      <c r="A1863">
        <v>1871</v>
      </c>
      <c r="B1863">
        <v>100001862</v>
      </c>
      <c r="C1863" t="str">
        <f t="shared" si="87"/>
        <v>宮川　知也 (3)</v>
      </c>
      <c r="D1863" t="s">
        <v>3059</v>
      </c>
      <c r="E1863" t="str">
        <f t="shared" si="88"/>
        <v>Tomoya MIYAGAWA (98)</v>
      </c>
      <c r="F1863" t="s">
        <v>9405</v>
      </c>
      <c r="G1863">
        <v>25</v>
      </c>
      <c r="H1863">
        <v>490047</v>
      </c>
      <c r="I1863" t="s">
        <v>1540</v>
      </c>
      <c r="J1863" t="s">
        <v>108</v>
      </c>
      <c r="M1863" t="s">
        <v>6058</v>
      </c>
      <c r="N1863" t="s">
        <v>5081</v>
      </c>
      <c r="O1863" t="s">
        <v>4673</v>
      </c>
      <c r="P1863" t="str">
        <f t="shared" si="89"/>
        <v>98</v>
      </c>
      <c r="Q1863" t="s">
        <v>8574</v>
      </c>
    </row>
    <row r="1864" spans="1:17">
      <c r="A1864">
        <v>1872</v>
      </c>
      <c r="B1864">
        <v>100001863</v>
      </c>
      <c r="C1864" t="str">
        <f t="shared" si="87"/>
        <v>近棟　智之 (2)</v>
      </c>
      <c r="D1864" t="s">
        <v>6889</v>
      </c>
      <c r="E1864" t="str">
        <f t="shared" si="88"/>
        <v>Tomoyuki CHIKAMUNE (00)</v>
      </c>
      <c r="F1864" t="s">
        <v>9405</v>
      </c>
      <c r="G1864">
        <v>25</v>
      </c>
      <c r="H1864">
        <v>490047</v>
      </c>
      <c r="I1864" t="s">
        <v>1540</v>
      </c>
      <c r="J1864" t="s">
        <v>117</v>
      </c>
      <c r="M1864" t="s">
        <v>7585</v>
      </c>
      <c r="N1864" t="s">
        <v>9091</v>
      </c>
      <c r="O1864" t="s">
        <v>4601</v>
      </c>
      <c r="P1864" t="str">
        <f t="shared" si="89"/>
        <v>00</v>
      </c>
      <c r="Q1864" t="s">
        <v>8581</v>
      </c>
    </row>
    <row r="1865" spans="1:17">
      <c r="A1865">
        <v>1873</v>
      </c>
      <c r="B1865">
        <v>100001864</v>
      </c>
      <c r="C1865" t="str">
        <f t="shared" si="87"/>
        <v>里見　朋哉 (4)</v>
      </c>
      <c r="D1865" t="s">
        <v>917</v>
      </c>
      <c r="E1865" t="str">
        <f t="shared" si="88"/>
        <v>Tomoya SATOMI (98)</v>
      </c>
      <c r="F1865" t="s">
        <v>9405</v>
      </c>
      <c r="G1865">
        <v>25</v>
      </c>
      <c r="H1865">
        <v>490047</v>
      </c>
      <c r="I1865" t="s">
        <v>1540</v>
      </c>
      <c r="J1865" t="s">
        <v>86</v>
      </c>
      <c r="M1865" t="s">
        <v>2129</v>
      </c>
      <c r="N1865" t="s">
        <v>5080</v>
      </c>
      <c r="O1865" t="s">
        <v>4673</v>
      </c>
      <c r="P1865" t="str">
        <f t="shared" si="89"/>
        <v>98</v>
      </c>
      <c r="Q1865" t="s">
        <v>8347</v>
      </c>
    </row>
    <row r="1866" spans="1:17">
      <c r="A1866">
        <v>1874</v>
      </c>
      <c r="B1866">
        <v>100001865</v>
      </c>
      <c r="C1866" t="str">
        <f t="shared" si="87"/>
        <v>柊 勇飛 (2)</v>
      </c>
      <c r="D1866" t="s">
        <v>6890</v>
      </c>
      <c r="E1866" t="str">
        <f t="shared" si="88"/>
        <v>Yuhi HIIRAGI (00)</v>
      </c>
      <c r="F1866" t="s">
        <v>9405</v>
      </c>
      <c r="G1866">
        <v>25</v>
      </c>
      <c r="H1866">
        <v>490047</v>
      </c>
      <c r="I1866" t="s">
        <v>1540</v>
      </c>
      <c r="J1866" t="s">
        <v>117</v>
      </c>
      <c r="M1866" t="s">
        <v>7586</v>
      </c>
      <c r="N1866" t="s">
        <v>9092</v>
      </c>
      <c r="O1866" t="s">
        <v>4682</v>
      </c>
      <c r="P1866" t="str">
        <f t="shared" si="89"/>
        <v>00</v>
      </c>
      <c r="Q1866" t="s">
        <v>8659</v>
      </c>
    </row>
    <row r="1867" spans="1:17">
      <c r="A1867">
        <v>1875</v>
      </c>
      <c r="B1867">
        <v>100001866</v>
      </c>
      <c r="C1867" t="str">
        <f t="shared" si="87"/>
        <v>松原　裕輔 (3)</v>
      </c>
      <c r="D1867" t="s">
        <v>919</v>
      </c>
      <c r="E1867" t="str">
        <f t="shared" si="88"/>
        <v>Yusuke MATSUBARA (97)</v>
      </c>
      <c r="F1867" t="s">
        <v>9405</v>
      </c>
      <c r="G1867">
        <v>25</v>
      </c>
      <c r="H1867">
        <v>490047</v>
      </c>
      <c r="I1867" t="s">
        <v>1540</v>
      </c>
      <c r="J1867" t="s">
        <v>108</v>
      </c>
      <c r="M1867" t="s">
        <v>2131</v>
      </c>
      <c r="N1867" t="s">
        <v>5079</v>
      </c>
      <c r="O1867" t="s">
        <v>4509</v>
      </c>
      <c r="P1867" t="str">
        <f t="shared" si="89"/>
        <v>97</v>
      </c>
      <c r="Q1867" t="s">
        <v>8660</v>
      </c>
    </row>
    <row r="1868" spans="1:17">
      <c r="A1868">
        <v>1876</v>
      </c>
      <c r="B1868">
        <v>100001867</v>
      </c>
      <c r="C1868" t="str">
        <f t="shared" si="87"/>
        <v>加藤　敦詞 (2)</v>
      </c>
      <c r="D1868" t="s">
        <v>6891</v>
      </c>
      <c r="E1868" t="str">
        <f t="shared" si="88"/>
        <v>Atsushi KATO (01)</v>
      </c>
      <c r="F1868" t="s">
        <v>9405</v>
      </c>
      <c r="G1868">
        <v>23</v>
      </c>
      <c r="H1868">
        <v>490047</v>
      </c>
      <c r="I1868" t="s">
        <v>1540</v>
      </c>
      <c r="J1868" t="s">
        <v>117</v>
      </c>
      <c r="M1868" t="s">
        <v>7587</v>
      </c>
      <c r="N1868" t="s">
        <v>4348</v>
      </c>
      <c r="O1868" t="s">
        <v>4808</v>
      </c>
      <c r="P1868" t="str">
        <f t="shared" si="89"/>
        <v>01</v>
      </c>
      <c r="Q1868" t="s">
        <v>8661</v>
      </c>
    </row>
    <row r="1869" spans="1:17">
      <c r="A1869">
        <v>1877</v>
      </c>
      <c r="B1869">
        <v>100001868</v>
      </c>
      <c r="C1869" t="str">
        <f t="shared" si="87"/>
        <v>中谷　太洋 (3)</v>
      </c>
      <c r="D1869" t="s">
        <v>2432</v>
      </c>
      <c r="E1869" t="str">
        <f t="shared" si="88"/>
        <v>Taiyo NAKATANI (00)</v>
      </c>
      <c r="F1869" t="s">
        <v>9405</v>
      </c>
      <c r="G1869">
        <v>23</v>
      </c>
      <c r="H1869">
        <v>490047</v>
      </c>
      <c r="I1869" t="s">
        <v>1540</v>
      </c>
      <c r="J1869" t="s">
        <v>108</v>
      </c>
      <c r="M1869" t="s">
        <v>2431</v>
      </c>
      <c r="N1869" t="s">
        <v>3734</v>
      </c>
      <c r="O1869" t="s">
        <v>8833</v>
      </c>
      <c r="P1869" t="str">
        <f t="shared" si="89"/>
        <v>00</v>
      </c>
      <c r="Q1869" t="s">
        <v>8662</v>
      </c>
    </row>
    <row r="1870" spans="1:17">
      <c r="A1870">
        <v>1878</v>
      </c>
      <c r="B1870">
        <v>100001869</v>
      </c>
      <c r="C1870" t="str">
        <f t="shared" si="87"/>
        <v>篠原　大輝 (3)</v>
      </c>
      <c r="D1870" t="s">
        <v>3038</v>
      </c>
      <c r="E1870" t="str">
        <f t="shared" si="88"/>
        <v>Taiki SHINOHARA (98)</v>
      </c>
      <c r="F1870" t="s">
        <v>9405</v>
      </c>
      <c r="G1870">
        <v>39</v>
      </c>
      <c r="H1870">
        <v>490047</v>
      </c>
      <c r="I1870" t="s">
        <v>1540</v>
      </c>
      <c r="J1870" t="s">
        <v>108</v>
      </c>
      <c r="M1870" t="s">
        <v>3037</v>
      </c>
      <c r="N1870" t="s">
        <v>4558</v>
      </c>
      <c r="O1870" t="s">
        <v>4794</v>
      </c>
      <c r="P1870" t="str">
        <f t="shared" si="89"/>
        <v>98</v>
      </c>
      <c r="Q1870" t="s">
        <v>8663</v>
      </c>
    </row>
    <row r="1871" spans="1:17">
      <c r="A1871">
        <v>1879</v>
      </c>
      <c r="B1871">
        <v>100001870</v>
      </c>
      <c r="C1871" t="str">
        <f t="shared" si="87"/>
        <v>木村　駿之介 (3)</v>
      </c>
      <c r="D1871" t="s">
        <v>2428</v>
      </c>
      <c r="E1871" t="str">
        <f t="shared" si="88"/>
        <v>Shunnosuke KIMURA (00)</v>
      </c>
      <c r="F1871" t="s">
        <v>9405</v>
      </c>
      <c r="G1871">
        <v>28</v>
      </c>
      <c r="H1871">
        <v>490047</v>
      </c>
      <c r="I1871" t="s">
        <v>1540</v>
      </c>
      <c r="J1871" t="s">
        <v>108</v>
      </c>
      <c r="M1871" t="s">
        <v>2427</v>
      </c>
      <c r="N1871" t="s">
        <v>4125</v>
      </c>
      <c r="O1871" t="s">
        <v>5073</v>
      </c>
      <c r="P1871" t="str">
        <f t="shared" si="89"/>
        <v>00</v>
      </c>
      <c r="Q1871" t="s">
        <v>8664</v>
      </c>
    </row>
    <row r="1872" spans="1:17">
      <c r="A1872">
        <v>1880</v>
      </c>
      <c r="B1872">
        <v>100001871</v>
      </c>
      <c r="C1872" t="str">
        <f t="shared" si="87"/>
        <v>上野　翔 (3)</v>
      </c>
      <c r="D1872" t="s">
        <v>2656</v>
      </c>
      <c r="E1872" t="str">
        <f t="shared" si="88"/>
        <v>Tsubasa UENO (99)</v>
      </c>
      <c r="F1872" t="s">
        <v>9405</v>
      </c>
      <c r="G1872">
        <v>28</v>
      </c>
      <c r="H1872">
        <v>490047</v>
      </c>
      <c r="I1872" t="s">
        <v>1540</v>
      </c>
      <c r="J1872" t="s">
        <v>108</v>
      </c>
      <c r="M1872" t="s">
        <v>2655</v>
      </c>
      <c r="N1872" t="s">
        <v>4088</v>
      </c>
      <c r="O1872" t="s">
        <v>4430</v>
      </c>
      <c r="P1872" t="str">
        <f t="shared" si="89"/>
        <v>99</v>
      </c>
      <c r="Q1872" t="s">
        <v>8665</v>
      </c>
    </row>
    <row r="1873" spans="1:17">
      <c r="A1873">
        <v>1881</v>
      </c>
      <c r="B1873">
        <v>100001872</v>
      </c>
      <c r="C1873" t="str">
        <f t="shared" si="87"/>
        <v>上田　浩嗣 (6)</v>
      </c>
      <c r="D1873" t="s">
        <v>1013</v>
      </c>
      <c r="E1873" t="str">
        <f t="shared" si="88"/>
        <v>Koji UEDA (83)</v>
      </c>
      <c r="F1873" t="s">
        <v>9405</v>
      </c>
      <c r="G1873">
        <v>27</v>
      </c>
      <c r="H1873">
        <v>492219</v>
      </c>
      <c r="I1873" t="s">
        <v>1554</v>
      </c>
      <c r="J1873" t="s">
        <v>144</v>
      </c>
      <c r="M1873" t="s">
        <v>2220</v>
      </c>
      <c r="N1873" t="s">
        <v>4218</v>
      </c>
      <c r="O1873" t="s">
        <v>4787</v>
      </c>
      <c r="P1873" t="str">
        <f t="shared" si="89"/>
        <v>83</v>
      </c>
      <c r="Q1873">
        <v>831117</v>
      </c>
    </row>
    <row r="1874" spans="1:17">
      <c r="A1874">
        <v>1882</v>
      </c>
      <c r="B1874">
        <v>100001873</v>
      </c>
      <c r="C1874" t="str">
        <f t="shared" si="87"/>
        <v>岡田　康孝 (6)</v>
      </c>
      <c r="D1874" t="s">
        <v>1014</v>
      </c>
      <c r="E1874" t="str">
        <f t="shared" si="88"/>
        <v>Yasutaka  OKADA  (86)</v>
      </c>
      <c r="F1874" t="s">
        <v>9405</v>
      </c>
      <c r="G1874">
        <v>27</v>
      </c>
      <c r="H1874">
        <v>492219</v>
      </c>
      <c r="I1874" t="s">
        <v>1554</v>
      </c>
      <c r="J1874" t="s">
        <v>144</v>
      </c>
      <c r="M1874" t="s">
        <v>2221</v>
      </c>
      <c r="N1874" t="s">
        <v>9093</v>
      </c>
      <c r="O1874" t="s">
        <v>8834</v>
      </c>
      <c r="P1874" t="str">
        <f t="shared" si="89"/>
        <v>86</v>
      </c>
      <c r="Q1874">
        <v>861125</v>
      </c>
    </row>
    <row r="1875" spans="1:17">
      <c r="A1875">
        <v>1883</v>
      </c>
      <c r="B1875">
        <v>100001874</v>
      </c>
      <c r="C1875" t="str">
        <f t="shared" si="87"/>
        <v>太田　優志 (6)</v>
      </c>
      <c r="D1875" t="s">
        <v>1015</v>
      </c>
      <c r="E1875" t="str">
        <f t="shared" si="88"/>
        <v>Yuji OTA (95)</v>
      </c>
      <c r="F1875" t="s">
        <v>9405</v>
      </c>
      <c r="G1875">
        <v>27</v>
      </c>
      <c r="H1875">
        <v>492219</v>
      </c>
      <c r="I1875" t="s">
        <v>1554</v>
      </c>
      <c r="J1875" t="s">
        <v>144</v>
      </c>
      <c r="M1875" t="s">
        <v>2222</v>
      </c>
      <c r="N1875" t="s">
        <v>3865</v>
      </c>
      <c r="O1875" t="s">
        <v>4603</v>
      </c>
      <c r="P1875" t="str">
        <f t="shared" si="89"/>
        <v>95</v>
      </c>
      <c r="Q1875">
        <v>950906</v>
      </c>
    </row>
    <row r="1876" spans="1:17">
      <c r="A1876">
        <v>1884</v>
      </c>
      <c r="B1876">
        <v>100001875</v>
      </c>
      <c r="C1876" t="str">
        <f t="shared" si="87"/>
        <v>山上　弘世 (5)</v>
      </c>
      <c r="D1876" t="s">
        <v>1017</v>
      </c>
      <c r="E1876" t="str">
        <f t="shared" si="88"/>
        <v>Kosei YAMAJO  (96)</v>
      </c>
      <c r="F1876" t="s">
        <v>9405</v>
      </c>
      <c r="G1876">
        <v>27</v>
      </c>
      <c r="H1876">
        <v>492219</v>
      </c>
      <c r="I1876" t="s">
        <v>1554</v>
      </c>
      <c r="J1876" t="s">
        <v>107</v>
      </c>
      <c r="M1876" t="s">
        <v>2224</v>
      </c>
      <c r="N1876" t="s">
        <v>9094</v>
      </c>
      <c r="O1876" t="s">
        <v>5159</v>
      </c>
      <c r="P1876" t="str">
        <f t="shared" si="89"/>
        <v>96</v>
      </c>
      <c r="Q1876">
        <v>960613</v>
      </c>
    </row>
    <row r="1877" spans="1:17">
      <c r="A1877">
        <v>1885</v>
      </c>
      <c r="B1877">
        <v>100001876</v>
      </c>
      <c r="C1877" t="str">
        <f t="shared" si="87"/>
        <v>尾崎　文哉 (5)</v>
      </c>
      <c r="D1877" t="s">
        <v>1018</v>
      </c>
      <c r="E1877" t="str">
        <f t="shared" si="88"/>
        <v>Fumiya  OSAKI  (95)</v>
      </c>
      <c r="F1877" t="s">
        <v>9405</v>
      </c>
      <c r="G1877">
        <v>27</v>
      </c>
      <c r="H1877">
        <v>492219</v>
      </c>
      <c r="I1877" t="s">
        <v>1554</v>
      </c>
      <c r="J1877" t="s">
        <v>107</v>
      </c>
      <c r="M1877" t="s">
        <v>2225</v>
      </c>
      <c r="N1877" t="s">
        <v>9095</v>
      </c>
      <c r="O1877" t="s">
        <v>8835</v>
      </c>
      <c r="P1877" t="str">
        <f t="shared" si="89"/>
        <v>95</v>
      </c>
      <c r="Q1877">
        <v>950912</v>
      </c>
    </row>
    <row r="1878" spans="1:17">
      <c r="A1878">
        <v>1886</v>
      </c>
      <c r="B1878">
        <v>100001877</v>
      </c>
      <c r="C1878" t="str">
        <f t="shared" si="87"/>
        <v>葉佐　竜之介 (5)</v>
      </c>
      <c r="D1878" t="s">
        <v>1019</v>
      </c>
      <c r="E1878" t="str">
        <f t="shared" si="88"/>
        <v>Ryunosuke HASA  (95)</v>
      </c>
      <c r="F1878" t="s">
        <v>9405</v>
      </c>
      <c r="G1878">
        <v>27</v>
      </c>
      <c r="H1878">
        <v>492219</v>
      </c>
      <c r="I1878" t="s">
        <v>1554</v>
      </c>
      <c r="J1878" t="s">
        <v>107</v>
      </c>
      <c r="M1878" t="s">
        <v>2226</v>
      </c>
      <c r="N1878" t="s">
        <v>9096</v>
      </c>
      <c r="O1878" t="s">
        <v>5329</v>
      </c>
      <c r="P1878" t="str">
        <f t="shared" si="89"/>
        <v>95</v>
      </c>
      <c r="Q1878">
        <v>950818</v>
      </c>
    </row>
    <row r="1879" spans="1:17">
      <c r="A1879">
        <v>1887</v>
      </c>
      <c r="B1879">
        <v>100001878</v>
      </c>
      <c r="C1879" t="str">
        <f t="shared" si="87"/>
        <v>沖田　英寛 (5)</v>
      </c>
      <c r="D1879" t="s">
        <v>1020</v>
      </c>
      <c r="E1879" t="str">
        <f t="shared" si="88"/>
        <v>Akihiro  OKITA  (95)</v>
      </c>
      <c r="F1879" t="s">
        <v>9405</v>
      </c>
      <c r="G1879">
        <v>27</v>
      </c>
      <c r="H1879">
        <v>492219</v>
      </c>
      <c r="I1879" t="s">
        <v>1554</v>
      </c>
      <c r="J1879" t="s">
        <v>107</v>
      </c>
      <c r="M1879" t="s">
        <v>2227</v>
      </c>
      <c r="N1879" t="s">
        <v>9097</v>
      </c>
      <c r="O1879" t="s">
        <v>8836</v>
      </c>
      <c r="P1879" t="str">
        <f t="shared" si="89"/>
        <v>95</v>
      </c>
      <c r="Q1879">
        <v>951014</v>
      </c>
    </row>
    <row r="1880" spans="1:17">
      <c r="A1880">
        <v>1888</v>
      </c>
      <c r="B1880">
        <v>100001879</v>
      </c>
      <c r="C1880" t="str">
        <f t="shared" si="87"/>
        <v>大嶋　優哉 (4)</v>
      </c>
      <c r="D1880" t="s">
        <v>1021</v>
      </c>
      <c r="E1880" t="str">
        <f t="shared" si="88"/>
        <v>Yuya OSHIMA  (98)</v>
      </c>
      <c r="F1880" t="s">
        <v>9405</v>
      </c>
      <c r="G1880">
        <v>27</v>
      </c>
      <c r="H1880">
        <v>492219</v>
      </c>
      <c r="I1880" t="s">
        <v>1554</v>
      </c>
      <c r="J1880" t="s">
        <v>86</v>
      </c>
      <c r="M1880" t="s">
        <v>2228</v>
      </c>
      <c r="N1880" t="s">
        <v>9098</v>
      </c>
      <c r="O1880" t="s">
        <v>4650</v>
      </c>
      <c r="P1880" t="str">
        <f t="shared" si="89"/>
        <v>98</v>
      </c>
      <c r="Q1880">
        <v>980516</v>
      </c>
    </row>
    <row r="1881" spans="1:17">
      <c r="A1881">
        <v>1889</v>
      </c>
      <c r="B1881">
        <v>100001880</v>
      </c>
      <c r="C1881" t="str">
        <f t="shared" si="87"/>
        <v>上月　一輝 (4)</v>
      </c>
      <c r="D1881" t="s">
        <v>1022</v>
      </c>
      <c r="E1881" t="str">
        <f t="shared" si="88"/>
        <v>Kazuki  KOZUKI (96)</v>
      </c>
      <c r="F1881" t="s">
        <v>9405</v>
      </c>
      <c r="G1881">
        <v>27</v>
      </c>
      <c r="H1881">
        <v>492219</v>
      </c>
      <c r="I1881" t="s">
        <v>1554</v>
      </c>
      <c r="J1881" t="s">
        <v>86</v>
      </c>
      <c r="M1881" t="s">
        <v>2229</v>
      </c>
      <c r="N1881" t="s">
        <v>5367</v>
      </c>
      <c r="O1881" t="s">
        <v>8837</v>
      </c>
      <c r="P1881" t="str">
        <f t="shared" si="89"/>
        <v>96</v>
      </c>
      <c r="Q1881">
        <v>960116</v>
      </c>
    </row>
    <row r="1882" spans="1:17">
      <c r="A1882">
        <v>1890</v>
      </c>
      <c r="B1882">
        <v>100001881</v>
      </c>
      <c r="C1882" t="str">
        <f t="shared" si="87"/>
        <v>西村　崇 (4)</v>
      </c>
      <c r="D1882" t="s">
        <v>1023</v>
      </c>
      <c r="E1882" t="str">
        <f t="shared" si="88"/>
        <v>Takashi  NISHIMURA (96)</v>
      </c>
      <c r="F1882" t="s">
        <v>9405</v>
      </c>
      <c r="G1882">
        <v>27</v>
      </c>
      <c r="H1882">
        <v>492219</v>
      </c>
      <c r="I1882" t="s">
        <v>1554</v>
      </c>
      <c r="J1882" t="s">
        <v>86</v>
      </c>
      <c r="M1882" t="s">
        <v>2230</v>
      </c>
      <c r="N1882" t="s">
        <v>3935</v>
      </c>
      <c r="O1882" t="s">
        <v>8838</v>
      </c>
      <c r="P1882" t="str">
        <f t="shared" si="89"/>
        <v>96</v>
      </c>
      <c r="Q1882">
        <v>960430</v>
      </c>
    </row>
    <row r="1883" spans="1:17">
      <c r="A1883">
        <v>1891</v>
      </c>
      <c r="B1883">
        <v>100001882</v>
      </c>
      <c r="C1883" t="str">
        <f t="shared" si="87"/>
        <v>古田　直毅 (4)</v>
      </c>
      <c r="D1883" t="s">
        <v>1024</v>
      </c>
      <c r="E1883" t="str">
        <f t="shared" si="88"/>
        <v>Naoki  FURUTA  (97)</v>
      </c>
      <c r="F1883" t="s">
        <v>9405</v>
      </c>
      <c r="G1883">
        <v>27</v>
      </c>
      <c r="H1883">
        <v>492219</v>
      </c>
      <c r="I1883" t="s">
        <v>1554</v>
      </c>
      <c r="J1883" t="s">
        <v>86</v>
      </c>
      <c r="M1883" t="s">
        <v>2231</v>
      </c>
      <c r="N1883" t="s">
        <v>9099</v>
      </c>
      <c r="O1883" t="s">
        <v>8839</v>
      </c>
      <c r="P1883" t="str">
        <f t="shared" si="89"/>
        <v>97</v>
      </c>
      <c r="Q1883">
        <v>971229</v>
      </c>
    </row>
    <row r="1884" spans="1:17">
      <c r="A1884">
        <v>1892</v>
      </c>
      <c r="B1884">
        <v>100001883</v>
      </c>
      <c r="C1884" t="str">
        <f t="shared" si="87"/>
        <v>前川　佑介 (3)</v>
      </c>
      <c r="D1884" t="s">
        <v>2860</v>
      </c>
      <c r="E1884" t="str">
        <f t="shared" si="88"/>
        <v>Yusuke  MAEGAWA  (97)</v>
      </c>
      <c r="F1884" t="s">
        <v>9405</v>
      </c>
      <c r="G1884">
        <v>27</v>
      </c>
      <c r="H1884">
        <v>492219</v>
      </c>
      <c r="I1884" t="s">
        <v>1554</v>
      </c>
      <c r="J1884" t="s">
        <v>108</v>
      </c>
      <c r="M1884" t="s">
        <v>2859</v>
      </c>
      <c r="N1884" t="s">
        <v>9100</v>
      </c>
      <c r="O1884" t="s">
        <v>8840</v>
      </c>
      <c r="P1884" t="str">
        <f t="shared" si="89"/>
        <v>97</v>
      </c>
      <c r="Q1884">
        <v>970619</v>
      </c>
    </row>
    <row r="1885" spans="1:17">
      <c r="A1885">
        <v>1893</v>
      </c>
      <c r="B1885">
        <v>100001884</v>
      </c>
      <c r="C1885" t="str">
        <f t="shared" si="87"/>
        <v>内野　禎久 (3)</v>
      </c>
      <c r="D1885" t="s">
        <v>2862</v>
      </c>
      <c r="E1885" t="str">
        <f t="shared" si="88"/>
        <v>Tadahisa  UCHINO  (99)</v>
      </c>
      <c r="F1885" t="s">
        <v>9405</v>
      </c>
      <c r="G1885">
        <v>27</v>
      </c>
      <c r="H1885">
        <v>492219</v>
      </c>
      <c r="I1885" t="s">
        <v>1554</v>
      </c>
      <c r="J1885" t="s">
        <v>108</v>
      </c>
      <c r="M1885" t="s">
        <v>2861</v>
      </c>
      <c r="N1885" t="s">
        <v>9101</v>
      </c>
      <c r="O1885" t="s">
        <v>8841</v>
      </c>
      <c r="P1885" t="str">
        <f t="shared" si="89"/>
        <v>99</v>
      </c>
      <c r="Q1885">
        <v>991105</v>
      </c>
    </row>
    <row r="1886" spans="1:17">
      <c r="A1886">
        <v>1894</v>
      </c>
      <c r="B1886">
        <v>100001885</v>
      </c>
      <c r="C1886" t="str">
        <f t="shared" si="87"/>
        <v>勝馬　爽太 (3)</v>
      </c>
      <c r="D1886" t="s">
        <v>2864</v>
      </c>
      <c r="E1886" t="str">
        <f t="shared" si="88"/>
        <v>Sota  KATSUMA  (99)</v>
      </c>
      <c r="F1886" t="s">
        <v>9405</v>
      </c>
      <c r="G1886">
        <v>27</v>
      </c>
      <c r="H1886">
        <v>492219</v>
      </c>
      <c r="I1886" t="s">
        <v>1554</v>
      </c>
      <c r="J1886" t="s">
        <v>108</v>
      </c>
      <c r="M1886" t="s">
        <v>2863</v>
      </c>
      <c r="N1886" t="s">
        <v>9102</v>
      </c>
      <c r="O1886" t="s">
        <v>8842</v>
      </c>
      <c r="P1886" t="str">
        <f t="shared" si="89"/>
        <v>99</v>
      </c>
      <c r="Q1886">
        <v>991221</v>
      </c>
    </row>
    <row r="1887" spans="1:17">
      <c r="A1887">
        <v>1895</v>
      </c>
      <c r="B1887">
        <v>100001886</v>
      </c>
      <c r="C1887" t="str">
        <f t="shared" si="87"/>
        <v>上田　浩平 (3)</v>
      </c>
      <c r="D1887" t="s">
        <v>2858</v>
      </c>
      <c r="E1887" t="str">
        <f t="shared" si="88"/>
        <v>Kohei  UEDA  (97)</v>
      </c>
      <c r="F1887" t="s">
        <v>9405</v>
      </c>
      <c r="G1887">
        <v>25</v>
      </c>
      <c r="H1887">
        <v>492219</v>
      </c>
      <c r="I1887" t="s">
        <v>1554</v>
      </c>
      <c r="J1887" t="s">
        <v>108</v>
      </c>
      <c r="M1887" t="s">
        <v>2857</v>
      </c>
      <c r="N1887" t="s">
        <v>9103</v>
      </c>
      <c r="O1887" t="s">
        <v>8843</v>
      </c>
      <c r="P1887" t="str">
        <f t="shared" si="89"/>
        <v>97</v>
      </c>
      <c r="Q1887">
        <v>971007</v>
      </c>
    </row>
    <row r="1888" spans="1:17">
      <c r="A1888">
        <v>1896</v>
      </c>
      <c r="B1888">
        <v>100001887</v>
      </c>
      <c r="C1888" t="str">
        <f t="shared" si="87"/>
        <v>切東　良介 (6)</v>
      </c>
      <c r="D1888" t="s">
        <v>1016</v>
      </c>
      <c r="E1888" t="str">
        <f t="shared" si="88"/>
        <v>Ryosuke  KIRIHIGASHI (89)</v>
      </c>
      <c r="F1888" t="s">
        <v>9405</v>
      </c>
      <c r="G1888">
        <v>27</v>
      </c>
      <c r="H1888">
        <v>492219</v>
      </c>
      <c r="I1888" t="s">
        <v>1554</v>
      </c>
      <c r="J1888" t="s">
        <v>144</v>
      </c>
      <c r="M1888" t="s">
        <v>2223</v>
      </c>
      <c r="N1888" t="s">
        <v>5368</v>
      </c>
      <c r="O1888" t="s">
        <v>8844</v>
      </c>
      <c r="P1888" t="str">
        <f t="shared" si="89"/>
        <v>89</v>
      </c>
      <c r="Q1888">
        <v>890615</v>
      </c>
    </row>
    <row r="1889" spans="1:17">
      <c r="A1889">
        <v>1897</v>
      </c>
      <c r="B1889">
        <v>100001888</v>
      </c>
      <c r="C1889" t="str">
        <f t="shared" si="87"/>
        <v>奥川　暁矢 (2)</v>
      </c>
      <c r="D1889" t="s">
        <v>6892</v>
      </c>
      <c r="E1889" t="str">
        <f t="shared" si="88"/>
        <v>Akiya OKUGAWA  (98)</v>
      </c>
      <c r="F1889" t="s">
        <v>9405</v>
      </c>
      <c r="G1889">
        <v>27</v>
      </c>
      <c r="H1889">
        <v>492219</v>
      </c>
      <c r="I1889" t="s">
        <v>1554</v>
      </c>
      <c r="J1889" t="s">
        <v>117</v>
      </c>
      <c r="M1889" t="s">
        <v>7588</v>
      </c>
      <c r="N1889" t="s">
        <v>9104</v>
      </c>
      <c r="O1889" t="s">
        <v>8845</v>
      </c>
      <c r="P1889" t="str">
        <f t="shared" si="89"/>
        <v>98</v>
      </c>
      <c r="Q1889">
        <v>980411</v>
      </c>
    </row>
    <row r="1890" spans="1:17">
      <c r="A1890">
        <v>1898</v>
      </c>
      <c r="B1890">
        <v>100001889</v>
      </c>
      <c r="C1890" t="str">
        <f t="shared" si="87"/>
        <v>嶋田　鉄男 (2)</v>
      </c>
      <c r="D1890" t="s">
        <v>6893</v>
      </c>
      <c r="E1890" t="str">
        <f t="shared" si="88"/>
        <v>Tetsuo  SHIMADA  (96)</v>
      </c>
      <c r="F1890" t="s">
        <v>9405</v>
      </c>
      <c r="G1890">
        <v>27</v>
      </c>
      <c r="H1890">
        <v>492219</v>
      </c>
      <c r="I1890" t="s">
        <v>1554</v>
      </c>
      <c r="J1890" t="s">
        <v>117</v>
      </c>
      <c r="M1890" t="s">
        <v>7589</v>
      </c>
      <c r="N1890" t="s">
        <v>9105</v>
      </c>
      <c r="O1890" t="s">
        <v>8846</v>
      </c>
      <c r="P1890" t="str">
        <f t="shared" si="89"/>
        <v>96</v>
      </c>
      <c r="Q1890">
        <v>961021</v>
      </c>
    </row>
    <row r="1891" spans="1:17">
      <c r="A1891">
        <v>1899</v>
      </c>
      <c r="B1891">
        <v>100001890</v>
      </c>
      <c r="C1891" t="str">
        <f t="shared" si="87"/>
        <v>和田　寛大 (2)</v>
      </c>
      <c r="D1891" t="s">
        <v>6894</v>
      </c>
      <c r="E1891" t="str">
        <f t="shared" si="88"/>
        <v>Kanta  WADA (00)</v>
      </c>
      <c r="F1891" t="s">
        <v>9405</v>
      </c>
      <c r="G1891">
        <v>26</v>
      </c>
      <c r="H1891">
        <v>492219</v>
      </c>
      <c r="I1891" t="s">
        <v>1554</v>
      </c>
      <c r="J1891" t="s">
        <v>117</v>
      </c>
      <c r="M1891" t="s">
        <v>7590</v>
      </c>
      <c r="N1891" t="s">
        <v>4510</v>
      </c>
      <c r="O1891" t="s">
        <v>8847</v>
      </c>
      <c r="P1891" t="str">
        <f t="shared" si="89"/>
        <v>00</v>
      </c>
      <c r="Q1891" t="s">
        <v>8666</v>
      </c>
    </row>
    <row r="1892" spans="1:17">
      <c r="A1892">
        <v>1900</v>
      </c>
      <c r="B1892">
        <v>100001891</v>
      </c>
      <c r="C1892" t="str">
        <f t="shared" si="87"/>
        <v>前川　佳輝 (3)</v>
      </c>
      <c r="D1892" t="s">
        <v>2703</v>
      </c>
      <c r="E1892" t="str">
        <f t="shared" si="88"/>
        <v>Yosiki MAEGAWA (99)</v>
      </c>
      <c r="F1892" t="s">
        <v>9405</v>
      </c>
      <c r="G1892">
        <v>27</v>
      </c>
      <c r="H1892">
        <v>492526</v>
      </c>
      <c r="I1892" t="s">
        <v>1570</v>
      </c>
      <c r="J1892" t="s">
        <v>108</v>
      </c>
      <c r="M1892" t="s">
        <v>2702</v>
      </c>
      <c r="N1892" t="s">
        <v>4100</v>
      </c>
      <c r="O1892" t="s">
        <v>5312</v>
      </c>
      <c r="P1892" t="str">
        <f t="shared" si="89"/>
        <v>99</v>
      </c>
      <c r="Q1892" t="s">
        <v>8542</v>
      </c>
    </row>
    <row r="1893" spans="1:17">
      <c r="A1893">
        <v>1901</v>
      </c>
      <c r="B1893">
        <v>100001892</v>
      </c>
      <c r="C1893" t="str">
        <f t="shared" si="87"/>
        <v>小野　悟 (2)</v>
      </c>
      <c r="D1893" t="s">
        <v>6031</v>
      </c>
      <c r="E1893" t="str">
        <f t="shared" si="88"/>
        <v>Satoru ONO (00)</v>
      </c>
      <c r="F1893" t="s">
        <v>9405</v>
      </c>
      <c r="G1893">
        <v>27</v>
      </c>
      <c r="H1893">
        <v>492526</v>
      </c>
      <c r="I1893" t="s">
        <v>1570</v>
      </c>
      <c r="J1893" t="s">
        <v>117</v>
      </c>
      <c r="M1893" t="s">
        <v>6030</v>
      </c>
      <c r="N1893" t="s">
        <v>4710</v>
      </c>
      <c r="O1893" t="s">
        <v>5154</v>
      </c>
      <c r="P1893" t="str">
        <f t="shared" si="89"/>
        <v>00</v>
      </c>
      <c r="Q1893" t="s">
        <v>8667</v>
      </c>
    </row>
    <row r="1894" spans="1:17">
      <c r="A1894">
        <v>1902</v>
      </c>
      <c r="B1894">
        <v>100001893</v>
      </c>
      <c r="C1894" t="str">
        <f t="shared" si="87"/>
        <v>山中　聡一郎 (2)</v>
      </c>
      <c r="D1894" t="s">
        <v>6895</v>
      </c>
      <c r="E1894" t="str">
        <f t="shared" si="88"/>
        <v>Soichiro YAMANAKA (00)</v>
      </c>
      <c r="F1894" t="s">
        <v>9405</v>
      </c>
      <c r="G1894">
        <v>25</v>
      </c>
      <c r="H1894">
        <v>492194</v>
      </c>
      <c r="I1894" t="s">
        <v>1571</v>
      </c>
      <c r="J1894" t="s">
        <v>117</v>
      </c>
      <c r="M1894" t="s">
        <v>7591</v>
      </c>
      <c r="N1894" t="s">
        <v>4181</v>
      </c>
      <c r="O1894" t="s">
        <v>4877</v>
      </c>
      <c r="P1894" t="str">
        <f t="shared" si="89"/>
        <v>00</v>
      </c>
      <c r="Q1894" t="s">
        <v>8668</v>
      </c>
    </row>
    <row r="1895" spans="1:17">
      <c r="A1895">
        <v>1903</v>
      </c>
      <c r="B1895">
        <v>100001894</v>
      </c>
      <c r="C1895" t="str">
        <f t="shared" si="87"/>
        <v>山岡　岳斗 (3)</v>
      </c>
      <c r="D1895" t="s">
        <v>3085</v>
      </c>
      <c r="E1895" t="str">
        <f t="shared" si="88"/>
        <v>Takato YAMAOKA (99)</v>
      </c>
      <c r="F1895" t="s">
        <v>9405</v>
      </c>
      <c r="G1895">
        <v>25</v>
      </c>
      <c r="H1895">
        <v>492194</v>
      </c>
      <c r="I1895" t="s">
        <v>1571</v>
      </c>
      <c r="J1895" t="s">
        <v>108</v>
      </c>
      <c r="M1895" t="s">
        <v>3084</v>
      </c>
      <c r="N1895" t="s">
        <v>4164</v>
      </c>
      <c r="O1895" t="s">
        <v>4515</v>
      </c>
      <c r="P1895" t="str">
        <f t="shared" si="89"/>
        <v>99</v>
      </c>
      <c r="Q1895" t="s">
        <v>8287</v>
      </c>
    </row>
    <row r="1896" spans="1:17">
      <c r="A1896">
        <v>1904</v>
      </c>
      <c r="B1896">
        <v>100001895</v>
      </c>
      <c r="C1896" t="str">
        <f t="shared" si="87"/>
        <v>佐原　晃太郎 (2)</v>
      </c>
      <c r="D1896" t="s">
        <v>6896</v>
      </c>
      <c r="E1896" t="str">
        <f t="shared" si="88"/>
        <v>Kotaro SAHARA (00)</v>
      </c>
      <c r="F1896" t="s">
        <v>9405</v>
      </c>
      <c r="G1896">
        <v>22</v>
      </c>
      <c r="H1896">
        <v>492194</v>
      </c>
      <c r="I1896" t="s">
        <v>1571</v>
      </c>
      <c r="J1896" t="s">
        <v>117</v>
      </c>
      <c r="M1896" t="s">
        <v>7592</v>
      </c>
      <c r="N1896" t="s">
        <v>8891</v>
      </c>
      <c r="O1896" t="s">
        <v>4714</v>
      </c>
      <c r="P1896" t="str">
        <f t="shared" si="89"/>
        <v>00</v>
      </c>
      <c r="Q1896" t="s">
        <v>8669</v>
      </c>
    </row>
    <row r="1897" spans="1:17">
      <c r="A1897">
        <v>1905</v>
      </c>
      <c r="B1897">
        <v>100001896</v>
      </c>
      <c r="C1897" t="str">
        <f t="shared" si="87"/>
        <v>吉田　治樹 (3)</v>
      </c>
      <c r="D1897" t="s">
        <v>2701</v>
      </c>
      <c r="E1897" t="str">
        <f t="shared" si="88"/>
        <v>Haruki YOSHIDA  (00)</v>
      </c>
      <c r="F1897" t="s">
        <v>9405</v>
      </c>
      <c r="G1897">
        <v>28</v>
      </c>
      <c r="H1897">
        <v>492208</v>
      </c>
      <c r="I1897" t="s">
        <v>1562</v>
      </c>
      <c r="J1897" t="s">
        <v>108</v>
      </c>
      <c r="M1897" t="s">
        <v>2700</v>
      </c>
      <c r="N1897" t="s">
        <v>9106</v>
      </c>
      <c r="O1897" t="s">
        <v>4654</v>
      </c>
      <c r="P1897" t="str">
        <f t="shared" si="89"/>
        <v>00</v>
      </c>
      <c r="Q1897" t="s">
        <v>8625</v>
      </c>
    </row>
    <row r="1898" spans="1:17">
      <c r="A1898">
        <v>1906</v>
      </c>
      <c r="B1898">
        <v>100001897</v>
      </c>
      <c r="C1898" t="str">
        <f t="shared" si="87"/>
        <v>竹谷　凌雅 (4)</v>
      </c>
      <c r="D1898" t="s">
        <v>1102</v>
      </c>
      <c r="E1898" t="str">
        <f t="shared" si="88"/>
        <v>Ryouga TAKEYA (98)</v>
      </c>
      <c r="F1898" t="s">
        <v>9405</v>
      </c>
      <c r="G1898">
        <v>27</v>
      </c>
      <c r="H1898">
        <v>492208</v>
      </c>
      <c r="I1898" t="s">
        <v>1562</v>
      </c>
      <c r="J1898" t="s">
        <v>86</v>
      </c>
      <c r="M1898" t="s">
        <v>2310</v>
      </c>
      <c r="N1898" t="s">
        <v>9107</v>
      </c>
      <c r="O1898" t="s">
        <v>8848</v>
      </c>
      <c r="P1898" t="str">
        <f t="shared" si="89"/>
        <v>98</v>
      </c>
      <c r="Q1898" t="s">
        <v>8308</v>
      </c>
    </row>
    <row r="1899" spans="1:17">
      <c r="A1899">
        <v>1907</v>
      </c>
      <c r="B1899">
        <v>100001898</v>
      </c>
      <c r="C1899" t="str">
        <f t="shared" si="87"/>
        <v>中尾　祐太 (4)</v>
      </c>
      <c r="D1899" t="s">
        <v>1103</v>
      </c>
      <c r="E1899" t="str">
        <f t="shared" si="88"/>
        <v>Yuta NAKAO (98)</v>
      </c>
      <c r="F1899" t="s">
        <v>9405</v>
      </c>
      <c r="G1899">
        <v>28</v>
      </c>
      <c r="H1899">
        <v>492208</v>
      </c>
      <c r="I1899" t="s">
        <v>1562</v>
      </c>
      <c r="J1899" t="s">
        <v>86</v>
      </c>
      <c r="M1899" t="s">
        <v>2311</v>
      </c>
      <c r="N1899" t="s">
        <v>5290</v>
      </c>
      <c r="O1899" t="s">
        <v>4498</v>
      </c>
      <c r="P1899" t="str">
        <f t="shared" si="89"/>
        <v>98</v>
      </c>
      <c r="Q1899" t="s">
        <v>7699</v>
      </c>
    </row>
    <row r="1900" spans="1:17">
      <c r="A1900">
        <v>1908</v>
      </c>
      <c r="B1900">
        <v>100001899</v>
      </c>
      <c r="C1900" t="str">
        <f t="shared" si="87"/>
        <v>竹内　和総 (4)</v>
      </c>
      <c r="D1900" t="s">
        <v>1104</v>
      </c>
      <c r="E1900" t="str">
        <f t="shared" si="88"/>
        <v>Kazusa TAKEUCHI (98)</v>
      </c>
      <c r="F1900" t="s">
        <v>9405</v>
      </c>
      <c r="G1900">
        <v>28</v>
      </c>
      <c r="H1900">
        <v>492208</v>
      </c>
      <c r="I1900" t="s">
        <v>1562</v>
      </c>
      <c r="J1900" t="s">
        <v>86</v>
      </c>
      <c r="M1900" t="s">
        <v>2312</v>
      </c>
      <c r="N1900" t="s">
        <v>4015</v>
      </c>
      <c r="O1900" t="s">
        <v>6232</v>
      </c>
      <c r="P1900" t="str">
        <f t="shared" si="89"/>
        <v>98</v>
      </c>
      <c r="Q1900" t="s">
        <v>8599</v>
      </c>
    </row>
    <row r="1901" spans="1:17">
      <c r="A1901">
        <v>1909</v>
      </c>
      <c r="B1901">
        <v>100001900</v>
      </c>
      <c r="C1901" t="str">
        <f t="shared" si="87"/>
        <v>向井　瑠信 (4)</v>
      </c>
      <c r="D1901" t="s">
        <v>1105</v>
      </c>
      <c r="E1901" t="str">
        <f t="shared" si="88"/>
        <v>Ryusin MUKAI (98)</v>
      </c>
      <c r="F1901" t="s">
        <v>9405</v>
      </c>
      <c r="G1901">
        <v>28</v>
      </c>
      <c r="H1901">
        <v>492208</v>
      </c>
      <c r="I1901" t="s">
        <v>1562</v>
      </c>
      <c r="J1901" t="s">
        <v>86</v>
      </c>
      <c r="M1901" t="s">
        <v>2313</v>
      </c>
      <c r="N1901" t="s">
        <v>4167</v>
      </c>
      <c r="O1901" t="s">
        <v>8849</v>
      </c>
      <c r="P1901" t="str">
        <f t="shared" si="89"/>
        <v>98</v>
      </c>
      <c r="Q1901" t="s">
        <v>8670</v>
      </c>
    </row>
    <row r="1902" spans="1:17">
      <c r="A1902">
        <v>1910</v>
      </c>
      <c r="B1902">
        <v>100001901</v>
      </c>
      <c r="C1902" t="str">
        <f t="shared" si="87"/>
        <v>先山　竜史 (4)</v>
      </c>
      <c r="D1902" t="s">
        <v>1106</v>
      </c>
      <c r="E1902" t="str">
        <f t="shared" si="88"/>
        <v>Ryuji SAKIYAMA (97)</v>
      </c>
      <c r="F1902" t="s">
        <v>9405</v>
      </c>
      <c r="G1902">
        <v>27</v>
      </c>
      <c r="H1902">
        <v>492208</v>
      </c>
      <c r="I1902" t="s">
        <v>1562</v>
      </c>
      <c r="J1902" t="s">
        <v>86</v>
      </c>
      <c r="M1902" t="s">
        <v>2314</v>
      </c>
      <c r="N1902" t="s">
        <v>6233</v>
      </c>
      <c r="O1902" t="s">
        <v>4687</v>
      </c>
      <c r="P1902" t="str">
        <f t="shared" si="89"/>
        <v>97</v>
      </c>
      <c r="Q1902" t="s">
        <v>8671</v>
      </c>
    </row>
    <row r="1903" spans="1:17">
      <c r="A1903">
        <v>1911</v>
      </c>
      <c r="B1903">
        <v>100001902</v>
      </c>
      <c r="C1903" t="str">
        <f t="shared" si="87"/>
        <v>藤本　和希 (4)</v>
      </c>
      <c r="D1903" t="s">
        <v>1107</v>
      </c>
      <c r="E1903" t="str">
        <f t="shared" si="88"/>
        <v>Kazuki FUJIMOTO (98)</v>
      </c>
      <c r="F1903" t="s">
        <v>9405</v>
      </c>
      <c r="G1903">
        <v>28</v>
      </c>
      <c r="H1903">
        <v>492208</v>
      </c>
      <c r="I1903" t="s">
        <v>1562</v>
      </c>
      <c r="J1903" t="s">
        <v>86</v>
      </c>
      <c r="M1903" t="s">
        <v>2315</v>
      </c>
      <c r="N1903" t="s">
        <v>4031</v>
      </c>
      <c r="O1903" t="s">
        <v>4122</v>
      </c>
      <c r="P1903" t="str">
        <f t="shared" si="89"/>
        <v>98</v>
      </c>
      <c r="Q1903" t="s">
        <v>7797</v>
      </c>
    </row>
    <row r="1904" spans="1:17">
      <c r="A1904">
        <v>1912</v>
      </c>
      <c r="B1904">
        <v>100001903</v>
      </c>
      <c r="C1904" t="str">
        <f t="shared" si="87"/>
        <v>岡田　和磨 (3)</v>
      </c>
      <c r="D1904" t="s">
        <v>2460</v>
      </c>
      <c r="E1904" t="str">
        <f t="shared" si="88"/>
        <v>Kazuma OKADA (99)</v>
      </c>
      <c r="F1904" t="s">
        <v>9405</v>
      </c>
      <c r="G1904">
        <v>27</v>
      </c>
      <c r="H1904">
        <v>492208</v>
      </c>
      <c r="I1904" t="s">
        <v>1562</v>
      </c>
      <c r="J1904" t="s">
        <v>108</v>
      </c>
      <c r="M1904" t="s">
        <v>2459</v>
      </c>
      <c r="N1904" t="s">
        <v>4044</v>
      </c>
      <c r="O1904" t="s">
        <v>4604</v>
      </c>
      <c r="P1904" t="str">
        <f t="shared" si="89"/>
        <v>99</v>
      </c>
      <c r="Q1904" t="s">
        <v>8672</v>
      </c>
    </row>
    <row r="1905" spans="1:17">
      <c r="A1905">
        <v>1913</v>
      </c>
      <c r="B1905">
        <v>100001904</v>
      </c>
      <c r="C1905" t="str">
        <f t="shared" si="87"/>
        <v>清水　勝彦 (3)</v>
      </c>
      <c r="D1905" t="s">
        <v>2699</v>
      </c>
      <c r="E1905" t="str">
        <f t="shared" si="88"/>
        <v>Katsuhiko SHIMIZU (98)</v>
      </c>
      <c r="F1905" t="s">
        <v>9405</v>
      </c>
      <c r="G1905">
        <v>28</v>
      </c>
      <c r="H1905">
        <v>492208</v>
      </c>
      <c r="I1905" t="s">
        <v>1562</v>
      </c>
      <c r="J1905" t="s">
        <v>108</v>
      </c>
      <c r="M1905" t="s">
        <v>2698</v>
      </c>
      <c r="N1905" t="s">
        <v>3917</v>
      </c>
      <c r="O1905" t="s">
        <v>4946</v>
      </c>
      <c r="P1905" t="str">
        <f t="shared" si="89"/>
        <v>98</v>
      </c>
      <c r="Q1905" t="s">
        <v>8673</v>
      </c>
    </row>
    <row r="1906" spans="1:17">
      <c r="A1906">
        <v>1914</v>
      </c>
      <c r="B1906">
        <v>100001905</v>
      </c>
      <c r="C1906" t="str">
        <f t="shared" si="87"/>
        <v>山本　浩暉 (3)</v>
      </c>
      <c r="D1906" t="s">
        <v>6897</v>
      </c>
      <c r="E1906" t="str">
        <f t="shared" si="88"/>
        <v>Hiroki YAMAMOTO (99)</v>
      </c>
      <c r="F1906" t="s">
        <v>9405</v>
      </c>
      <c r="G1906">
        <v>28</v>
      </c>
      <c r="H1906">
        <v>492208</v>
      </c>
      <c r="I1906" t="s">
        <v>1562</v>
      </c>
      <c r="J1906" t="s">
        <v>108</v>
      </c>
      <c r="M1906" t="s">
        <v>7593</v>
      </c>
      <c r="N1906" t="s">
        <v>3765</v>
      </c>
      <c r="O1906" t="s">
        <v>4713</v>
      </c>
      <c r="P1906" t="str">
        <f t="shared" si="89"/>
        <v>99</v>
      </c>
      <c r="Q1906" t="s">
        <v>8674</v>
      </c>
    </row>
    <row r="1907" spans="1:17">
      <c r="A1907">
        <v>1915</v>
      </c>
      <c r="B1907">
        <v>100001906</v>
      </c>
      <c r="C1907" t="str">
        <f t="shared" si="87"/>
        <v>大槻　祥太郎 (2)</v>
      </c>
      <c r="D1907" t="s">
        <v>6898</v>
      </c>
      <c r="E1907" t="str">
        <f t="shared" si="88"/>
        <v>Shoutaou OTSUKI (00)</v>
      </c>
      <c r="F1907" t="s">
        <v>9405</v>
      </c>
      <c r="G1907">
        <v>27</v>
      </c>
      <c r="H1907">
        <v>492208</v>
      </c>
      <c r="I1907" t="s">
        <v>1562</v>
      </c>
      <c r="J1907" t="s">
        <v>117</v>
      </c>
      <c r="M1907" t="s">
        <v>7594</v>
      </c>
      <c r="N1907" t="s">
        <v>4460</v>
      </c>
      <c r="O1907" t="s">
        <v>8850</v>
      </c>
      <c r="P1907" t="str">
        <f t="shared" si="89"/>
        <v>00</v>
      </c>
      <c r="Q1907" t="s">
        <v>7725</v>
      </c>
    </row>
    <row r="1908" spans="1:17">
      <c r="A1908">
        <v>1916</v>
      </c>
      <c r="B1908">
        <v>100001907</v>
      </c>
      <c r="C1908" t="str">
        <f t="shared" si="87"/>
        <v>安藤　圭汰 (2)</v>
      </c>
      <c r="D1908" t="s">
        <v>6899</v>
      </c>
      <c r="E1908" t="str">
        <f t="shared" si="88"/>
        <v>Keita ANDO (00)</v>
      </c>
      <c r="F1908" t="s">
        <v>9405</v>
      </c>
      <c r="G1908">
        <v>28</v>
      </c>
      <c r="H1908">
        <v>492208</v>
      </c>
      <c r="I1908" t="s">
        <v>1562</v>
      </c>
      <c r="J1908" t="s">
        <v>117</v>
      </c>
      <c r="M1908" t="s">
        <v>7595</v>
      </c>
      <c r="N1908" t="s">
        <v>3996</v>
      </c>
      <c r="O1908" t="s">
        <v>4523</v>
      </c>
      <c r="P1908" t="str">
        <f t="shared" si="89"/>
        <v>00</v>
      </c>
      <c r="Q1908" t="s">
        <v>7771</v>
      </c>
    </row>
    <row r="1909" spans="1:17">
      <c r="A1909">
        <v>1917</v>
      </c>
      <c r="B1909">
        <v>100001908</v>
      </c>
      <c r="C1909" t="str">
        <f t="shared" si="87"/>
        <v>佐藤　勇希 (2)</v>
      </c>
      <c r="D1909" t="s">
        <v>6900</v>
      </c>
      <c r="E1909" t="str">
        <f t="shared" si="88"/>
        <v>Yuki SATO (00)</v>
      </c>
      <c r="F1909" t="s">
        <v>9405</v>
      </c>
      <c r="G1909">
        <v>28</v>
      </c>
      <c r="H1909">
        <v>492208</v>
      </c>
      <c r="I1909" t="s">
        <v>1562</v>
      </c>
      <c r="J1909" t="s">
        <v>117</v>
      </c>
      <c r="M1909" t="s">
        <v>7596</v>
      </c>
      <c r="N1909" t="s">
        <v>3923</v>
      </c>
      <c r="O1909" t="s">
        <v>3848</v>
      </c>
      <c r="P1909" t="str">
        <f t="shared" si="89"/>
        <v>00</v>
      </c>
      <c r="Q1909" t="s">
        <v>7945</v>
      </c>
    </row>
    <row r="1910" spans="1:17">
      <c r="A1910">
        <v>1918</v>
      </c>
      <c r="B1910">
        <v>100001909</v>
      </c>
      <c r="C1910" t="str">
        <f t="shared" si="87"/>
        <v>北浦　柊二 (2)</v>
      </c>
      <c r="D1910" t="s">
        <v>6901</v>
      </c>
      <c r="E1910" t="str">
        <f t="shared" si="88"/>
        <v>Shuji KITAURA (00)</v>
      </c>
      <c r="F1910" t="s">
        <v>9405</v>
      </c>
      <c r="G1910">
        <v>28</v>
      </c>
      <c r="H1910">
        <v>492208</v>
      </c>
      <c r="I1910" t="s">
        <v>1562</v>
      </c>
      <c r="J1910" t="s">
        <v>117</v>
      </c>
      <c r="M1910" t="s">
        <v>7597</v>
      </c>
      <c r="N1910" t="s">
        <v>8952</v>
      </c>
      <c r="O1910" t="s">
        <v>4999</v>
      </c>
      <c r="P1910" t="str">
        <f t="shared" si="89"/>
        <v>00</v>
      </c>
      <c r="Q1910" t="s">
        <v>8675</v>
      </c>
    </row>
    <row r="1911" spans="1:17">
      <c r="A1911">
        <v>1919</v>
      </c>
      <c r="B1911">
        <v>100001910</v>
      </c>
      <c r="C1911" t="str">
        <f t="shared" si="87"/>
        <v>久住　大輝 (2)</v>
      </c>
      <c r="D1911" t="s">
        <v>6902</v>
      </c>
      <c r="E1911" t="str">
        <f t="shared" si="88"/>
        <v>Daiki KUSUMI (00)</v>
      </c>
      <c r="F1911" t="s">
        <v>9405</v>
      </c>
      <c r="G1911">
        <v>27</v>
      </c>
      <c r="H1911">
        <v>492208</v>
      </c>
      <c r="I1911" t="s">
        <v>1562</v>
      </c>
      <c r="J1911" t="s">
        <v>117</v>
      </c>
      <c r="M1911" t="s">
        <v>7598</v>
      </c>
      <c r="N1911" t="s">
        <v>8907</v>
      </c>
      <c r="O1911" t="s">
        <v>4588</v>
      </c>
      <c r="P1911" t="str">
        <f t="shared" si="89"/>
        <v>00</v>
      </c>
      <c r="Q1911" t="s">
        <v>8139</v>
      </c>
    </row>
    <row r="1912" spans="1:17">
      <c r="A1912">
        <v>1920</v>
      </c>
      <c r="B1912">
        <v>100001911</v>
      </c>
      <c r="C1912" t="str">
        <f t="shared" si="87"/>
        <v>土居下　晴也 (2)</v>
      </c>
      <c r="D1912" t="s">
        <v>6903</v>
      </c>
      <c r="E1912" t="str">
        <f t="shared" si="88"/>
        <v>Haruya DOISHITA (99)</v>
      </c>
      <c r="F1912" t="s">
        <v>9405</v>
      </c>
      <c r="G1912">
        <v>27</v>
      </c>
      <c r="H1912">
        <v>492208</v>
      </c>
      <c r="I1912" t="s">
        <v>1562</v>
      </c>
      <c r="J1912" t="s">
        <v>117</v>
      </c>
      <c r="M1912" t="s">
        <v>7599</v>
      </c>
      <c r="N1912" t="s">
        <v>9108</v>
      </c>
      <c r="O1912" t="s">
        <v>8851</v>
      </c>
      <c r="P1912" t="str">
        <f t="shared" si="89"/>
        <v>99</v>
      </c>
      <c r="Q1912" t="s">
        <v>8658</v>
      </c>
    </row>
    <row r="1913" spans="1:17">
      <c r="A1913">
        <v>1921</v>
      </c>
      <c r="B1913">
        <v>100001912</v>
      </c>
      <c r="C1913" t="str">
        <f t="shared" si="87"/>
        <v>渡部　大輔 (2)</v>
      </c>
      <c r="D1913" t="s">
        <v>6904</v>
      </c>
      <c r="E1913" t="str">
        <f t="shared" si="88"/>
        <v>Daisuke WATANABE (00)</v>
      </c>
      <c r="F1913" t="s">
        <v>9405</v>
      </c>
      <c r="G1913">
        <v>27</v>
      </c>
      <c r="H1913">
        <v>492208</v>
      </c>
      <c r="I1913" t="s">
        <v>1562</v>
      </c>
      <c r="J1913" t="s">
        <v>117</v>
      </c>
      <c r="M1913" t="s">
        <v>7600</v>
      </c>
      <c r="N1913" t="s">
        <v>3774</v>
      </c>
      <c r="O1913" t="s">
        <v>4608</v>
      </c>
      <c r="P1913" t="str">
        <f t="shared" si="89"/>
        <v>00</v>
      </c>
      <c r="Q1913" t="s">
        <v>8546</v>
      </c>
    </row>
    <row r="1914" spans="1:17">
      <c r="A1914">
        <v>1922</v>
      </c>
      <c r="B1914">
        <v>100001913</v>
      </c>
      <c r="C1914" t="str">
        <f t="shared" si="87"/>
        <v>瀧野　晃生 (2)</v>
      </c>
      <c r="D1914" t="s">
        <v>6905</v>
      </c>
      <c r="E1914" t="str">
        <f t="shared" si="88"/>
        <v>Koki TAKINO (00)</v>
      </c>
      <c r="F1914" t="s">
        <v>9405</v>
      </c>
      <c r="G1914">
        <v>27</v>
      </c>
      <c r="H1914">
        <v>492208</v>
      </c>
      <c r="I1914" t="s">
        <v>1562</v>
      </c>
      <c r="J1914" t="s">
        <v>117</v>
      </c>
      <c r="M1914" t="s">
        <v>7601</v>
      </c>
      <c r="N1914" t="s">
        <v>9109</v>
      </c>
      <c r="O1914" t="s">
        <v>4719</v>
      </c>
      <c r="P1914" t="str">
        <f t="shared" si="89"/>
        <v>00</v>
      </c>
      <c r="Q1914" t="s">
        <v>8301</v>
      </c>
    </row>
    <row r="1915" spans="1:17">
      <c r="A1915">
        <v>1923</v>
      </c>
      <c r="B1915">
        <v>100001914</v>
      </c>
      <c r="C1915" t="str">
        <f t="shared" si="87"/>
        <v>杉町　匠海 (2)</v>
      </c>
      <c r="D1915" t="s">
        <v>6906</v>
      </c>
      <c r="E1915" t="str">
        <f t="shared" si="88"/>
        <v>Takumi SUGIMACHI (00)</v>
      </c>
      <c r="F1915" t="s">
        <v>9405</v>
      </c>
      <c r="G1915">
        <v>28</v>
      </c>
      <c r="H1915">
        <v>492208</v>
      </c>
      <c r="I1915" t="s">
        <v>1562</v>
      </c>
      <c r="J1915" t="s">
        <v>117</v>
      </c>
      <c r="M1915" t="s">
        <v>7602</v>
      </c>
      <c r="N1915" t="s">
        <v>9110</v>
      </c>
      <c r="O1915" t="s">
        <v>4504</v>
      </c>
      <c r="P1915" t="str">
        <f t="shared" si="89"/>
        <v>00</v>
      </c>
      <c r="Q1915" t="s">
        <v>8319</v>
      </c>
    </row>
    <row r="1916" spans="1:17">
      <c r="A1916">
        <v>1924</v>
      </c>
      <c r="B1916">
        <v>100001915</v>
      </c>
      <c r="C1916" t="str">
        <f t="shared" si="87"/>
        <v>中島　蒼 (2)</v>
      </c>
      <c r="D1916" t="s">
        <v>6907</v>
      </c>
      <c r="E1916" t="str">
        <f t="shared" si="88"/>
        <v>Sou NAKASHIMA (00)</v>
      </c>
      <c r="F1916" t="s">
        <v>9405</v>
      </c>
      <c r="G1916">
        <v>28</v>
      </c>
      <c r="H1916">
        <v>492208</v>
      </c>
      <c r="I1916" t="s">
        <v>1562</v>
      </c>
      <c r="J1916" t="s">
        <v>117</v>
      </c>
      <c r="M1916" t="s">
        <v>7603</v>
      </c>
      <c r="N1916" t="s">
        <v>8970</v>
      </c>
      <c r="O1916" t="s">
        <v>5128</v>
      </c>
      <c r="P1916" t="str">
        <f t="shared" si="89"/>
        <v>00</v>
      </c>
      <c r="Q1916" t="s">
        <v>7763</v>
      </c>
    </row>
    <row r="1917" spans="1:17">
      <c r="A1917">
        <v>1925</v>
      </c>
      <c r="B1917">
        <v>100001916</v>
      </c>
      <c r="C1917" t="str">
        <f t="shared" si="87"/>
        <v>東山　雄飛 (2)</v>
      </c>
      <c r="D1917" t="s">
        <v>6908</v>
      </c>
      <c r="E1917" t="str">
        <f t="shared" si="88"/>
        <v>Takato HIGASHIYAMA (00)</v>
      </c>
      <c r="F1917" t="s">
        <v>9405</v>
      </c>
      <c r="G1917">
        <v>33</v>
      </c>
      <c r="H1917">
        <v>492208</v>
      </c>
      <c r="I1917" t="s">
        <v>1562</v>
      </c>
      <c r="J1917" t="s">
        <v>117</v>
      </c>
      <c r="M1917" t="s">
        <v>7604</v>
      </c>
      <c r="N1917" t="s">
        <v>3851</v>
      </c>
      <c r="O1917" t="s">
        <v>4515</v>
      </c>
      <c r="P1917" t="str">
        <f t="shared" si="89"/>
        <v>00</v>
      </c>
      <c r="Q1917" t="s">
        <v>8676</v>
      </c>
    </row>
    <row r="1918" spans="1:17">
      <c r="A1918">
        <v>1926</v>
      </c>
      <c r="B1918">
        <v>100001917</v>
      </c>
      <c r="C1918" t="str">
        <f t="shared" si="87"/>
        <v>若山　哲也 (4)</v>
      </c>
      <c r="D1918" t="s">
        <v>887</v>
      </c>
      <c r="E1918" t="str">
        <f t="shared" si="88"/>
        <v>Tetsuya WAKAYAMA (98)</v>
      </c>
      <c r="F1918" t="s">
        <v>9405</v>
      </c>
      <c r="G1918">
        <v>26</v>
      </c>
      <c r="H1918">
        <v>492329</v>
      </c>
      <c r="I1918" t="s">
        <v>1537</v>
      </c>
      <c r="J1918" t="s">
        <v>86</v>
      </c>
      <c r="M1918" t="s">
        <v>2099</v>
      </c>
      <c r="N1918" t="s">
        <v>5147</v>
      </c>
      <c r="O1918" t="s">
        <v>4550</v>
      </c>
      <c r="P1918" t="str">
        <f t="shared" si="89"/>
        <v>98</v>
      </c>
      <c r="Q1918" t="s">
        <v>8677</v>
      </c>
    </row>
    <row r="1919" spans="1:17">
      <c r="A1919">
        <v>1927</v>
      </c>
      <c r="B1919">
        <v>100001918</v>
      </c>
      <c r="C1919" t="str">
        <f t="shared" si="87"/>
        <v>天野　大輝 (4)</v>
      </c>
      <c r="D1919" t="s">
        <v>888</v>
      </c>
      <c r="E1919" t="str">
        <f t="shared" si="88"/>
        <v>Daiki AMANO (98)</v>
      </c>
      <c r="F1919" t="s">
        <v>9405</v>
      </c>
      <c r="G1919">
        <v>28</v>
      </c>
      <c r="H1919">
        <v>492329</v>
      </c>
      <c r="I1919" t="s">
        <v>1537</v>
      </c>
      <c r="J1919" t="s">
        <v>86</v>
      </c>
      <c r="M1919" t="s">
        <v>2100</v>
      </c>
      <c r="N1919" t="s">
        <v>4331</v>
      </c>
      <c r="O1919" t="s">
        <v>4588</v>
      </c>
      <c r="P1919" t="str">
        <f t="shared" si="89"/>
        <v>98</v>
      </c>
      <c r="Q1919" t="s">
        <v>7668</v>
      </c>
    </row>
    <row r="1920" spans="1:17">
      <c r="A1920">
        <v>1928</v>
      </c>
      <c r="B1920">
        <v>100001919</v>
      </c>
      <c r="C1920" t="str">
        <f t="shared" si="87"/>
        <v>神﨑　俊孝 (3)</v>
      </c>
      <c r="D1920" t="s">
        <v>892</v>
      </c>
      <c r="E1920" t="str">
        <f t="shared" si="88"/>
        <v>Toshitaka KANZAKI (99)</v>
      </c>
      <c r="F1920" t="s">
        <v>9405</v>
      </c>
      <c r="G1920">
        <v>37</v>
      </c>
      <c r="H1920">
        <v>492329</v>
      </c>
      <c r="I1920" t="s">
        <v>1537</v>
      </c>
      <c r="J1920" t="s">
        <v>108</v>
      </c>
      <c r="M1920" t="s">
        <v>6098</v>
      </c>
      <c r="N1920" t="s">
        <v>5036</v>
      </c>
      <c r="O1920" t="s">
        <v>5149</v>
      </c>
      <c r="P1920" t="str">
        <f t="shared" si="89"/>
        <v>99</v>
      </c>
      <c r="Q1920" t="s">
        <v>7768</v>
      </c>
    </row>
    <row r="1921" spans="1:17">
      <c r="A1921">
        <v>1929</v>
      </c>
      <c r="B1921">
        <v>100001920</v>
      </c>
      <c r="C1921" t="str">
        <f t="shared" si="87"/>
        <v>新井　陽豊 (3)</v>
      </c>
      <c r="D1921" t="s">
        <v>889</v>
      </c>
      <c r="E1921" t="str">
        <f t="shared" si="88"/>
        <v>Haruto ARAI (99)</v>
      </c>
      <c r="F1921" t="s">
        <v>9405</v>
      </c>
      <c r="G1921">
        <v>28</v>
      </c>
      <c r="H1921">
        <v>492329</v>
      </c>
      <c r="I1921" t="s">
        <v>1537</v>
      </c>
      <c r="J1921" t="s">
        <v>108</v>
      </c>
      <c r="M1921" t="s">
        <v>2101</v>
      </c>
      <c r="N1921" t="s">
        <v>4695</v>
      </c>
      <c r="O1921" t="s">
        <v>4813</v>
      </c>
      <c r="P1921" t="str">
        <f t="shared" si="89"/>
        <v>99</v>
      </c>
      <c r="Q1921" t="s">
        <v>7679</v>
      </c>
    </row>
    <row r="1922" spans="1:17">
      <c r="A1922">
        <v>1930</v>
      </c>
      <c r="B1922">
        <v>100001921</v>
      </c>
      <c r="C1922" t="str">
        <f t="shared" ref="C1922:C1985" si="90">M1922&amp;" "&amp;"("&amp;J1922&amp;")"</f>
        <v>中村　菖希 (3)</v>
      </c>
      <c r="D1922" t="s">
        <v>895</v>
      </c>
      <c r="E1922" t="str">
        <f t="shared" si="88"/>
        <v>Shoki NAKAMURA (99)</v>
      </c>
      <c r="F1922" t="s">
        <v>9405</v>
      </c>
      <c r="G1922">
        <v>25</v>
      </c>
      <c r="H1922">
        <v>492329</v>
      </c>
      <c r="I1922" t="s">
        <v>1537</v>
      </c>
      <c r="J1922" t="s">
        <v>108</v>
      </c>
      <c r="M1922" t="s">
        <v>2106</v>
      </c>
      <c r="N1922" t="s">
        <v>3844</v>
      </c>
      <c r="O1922" t="s">
        <v>5151</v>
      </c>
      <c r="P1922" t="str">
        <f t="shared" si="89"/>
        <v>99</v>
      </c>
      <c r="Q1922" t="s">
        <v>8262</v>
      </c>
    </row>
    <row r="1923" spans="1:17">
      <c r="A1923">
        <v>1931</v>
      </c>
      <c r="B1923">
        <v>100001922</v>
      </c>
      <c r="C1923" t="str">
        <f t="shared" si="90"/>
        <v>川村　真広 (3)</v>
      </c>
      <c r="D1923" t="s">
        <v>891</v>
      </c>
      <c r="E1923" t="str">
        <f t="shared" ref="E1923:E1986" si="91">O1923&amp;" "&amp;N1923&amp;" "&amp;"("&amp;P1923&amp;")"</f>
        <v>Mahiro KAWAMURA (99)</v>
      </c>
      <c r="F1923" t="s">
        <v>9405</v>
      </c>
      <c r="G1923">
        <v>27</v>
      </c>
      <c r="H1923">
        <v>492329</v>
      </c>
      <c r="I1923" t="s">
        <v>1537</v>
      </c>
      <c r="J1923" t="s">
        <v>108</v>
      </c>
      <c r="M1923" t="s">
        <v>2103</v>
      </c>
      <c r="N1923" t="s">
        <v>4141</v>
      </c>
      <c r="O1923" t="s">
        <v>4819</v>
      </c>
      <c r="P1923" t="str">
        <f t="shared" ref="P1923:P1986" si="92">LEFT(Q1923,2)</f>
        <v>99</v>
      </c>
      <c r="Q1923" t="s">
        <v>7802</v>
      </c>
    </row>
    <row r="1924" spans="1:17">
      <c r="A1924">
        <v>1932</v>
      </c>
      <c r="B1924">
        <v>100001923</v>
      </c>
      <c r="C1924" t="str">
        <f t="shared" si="90"/>
        <v>押久保　皓生 (3)</v>
      </c>
      <c r="D1924" t="s">
        <v>890</v>
      </c>
      <c r="E1924" t="str">
        <f t="shared" si="91"/>
        <v>Koki OSHIKUBO (99)</v>
      </c>
      <c r="F1924" t="s">
        <v>9405</v>
      </c>
      <c r="G1924">
        <v>25</v>
      </c>
      <c r="H1924">
        <v>492329</v>
      </c>
      <c r="I1924" t="s">
        <v>1537</v>
      </c>
      <c r="J1924" t="s">
        <v>108</v>
      </c>
      <c r="M1924" t="s">
        <v>2102</v>
      </c>
      <c r="N1924" t="s">
        <v>5148</v>
      </c>
      <c r="O1924" t="s">
        <v>4719</v>
      </c>
      <c r="P1924" t="str">
        <f t="shared" si="92"/>
        <v>99</v>
      </c>
      <c r="Q1924" t="s">
        <v>8261</v>
      </c>
    </row>
    <row r="1925" spans="1:17">
      <c r="A1925">
        <v>1933</v>
      </c>
      <c r="B1925">
        <v>100001924</v>
      </c>
      <c r="C1925" t="str">
        <f t="shared" si="90"/>
        <v>武田　怜旺 (3)</v>
      </c>
      <c r="D1925" t="s">
        <v>893</v>
      </c>
      <c r="E1925" t="str">
        <f t="shared" si="91"/>
        <v>Reo TAKEDA (99)</v>
      </c>
      <c r="F1925" t="s">
        <v>9405</v>
      </c>
      <c r="G1925">
        <v>27</v>
      </c>
      <c r="H1925">
        <v>492329</v>
      </c>
      <c r="I1925" t="s">
        <v>1537</v>
      </c>
      <c r="J1925" t="s">
        <v>108</v>
      </c>
      <c r="M1925" t="s">
        <v>2104</v>
      </c>
      <c r="N1925" t="s">
        <v>4045</v>
      </c>
      <c r="O1925" t="s">
        <v>4511</v>
      </c>
      <c r="P1925" t="str">
        <f t="shared" si="92"/>
        <v>99</v>
      </c>
      <c r="Q1925" t="s">
        <v>7909</v>
      </c>
    </row>
    <row r="1926" spans="1:17">
      <c r="A1926">
        <v>1934</v>
      </c>
      <c r="B1926">
        <v>100001925</v>
      </c>
      <c r="C1926" t="str">
        <f t="shared" si="90"/>
        <v>藤原　弘太 (3)</v>
      </c>
      <c r="D1926" t="s">
        <v>896</v>
      </c>
      <c r="E1926" t="str">
        <f t="shared" si="91"/>
        <v>Kota FUJIWARA (00)</v>
      </c>
      <c r="F1926" t="s">
        <v>9405</v>
      </c>
      <c r="G1926">
        <v>26</v>
      </c>
      <c r="H1926">
        <v>492329</v>
      </c>
      <c r="I1926" t="s">
        <v>1537</v>
      </c>
      <c r="J1926" t="s">
        <v>108</v>
      </c>
      <c r="M1926" t="s">
        <v>2107</v>
      </c>
      <c r="N1926" t="s">
        <v>3737</v>
      </c>
      <c r="O1926" t="s">
        <v>4776</v>
      </c>
      <c r="P1926" t="str">
        <f t="shared" si="92"/>
        <v>00</v>
      </c>
      <c r="Q1926" t="s">
        <v>8678</v>
      </c>
    </row>
    <row r="1927" spans="1:17">
      <c r="A1927">
        <v>1935</v>
      </c>
      <c r="B1927">
        <v>100001926</v>
      </c>
      <c r="C1927" t="str">
        <f t="shared" si="90"/>
        <v>津川　拓人 (3)</v>
      </c>
      <c r="D1927" t="s">
        <v>894</v>
      </c>
      <c r="E1927" t="str">
        <f t="shared" si="91"/>
        <v>Takuto TSUGAWA (99)</v>
      </c>
      <c r="F1927" t="s">
        <v>9405</v>
      </c>
      <c r="G1927">
        <v>28</v>
      </c>
      <c r="H1927">
        <v>492329</v>
      </c>
      <c r="I1927" t="s">
        <v>1537</v>
      </c>
      <c r="J1927" t="s">
        <v>108</v>
      </c>
      <c r="M1927" t="s">
        <v>2105</v>
      </c>
      <c r="N1927" t="s">
        <v>5150</v>
      </c>
      <c r="O1927" t="s">
        <v>4600</v>
      </c>
      <c r="P1927" t="str">
        <f t="shared" si="92"/>
        <v>99</v>
      </c>
      <c r="Q1927" t="s">
        <v>8282</v>
      </c>
    </row>
    <row r="1928" spans="1:17">
      <c r="A1928">
        <v>1936</v>
      </c>
      <c r="B1928">
        <v>100001927</v>
      </c>
      <c r="C1928" t="str">
        <f t="shared" si="90"/>
        <v>細見　拓也 (3)</v>
      </c>
      <c r="D1928" t="s">
        <v>897</v>
      </c>
      <c r="E1928" t="str">
        <f t="shared" si="91"/>
        <v>Takuya HOSOMI (00)</v>
      </c>
      <c r="F1928" t="s">
        <v>9405</v>
      </c>
      <c r="G1928">
        <v>26</v>
      </c>
      <c r="H1928">
        <v>492329</v>
      </c>
      <c r="I1928" t="s">
        <v>1537</v>
      </c>
      <c r="J1928" t="s">
        <v>108</v>
      </c>
      <c r="M1928" t="s">
        <v>2108</v>
      </c>
      <c r="N1928" t="s">
        <v>4105</v>
      </c>
      <c r="O1928" t="s">
        <v>4532</v>
      </c>
      <c r="P1928" t="str">
        <f t="shared" si="92"/>
        <v>00</v>
      </c>
      <c r="Q1928" t="s">
        <v>8280</v>
      </c>
    </row>
    <row r="1929" spans="1:17">
      <c r="A1929">
        <v>1937</v>
      </c>
      <c r="B1929">
        <v>100001928</v>
      </c>
      <c r="C1929" t="str">
        <f t="shared" si="90"/>
        <v>前田　尚輝 (3)</v>
      </c>
      <c r="D1929" t="s">
        <v>2680</v>
      </c>
      <c r="E1929" t="str">
        <f t="shared" si="91"/>
        <v>Naoki MAEDA (99)</v>
      </c>
      <c r="F1929" t="s">
        <v>9405</v>
      </c>
      <c r="G1929">
        <v>25</v>
      </c>
      <c r="H1929">
        <v>492329</v>
      </c>
      <c r="I1929" t="s">
        <v>1537</v>
      </c>
      <c r="J1929" t="s">
        <v>108</v>
      </c>
      <c r="M1929" t="s">
        <v>2679</v>
      </c>
      <c r="N1929" t="s">
        <v>3809</v>
      </c>
      <c r="O1929" t="s">
        <v>4565</v>
      </c>
      <c r="P1929" t="str">
        <f t="shared" si="92"/>
        <v>99</v>
      </c>
      <c r="Q1929" t="s">
        <v>8679</v>
      </c>
    </row>
    <row r="1930" spans="1:17">
      <c r="A1930">
        <v>1938</v>
      </c>
      <c r="B1930">
        <v>100001929</v>
      </c>
      <c r="C1930" t="str">
        <f t="shared" si="90"/>
        <v>飯村　真那斗 (4)</v>
      </c>
      <c r="D1930" t="s">
        <v>942</v>
      </c>
      <c r="E1930" t="str">
        <f t="shared" si="91"/>
        <v>Manato IIMURA (98)</v>
      </c>
      <c r="F1930" t="s">
        <v>9405</v>
      </c>
      <c r="G1930">
        <v>30</v>
      </c>
      <c r="H1930">
        <v>492302</v>
      </c>
      <c r="I1930" t="s">
        <v>1546</v>
      </c>
      <c r="J1930" t="s">
        <v>86</v>
      </c>
      <c r="M1930" t="s">
        <v>2155</v>
      </c>
      <c r="N1930" t="s">
        <v>5314</v>
      </c>
      <c r="O1930" t="s">
        <v>5315</v>
      </c>
      <c r="P1930" t="str">
        <f t="shared" si="92"/>
        <v>98</v>
      </c>
      <c r="Q1930" t="s">
        <v>8152</v>
      </c>
    </row>
    <row r="1931" spans="1:17">
      <c r="A1931">
        <v>1939</v>
      </c>
      <c r="B1931">
        <v>100001930</v>
      </c>
      <c r="C1931" t="str">
        <f t="shared" si="90"/>
        <v>石橋　薫 (4)</v>
      </c>
      <c r="D1931" t="s">
        <v>940</v>
      </c>
      <c r="E1931" t="str">
        <f t="shared" si="91"/>
        <v>Kaoru ISHIBASHI (98)</v>
      </c>
      <c r="F1931" t="s">
        <v>9405</v>
      </c>
      <c r="G1931">
        <v>27</v>
      </c>
      <c r="H1931">
        <v>492302</v>
      </c>
      <c r="I1931" t="s">
        <v>1546</v>
      </c>
      <c r="J1931" t="s">
        <v>86</v>
      </c>
      <c r="M1931" t="s">
        <v>2153</v>
      </c>
      <c r="N1931" t="s">
        <v>3964</v>
      </c>
      <c r="O1931" t="s">
        <v>4281</v>
      </c>
      <c r="P1931" t="str">
        <f t="shared" si="92"/>
        <v>98</v>
      </c>
      <c r="Q1931" t="s">
        <v>8680</v>
      </c>
    </row>
    <row r="1932" spans="1:17">
      <c r="A1932">
        <v>1940</v>
      </c>
      <c r="B1932">
        <v>100001931</v>
      </c>
      <c r="C1932" t="str">
        <f t="shared" si="90"/>
        <v>木南　雄希 (4)</v>
      </c>
      <c r="D1932" t="s">
        <v>948</v>
      </c>
      <c r="E1932" t="str">
        <f t="shared" si="91"/>
        <v>Yuki KINAMI (98)</v>
      </c>
      <c r="F1932" t="s">
        <v>9405</v>
      </c>
      <c r="G1932">
        <v>37</v>
      </c>
      <c r="H1932">
        <v>492302</v>
      </c>
      <c r="I1932" t="s">
        <v>1546</v>
      </c>
      <c r="J1932" t="s">
        <v>86</v>
      </c>
      <c r="M1932" t="s">
        <v>2160</v>
      </c>
      <c r="N1932" t="s">
        <v>5318</v>
      </c>
      <c r="O1932" t="s">
        <v>3848</v>
      </c>
      <c r="P1932" t="str">
        <f t="shared" si="92"/>
        <v>98</v>
      </c>
      <c r="Q1932" t="s">
        <v>8681</v>
      </c>
    </row>
    <row r="1933" spans="1:17">
      <c r="A1933">
        <v>1941</v>
      </c>
      <c r="B1933">
        <v>100001932</v>
      </c>
      <c r="C1933" t="str">
        <f t="shared" si="90"/>
        <v>定井　諒太 (4)</v>
      </c>
      <c r="D1933" t="s">
        <v>946</v>
      </c>
      <c r="E1933" t="str">
        <f t="shared" si="91"/>
        <v>Ryouta SADAI (98)</v>
      </c>
      <c r="F1933" t="s">
        <v>9405</v>
      </c>
      <c r="G1933">
        <v>27</v>
      </c>
      <c r="H1933">
        <v>492302</v>
      </c>
      <c r="I1933" t="s">
        <v>1546</v>
      </c>
      <c r="J1933" t="s">
        <v>86</v>
      </c>
      <c r="M1933" t="s">
        <v>2158</v>
      </c>
      <c r="N1933" t="s">
        <v>5317</v>
      </c>
      <c r="O1933" t="s">
        <v>4761</v>
      </c>
      <c r="P1933" t="str">
        <f t="shared" si="92"/>
        <v>98</v>
      </c>
      <c r="Q1933" t="s">
        <v>8682</v>
      </c>
    </row>
    <row r="1934" spans="1:17">
      <c r="A1934">
        <v>1942</v>
      </c>
      <c r="B1934">
        <v>100001933</v>
      </c>
      <c r="C1934" t="str">
        <f t="shared" si="90"/>
        <v>杉本　陸 (4)</v>
      </c>
      <c r="D1934" t="s">
        <v>947</v>
      </c>
      <c r="E1934" t="str">
        <f t="shared" si="91"/>
        <v>Riku SUGIMOTO (98)</v>
      </c>
      <c r="F1934" t="s">
        <v>9405</v>
      </c>
      <c r="G1934">
        <v>30</v>
      </c>
      <c r="H1934">
        <v>492302</v>
      </c>
      <c r="I1934" t="s">
        <v>1546</v>
      </c>
      <c r="J1934" t="s">
        <v>86</v>
      </c>
      <c r="M1934" t="s">
        <v>2159</v>
      </c>
      <c r="N1934" t="s">
        <v>4760</v>
      </c>
      <c r="O1934" t="s">
        <v>4582</v>
      </c>
      <c r="P1934" t="str">
        <f t="shared" si="92"/>
        <v>98</v>
      </c>
      <c r="Q1934" t="s">
        <v>8683</v>
      </c>
    </row>
    <row r="1935" spans="1:17">
      <c r="A1935">
        <v>1943</v>
      </c>
      <c r="B1935">
        <v>100001934</v>
      </c>
      <c r="C1935" t="str">
        <f t="shared" si="90"/>
        <v>竹中　真人 (4)</v>
      </c>
      <c r="D1935" t="s">
        <v>945</v>
      </c>
      <c r="E1935" t="str">
        <f t="shared" si="91"/>
        <v>Masato TAKENAKA (98)</v>
      </c>
      <c r="F1935" t="s">
        <v>9405</v>
      </c>
      <c r="G1935">
        <v>27</v>
      </c>
      <c r="H1935">
        <v>492302</v>
      </c>
      <c r="I1935" t="s">
        <v>1546</v>
      </c>
      <c r="J1935" t="s">
        <v>86</v>
      </c>
      <c r="M1935" t="s">
        <v>2157</v>
      </c>
      <c r="N1935" t="s">
        <v>5019</v>
      </c>
      <c r="O1935" t="s">
        <v>4666</v>
      </c>
      <c r="P1935" t="str">
        <f t="shared" si="92"/>
        <v>98</v>
      </c>
      <c r="Q1935" t="s">
        <v>7892</v>
      </c>
    </row>
    <row r="1936" spans="1:17">
      <c r="A1936">
        <v>1944</v>
      </c>
      <c r="B1936">
        <v>100001935</v>
      </c>
      <c r="C1936" t="str">
        <f t="shared" si="90"/>
        <v>辻本　広大 (4)</v>
      </c>
      <c r="D1936" t="s">
        <v>941</v>
      </c>
      <c r="E1936" t="str">
        <f t="shared" si="91"/>
        <v>Kodai TSUJIMOTO (98)</v>
      </c>
      <c r="F1936" t="s">
        <v>9405</v>
      </c>
      <c r="G1936">
        <v>27</v>
      </c>
      <c r="H1936">
        <v>492302</v>
      </c>
      <c r="I1936" t="s">
        <v>1546</v>
      </c>
      <c r="J1936" t="s">
        <v>86</v>
      </c>
      <c r="M1936" t="s">
        <v>2154</v>
      </c>
      <c r="N1936" t="s">
        <v>8886</v>
      </c>
      <c r="O1936" t="s">
        <v>4542</v>
      </c>
      <c r="P1936" t="str">
        <f t="shared" si="92"/>
        <v>98</v>
      </c>
      <c r="Q1936" t="s">
        <v>8684</v>
      </c>
    </row>
    <row r="1937" spans="1:17">
      <c r="A1937">
        <v>1945</v>
      </c>
      <c r="B1937">
        <v>100001936</v>
      </c>
      <c r="C1937" t="str">
        <f t="shared" si="90"/>
        <v>中村　耀昌 (4)</v>
      </c>
      <c r="D1937" t="s">
        <v>944</v>
      </c>
      <c r="E1937" t="str">
        <f t="shared" si="91"/>
        <v>Terumasa NAKAMURA (99)</v>
      </c>
      <c r="F1937" t="s">
        <v>9405</v>
      </c>
      <c r="G1937">
        <v>25</v>
      </c>
      <c r="H1937">
        <v>492302</v>
      </c>
      <c r="I1937" t="s">
        <v>1546</v>
      </c>
      <c r="J1937" t="s">
        <v>86</v>
      </c>
      <c r="M1937" t="s">
        <v>7605</v>
      </c>
      <c r="N1937" t="s">
        <v>3844</v>
      </c>
      <c r="O1937" t="s">
        <v>5316</v>
      </c>
      <c r="P1937" t="str">
        <f t="shared" si="92"/>
        <v>99</v>
      </c>
      <c r="Q1937" t="s">
        <v>8685</v>
      </c>
    </row>
    <row r="1938" spans="1:17">
      <c r="A1938">
        <v>1946</v>
      </c>
      <c r="B1938">
        <v>100001937</v>
      </c>
      <c r="C1938" t="str">
        <f t="shared" si="90"/>
        <v>羽根　崇雅 (4)</v>
      </c>
      <c r="D1938" t="s">
        <v>950</v>
      </c>
      <c r="E1938" t="str">
        <f t="shared" si="91"/>
        <v>Takamasa HANE (98)</v>
      </c>
      <c r="F1938" t="s">
        <v>9405</v>
      </c>
      <c r="G1938">
        <v>27</v>
      </c>
      <c r="H1938">
        <v>492302</v>
      </c>
      <c r="I1938" t="s">
        <v>1546</v>
      </c>
      <c r="J1938" t="s">
        <v>86</v>
      </c>
      <c r="M1938" t="s">
        <v>2162</v>
      </c>
      <c r="N1938" t="s">
        <v>5320</v>
      </c>
      <c r="O1938" t="s">
        <v>4553</v>
      </c>
      <c r="P1938" t="str">
        <f t="shared" si="92"/>
        <v>98</v>
      </c>
      <c r="Q1938" t="s">
        <v>8686</v>
      </c>
    </row>
    <row r="1939" spans="1:17">
      <c r="A1939">
        <v>1947</v>
      </c>
      <c r="B1939">
        <v>100001938</v>
      </c>
      <c r="C1939" t="str">
        <f t="shared" si="90"/>
        <v>藤代　湧介 (4)</v>
      </c>
      <c r="D1939" t="s">
        <v>939</v>
      </c>
      <c r="E1939" t="str">
        <f t="shared" si="91"/>
        <v>Yusuke FUJISHIRO (98)</v>
      </c>
      <c r="F1939" t="s">
        <v>9405</v>
      </c>
      <c r="G1939">
        <v>30</v>
      </c>
      <c r="H1939">
        <v>492302</v>
      </c>
      <c r="I1939" t="s">
        <v>1546</v>
      </c>
      <c r="J1939" t="s">
        <v>86</v>
      </c>
      <c r="M1939" t="s">
        <v>2152</v>
      </c>
      <c r="N1939" t="s">
        <v>9111</v>
      </c>
      <c r="O1939" t="s">
        <v>4509</v>
      </c>
      <c r="P1939" t="str">
        <f t="shared" si="92"/>
        <v>98</v>
      </c>
      <c r="Q1939" t="s">
        <v>7875</v>
      </c>
    </row>
    <row r="1940" spans="1:17">
      <c r="A1940">
        <v>1948</v>
      </c>
      <c r="B1940">
        <v>100001939</v>
      </c>
      <c r="C1940" t="str">
        <f t="shared" si="90"/>
        <v>森本　晃矢 (4)</v>
      </c>
      <c r="D1940" t="s">
        <v>949</v>
      </c>
      <c r="E1940" t="str">
        <f t="shared" si="91"/>
        <v>Teruya MORIMOTO (98)</v>
      </c>
      <c r="F1940" t="s">
        <v>9405</v>
      </c>
      <c r="G1940">
        <v>30</v>
      </c>
      <c r="H1940">
        <v>492302</v>
      </c>
      <c r="I1940" t="s">
        <v>1546</v>
      </c>
      <c r="J1940" t="s">
        <v>86</v>
      </c>
      <c r="M1940" t="s">
        <v>2161</v>
      </c>
      <c r="N1940" t="s">
        <v>4659</v>
      </c>
      <c r="O1940" t="s">
        <v>5319</v>
      </c>
      <c r="P1940" t="str">
        <f t="shared" si="92"/>
        <v>98</v>
      </c>
      <c r="Q1940" t="s">
        <v>8476</v>
      </c>
    </row>
    <row r="1941" spans="1:17">
      <c r="A1941">
        <v>1949</v>
      </c>
      <c r="B1941">
        <v>100001940</v>
      </c>
      <c r="C1941" t="str">
        <f t="shared" si="90"/>
        <v>山下　達也 (4)</v>
      </c>
      <c r="D1941" t="s">
        <v>951</v>
      </c>
      <c r="E1941" t="str">
        <f t="shared" si="91"/>
        <v>Tatsuya YAMASHITA (98)</v>
      </c>
      <c r="F1941" t="s">
        <v>9405</v>
      </c>
      <c r="G1941">
        <v>26</v>
      </c>
      <c r="H1941">
        <v>492302</v>
      </c>
      <c r="I1941" t="s">
        <v>1546</v>
      </c>
      <c r="J1941" t="s">
        <v>86</v>
      </c>
      <c r="M1941" t="s">
        <v>2163</v>
      </c>
      <c r="N1941" t="s">
        <v>4035</v>
      </c>
      <c r="O1941" t="s">
        <v>4701</v>
      </c>
      <c r="P1941" t="str">
        <f t="shared" si="92"/>
        <v>98</v>
      </c>
      <c r="Q1941" t="s">
        <v>7788</v>
      </c>
    </row>
    <row r="1942" spans="1:17">
      <c r="A1942">
        <v>1950</v>
      </c>
      <c r="B1942">
        <v>100001941</v>
      </c>
      <c r="C1942" t="str">
        <f t="shared" si="90"/>
        <v>山本　浩平 (4)</v>
      </c>
      <c r="D1942" t="s">
        <v>943</v>
      </c>
      <c r="E1942" t="str">
        <f t="shared" si="91"/>
        <v>Kohei YAMAMOTO (98)</v>
      </c>
      <c r="F1942" t="s">
        <v>9405</v>
      </c>
      <c r="G1942">
        <v>25</v>
      </c>
      <c r="H1942">
        <v>492302</v>
      </c>
      <c r="I1942" t="s">
        <v>1546</v>
      </c>
      <c r="J1942" t="s">
        <v>86</v>
      </c>
      <c r="M1942" t="s">
        <v>2156</v>
      </c>
      <c r="N1942" t="s">
        <v>3765</v>
      </c>
      <c r="O1942" t="s">
        <v>4683</v>
      </c>
      <c r="P1942" t="str">
        <f t="shared" si="92"/>
        <v>98</v>
      </c>
      <c r="Q1942" t="s">
        <v>8687</v>
      </c>
    </row>
    <row r="1943" spans="1:17">
      <c r="A1943">
        <v>1951</v>
      </c>
      <c r="B1943">
        <v>100001942</v>
      </c>
      <c r="C1943" t="str">
        <f t="shared" si="90"/>
        <v>有方　康樹 (3)</v>
      </c>
      <c r="D1943" t="s">
        <v>3032</v>
      </c>
      <c r="E1943" t="str">
        <f t="shared" si="91"/>
        <v>Kouki ARIKATA (00)</v>
      </c>
      <c r="F1943" t="s">
        <v>9405</v>
      </c>
      <c r="G1943">
        <v>27</v>
      </c>
      <c r="H1943">
        <v>492302</v>
      </c>
      <c r="I1943" t="s">
        <v>1546</v>
      </c>
      <c r="J1943" t="s">
        <v>108</v>
      </c>
      <c r="M1943" t="s">
        <v>7606</v>
      </c>
      <c r="N1943" t="s">
        <v>5326</v>
      </c>
      <c r="O1943" t="s">
        <v>4497</v>
      </c>
      <c r="P1943" t="str">
        <f t="shared" si="92"/>
        <v>00</v>
      </c>
      <c r="Q1943" t="s">
        <v>8688</v>
      </c>
    </row>
    <row r="1944" spans="1:17">
      <c r="A1944">
        <v>1952</v>
      </c>
      <c r="B1944">
        <v>100001943</v>
      </c>
      <c r="C1944" t="str">
        <f t="shared" si="90"/>
        <v>岩本　龍 (3)</v>
      </c>
      <c r="D1944" t="s">
        <v>958</v>
      </c>
      <c r="E1944" t="str">
        <f t="shared" si="91"/>
        <v>Ryu IWAMOTO (00)</v>
      </c>
      <c r="F1944" t="s">
        <v>9405</v>
      </c>
      <c r="G1944">
        <v>27</v>
      </c>
      <c r="H1944">
        <v>492302</v>
      </c>
      <c r="I1944" t="s">
        <v>1546</v>
      </c>
      <c r="J1944" t="s">
        <v>108</v>
      </c>
      <c r="M1944" t="s">
        <v>2166</v>
      </c>
      <c r="N1944" t="s">
        <v>4680</v>
      </c>
      <c r="O1944" t="s">
        <v>5323</v>
      </c>
      <c r="P1944" t="str">
        <f t="shared" si="92"/>
        <v>00</v>
      </c>
      <c r="Q1944" t="s">
        <v>8280</v>
      </c>
    </row>
    <row r="1945" spans="1:17">
      <c r="A1945">
        <v>1953</v>
      </c>
      <c r="B1945">
        <v>100001944</v>
      </c>
      <c r="C1945" t="str">
        <f t="shared" si="90"/>
        <v>大西　蓮太朗 (3)</v>
      </c>
      <c r="D1945" t="s">
        <v>955</v>
      </c>
      <c r="E1945" t="str">
        <f t="shared" si="91"/>
        <v>Rentaro ONISHI (99)</v>
      </c>
      <c r="F1945" t="s">
        <v>9405</v>
      </c>
      <c r="G1945">
        <v>28</v>
      </c>
      <c r="H1945">
        <v>492302</v>
      </c>
      <c r="I1945" t="s">
        <v>1546</v>
      </c>
      <c r="J1945" t="s">
        <v>108</v>
      </c>
      <c r="M1945" t="s">
        <v>7607</v>
      </c>
      <c r="N1945" t="s">
        <v>4313</v>
      </c>
      <c r="O1945" t="s">
        <v>4889</v>
      </c>
      <c r="P1945" t="str">
        <f t="shared" si="92"/>
        <v>99</v>
      </c>
      <c r="Q1945" t="s">
        <v>7675</v>
      </c>
    </row>
    <row r="1946" spans="1:17">
      <c r="A1946">
        <v>1954</v>
      </c>
      <c r="B1946">
        <v>100001945</v>
      </c>
      <c r="C1946" t="str">
        <f t="shared" si="90"/>
        <v>金井　太一 (3)</v>
      </c>
      <c r="D1946" t="s">
        <v>3031</v>
      </c>
      <c r="E1946" t="str">
        <f t="shared" si="91"/>
        <v>Taichi KANAI (99)</v>
      </c>
      <c r="F1946" t="s">
        <v>9405</v>
      </c>
      <c r="G1946">
        <v>27</v>
      </c>
      <c r="H1946">
        <v>492302</v>
      </c>
      <c r="I1946" t="s">
        <v>1546</v>
      </c>
      <c r="J1946" t="s">
        <v>108</v>
      </c>
      <c r="M1946" t="s">
        <v>3030</v>
      </c>
      <c r="N1946" t="s">
        <v>4859</v>
      </c>
      <c r="O1946" t="s">
        <v>4548</v>
      </c>
      <c r="P1946" t="str">
        <f t="shared" si="92"/>
        <v>99</v>
      </c>
      <c r="Q1946" t="s">
        <v>8405</v>
      </c>
    </row>
    <row r="1947" spans="1:17">
      <c r="A1947">
        <v>1955</v>
      </c>
      <c r="B1947">
        <v>100001946</v>
      </c>
      <c r="C1947" t="str">
        <f t="shared" si="90"/>
        <v>岸本　一眞 (3)</v>
      </c>
      <c r="D1947" t="s">
        <v>963</v>
      </c>
      <c r="E1947" t="str">
        <f t="shared" si="91"/>
        <v>Kazuma KISHIMOTO (99)</v>
      </c>
      <c r="F1947" t="s">
        <v>9405</v>
      </c>
      <c r="G1947">
        <v>27</v>
      </c>
      <c r="H1947">
        <v>492302</v>
      </c>
      <c r="I1947" t="s">
        <v>1546</v>
      </c>
      <c r="J1947" t="s">
        <v>108</v>
      </c>
      <c r="M1947" t="s">
        <v>2171</v>
      </c>
      <c r="N1947" t="s">
        <v>4219</v>
      </c>
      <c r="O1947" t="s">
        <v>4604</v>
      </c>
      <c r="P1947" t="str">
        <f t="shared" si="92"/>
        <v>99</v>
      </c>
      <c r="Q1947" t="s">
        <v>7829</v>
      </c>
    </row>
    <row r="1948" spans="1:17">
      <c r="A1948">
        <v>1956</v>
      </c>
      <c r="B1948">
        <v>100001947</v>
      </c>
      <c r="C1948" t="str">
        <f t="shared" si="90"/>
        <v>塩渕　紫菜延 (3)</v>
      </c>
      <c r="D1948" t="s">
        <v>962</v>
      </c>
      <c r="E1948" t="str">
        <f t="shared" si="91"/>
        <v>Shinano SHIOBUCHI (99)</v>
      </c>
      <c r="F1948" t="s">
        <v>9405</v>
      </c>
      <c r="G1948">
        <v>37</v>
      </c>
      <c r="H1948">
        <v>492302</v>
      </c>
      <c r="I1948" t="s">
        <v>1546</v>
      </c>
      <c r="J1948" t="s">
        <v>108</v>
      </c>
      <c r="M1948" t="s">
        <v>2170</v>
      </c>
      <c r="N1948" t="s">
        <v>9112</v>
      </c>
      <c r="O1948" t="s">
        <v>8852</v>
      </c>
      <c r="P1948" t="str">
        <f t="shared" si="92"/>
        <v>99</v>
      </c>
      <c r="Q1948" t="s">
        <v>8689</v>
      </c>
    </row>
    <row r="1949" spans="1:17">
      <c r="A1949">
        <v>1957</v>
      </c>
      <c r="B1949">
        <v>100001948</v>
      </c>
      <c r="C1949" t="str">
        <f t="shared" si="90"/>
        <v>瀬納　正之 (3)</v>
      </c>
      <c r="D1949" t="s">
        <v>954</v>
      </c>
      <c r="E1949" t="str">
        <f t="shared" si="91"/>
        <v>Masayuki SENO (99)</v>
      </c>
      <c r="F1949" t="s">
        <v>9405</v>
      </c>
      <c r="G1949">
        <v>26</v>
      </c>
      <c r="H1949">
        <v>492302</v>
      </c>
      <c r="I1949" t="s">
        <v>1546</v>
      </c>
      <c r="J1949" t="s">
        <v>108</v>
      </c>
      <c r="M1949" t="s">
        <v>2165</v>
      </c>
      <c r="N1949" t="s">
        <v>9113</v>
      </c>
      <c r="O1949" t="s">
        <v>4688</v>
      </c>
      <c r="P1949" t="str">
        <f t="shared" si="92"/>
        <v>99</v>
      </c>
      <c r="Q1949" t="s">
        <v>8445</v>
      </c>
    </row>
    <row r="1950" spans="1:17">
      <c r="A1950">
        <v>1958</v>
      </c>
      <c r="B1950">
        <v>100001949</v>
      </c>
      <c r="C1950" t="str">
        <f t="shared" si="90"/>
        <v>高見　昂汰朗 (3)</v>
      </c>
      <c r="D1950" t="s">
        <v>957</v>
      </c>
      <c r="E1950" t="str">
        <f t="shared" si="91"/>
        <v>Koutaro TAKAMI (99)</v>
      </c>
      <c r="F1950" t="s">
        <v>9405</v>
      </c>
      <c r="G1950">
        <v>26</v>
      </c>
      <c r="H1950">
        <v>492302</v>
      </c>
      <c r="I1950" t="s">
        <v>1546</v>
      </c>
      <c r="J1950" t="s">
        <v>108</v>
      </c>
      <c r="M1950" t="s">
        <v>7608</v>
      </c>
      <c r="N1950" t="s">
        <v>5322</v>
      </c>
      <c r="O1950" t="s">
        <v>8853</v>
      </c>
      <c r="P1950" t="str">
        <f t="shared" si="92"/>
        <v>99</v>
      </c>
      <c r="Q1950" t="s">
        <v>8283</v>
      </c>
    </row>
    <row r="1951" spans="1:17">
      <c r="A1951">
        <v>1959</v>
      </c>
      <c r="B1951">
        <v>100001950</v>
      </c>
      <c r="C1951" t="str">
        <f t="shared" si="90"/>
        <v>中河　克樹 (3)</v>
      </c>
      <c r="D1951" t="s">
        <v>6909</v>
      </c>
      <c r="E1951" t="str">
        <f t="shared" si="91"/>
        <v>Katsuki NAKAGAWA (99)</v>
      </c>
      <c r="F1951" t="s">
        <v>9405</v>
      </c>
      <c r="G1951">
        <v>25</v>
      </c>
      <c r="H1951">
        <v>492302</v>
      </c>
      <c r="I1951" t="s">
        <v>1546</v>
      </c>
      <c r="J1951" t="s">
        <v>108</v>
      </c>
      <c r="M1951" t="s">
        <v>7609</v>
      </c>
      <c r="N1951" t="s">
        <v>3723</v>
      </c>
      <c r="O1951" t="s">
        <v>8854</v>
      </c>
      <c r="P1951" t="str">
        <f t="shared" si="92"/>
        <v>99</v>
      </c>
      <c r="Q1951" t="s">
        <v>8364</v>
      </c>
    </row>
    <row r="1952" spans="1:17">
      <c r="A1952">
        <v>1960</v>
      </c>
      <c r="B1952">
        <v>100001951</v>
      </c>
      <c r="C1952" t="str">
        <f t="shared" si="90"/>
        <v>中島　樹哉 (3)</v>
      </c>
      <c r="D1952" t="s">
        <v>952</v>
      </c>
      <c r="E1952" t="str">
        <f t="shared" si="91"/>
        <v>Tatsuya NAKAJIMA (99)</v>
      </c>
      <c r="F1952" t="s">
        <v>9405</v>
      </c>
      <c r="G1952">
        <v>27</v>
      </c>
      <c r="H1952">
        <v>492302</v>
      </c>
      <c r="I1952" t="s">
        <v>1546</v>
      </c>
      <c r="J1952" t="s">
        <v>108</v>
      </c>
      <c r="M1952" t="s">
        <v>2164</v>
      </c>
      <c r="N1952" t="s">
        <v>4131</v>
      </c>
      <c r="O1952" t="s">
        <v>4701</v>
      </c>
      <c r="P1952" t="str">
        <f t="shared" si="92"/>
        <v>99</v>
      </c>
      <c r="Q1952" t="s">
        <v>8287</v>
      </c>
    </row>
    <row r="1953" spans="1:17">
      <c r="A1953">
        <v>1961</v>
      </c>
      <c r="B1953">
        <v>100001952</v>
      </c>
      <c r="C1953" t="str">
        <f t="shared" si="90"/>
        <v>丹生谷　舜 (3)</v>
      </c>
      <c r="D1953" t="s">
        <v>960</v>
      </c>
      <c r="E1953" t="str">
        <f t="shared" si="91"/>
        <v>Shun NYUNOYA (99)</v>
      </c>
      <c r="F1953" t="s">
        <v>9405</v>
      </c>
      <c r="G1953">
        <v>26</v>
      </c>
      <c r="H1953">
        <v>492302</v>
      </c>
      <c r="I1953" t="s">
        <v>1546</v>
      </c>
      <c r="J1953" t="s">
        <v>108</v>
      </c>
      <c r="M1953" t="s">
        <v>2168</v>
      </c>
      <c r="N1953" t="s">
        <v>5324</v>
      </c>
      <c r="O1953" t="s">
        <v>4879</v>
      </c>
      <c r="P1953" t="str">
        <f t="shared" si="92"/>
        <v>99</v>
      </c>
      <c r="Q1953" t="s">
        <v>8505</v>
      </c>
    </row>
    <row r="1954" spans="1:17">
      <c r="A1954">
        <v>1962</v>
      </c>
      <c r="B1954">
        <v>100001953</v>
      </c>
      <c r="C1954" t="str">
        <f t="shared" si="90"/>
        <v>沼元　勇樹 (3)</v>
      </c>
      <c r="D1954" t="s">
        <v>2723</v>
      </c>
      <c r="E1954" t="str">
        <f t="shared" si="91"/>
        <v>Yuki NUMAMOTO (99)</v>
      </c>
      <c r="F1954" t="s">
        <v>9405</v>
      </c>
      <c r="G1954">
        <v>27</v>
      </c>
      <c r="H1954">
        <v>492302</v>
      </c>
      <c r="I1954" t="s">
        <v>1546</v>
      </c>
      <c r="J1954" t="s">
        <v>108</v>
      </c>
      <c r="M1954" t="s">
        <v>7610</v>
      </c>
      <c r="N1954" t="s">
        <v>5325</v>
      </c>
      <c r="O1954" t="s">
        <v>3848</v>
      </c>
      <c r="P1954" t="str">
        <f t="shared" si="92"/>
        <v>99</v>
      </c>
      <c r="Q1954" t="s">
        <v>8450</v>
      </c>
    </row>
    <row r="1955" spans="1:17">
      <c r="A1955">
        <v>1963</v>
      </c>
      <c r="B1955">
        <v>100001954</v>
      </c>
      <c r="C1955" t="str">
        <f t="shared" si="90"/>
        <v>平岡　凛太郎 (3)</v>
      </c>
      <c r="D1955" t="s">
        <v>2724</v>
      </c>
      <c r="E1955" t="str">
        <f t="shared" si="91"/>
        <v>Rintaro HIRAOKA (00)</v>
      </c>
      <c r="F1955" t="s">
        <v>9405</v>
      </c>
      <c r="G1955">
        <v>27</v>
      </c>
      <c r="H1955">
        <v>492302</v>
      </c>
      <c r="I1955" t="s">
        <v>1546</v>
      </c>
      <c r="J1955" t="s">
        <v>108</v>
      </c>
      <c r="M1955" t="s">
        <v>6145</v>
      </c>
      <c r="N1955" t="s">
        <v>4250</v>
      </c>
      <c r="O1955" t="s">
        <v>5206</v>
      </c>
      <c r="P1955" t="str">
        <f t="shared" si="92"/>
        <v>00</v>
      </c>
      <c r="Q1955" t="s">
        <v>7965</v>
      </c>
    </row>
    <row r="1956" spans="1:17">
      <c r="A1956">
        <v>1964</v>
      </c>
      <c r="B1956">
        <v>100001955</v>
      </c>
      <c r="C1956" t="str">
        <f t="shared" si="90"/>
        <v>福満　航大 (3)</v>
      </c>
      <c r="D1956" t="s">
        <v>961</v>
      </c>
      <c r="E1956" t="str">
        <f t="shared" si="91"/>
        <v>Kodai FUKUMITSU (00)</v>
      </c>
      <c r="F1956" t="s">
        <v>9405</v>
      </c>
      <c r="G1956">
        <v>27</v>
      </c>
      <c r="H1956">
        <v>492302</v>
      </c>
      <c r="I1956" t="s">
        <v>1546</v>
      </c>
      <c r="J1956" t="s">
        <v>108</v>
      </c>
      <c r="M1956" t="s">
        <v>2169</v>
      </c>
      <c r="N1956" t="s">
        <v>9114</v>
      </c>
      <c r="O1956" t="s">
        <v>4542</v>
      </c>
      <c r="P1956" t="str">
        <f t="shared" si="92"/>
        <v>00</v>
      </c>
      <c r="Q1956" t="s">
        <v>7682</v>
      </c>
    </row>
    <row r="1957" spans="1:17">
      <c r="A1957">
        <v>1965</v>
      </c>
      <c r="B1957">
        <v>100001956</v>
      </c>
      <c r="C1957" t="str">
        <f t="shared" si="90"/>
        <v>水戸　義昌 (3)</v>
      </c>
      <c r="D1957" t="s">
        <v>956</v>
      </c>
      <c r="E1957" t="str">
        <f t="shared" si="91"/>
        <v>Yoshiaki MITO (99)</v>
      </c>
      <c r="F1957" t="s">
        <v>9405</v>
      </c>
      <c r="G1957">
        <v>27</v>
      </c>
      <c r="H1957">
        <v>492302</v>
      </c>
      <c r="I1957" t="s">
        <v>1546</v>
      </c>
      <c r="J1957" t="s">
        <v>108</v>
      </c>
      <c r="M1957" t="s">
        <v>7611</v>
      </c>
      <c r="N1957" t="s">
        <v>5321</v>
      </c>
      <c r="O1957" t="s">
        <v>5400</v>
      </c>
      <c r="P1957" t="str">
        <f t="shared" si="92"/>
        <v>99</v>
      </c>
      <c r="Q1957" t="s">
        <v>7686</v>
      </c>
    </row>
    <row r="1958" spans="1:17">
      <c r="A1958">
        <v>1966</v>
      </c>
      <c r="B1958">
        <v>100001957</v>
      </c>
      <c r="C1958" t="str">
        <f t="shared" si="90"/>
        <v>村上　詢太郎 (3)</v>
      </c>
      <c r="D1958" t="s">
        <v>959</v>
      </c>
      <c r="E1958" t="str">
        <f t="shared" si="91"/>
        <v>Juntaro MURAKAMI (99)</v>
      </c>
      <c r="F1958" t="s">
        <v>9405</v>
      </c>
      <c r="G1958">
        <v>37</v>
      </c>
      <c r="H1958">
        <v>492302</v>
      </c>
      <c r="I1958" t="s">
        <v>1546</v>
      </c>
      <c r="J1958" t="s">
        <v>108</v>
      </c>
      <c r="M1958" t="s">
        <v>2167</v>
      </c>
      <c r="N1958" t="s">
        <v>3993</v>
      </c>
      <c r="O1958" t="s">
        <v>8805</v>
      </c>
      <c r="P1958" t="str">
        <f t="shared" si="92"/>
        <v>99</v>
      </c>
      <c r="Q1958" t="s">
        <v>8542</v>
      </c>
    </row>
    <row r="1959" spans="1:17">
      <c r="A1959">
        <v>1967</v>
      </c>
      <c r="B1959">
        <v>100001958</v>
      </c>
      <c r="C1959" t="str">
        <f t="shared" si="90"/>
        <v>吉元　麻人 (3)</v>
      </c>
      <c r="D1959" t="s">
        <v>953</v>
      </c>
      <c r="E1959" t="str">
        <f t="shared" si="91"/>
        <v>Asato YOSHIMOTO (99)</v>
      </c>
      <c r="F1959" t="s">
        <v>9405</v>
      </c>
      <c r="G1959">
        <v>27</v>
      </c>
      <c r="H1959">
        <v>492302</v>
      </c>
      <c r="I1959" t="s">
        <v>1546</v>
      </c>
      <c r="J1959" t="s">
        <v>108</v>
      </c>
      <c r="M1959" t="s">
        <v>7612</v>
      </c>
      <c r="N1959" t="s">
        <v>4757</v>
      </c>
      <c r="O1959" t="s">
        <v>5145</v>
      </c>
      <c r="P1959" t="str">
        <f t="shared" si="92"/>
        <v>99</v>
      </c>
      <c r="Q1959" t="s">
        <v>7915</v>
      </c>
    </row>
    <row r="1960" spans="1:17">
      <c r="A1960">
        <v>1968</v>
      </c>
      <c r="B1960">
        <v>100001959</v>
      </c>
      <c r="C1960" t="str">
        <f t="shared" si="90"/>
        <v>石原　陽平 (2)</v>
      </c>
      <c r="D1960" t="s">
        <v>6155</v>
      </c>
      <c r="E1960" t="str">
        <f t="shared" si="91"/>
        <v>Yohei ISHIHARA (00)</v>
      </c>
      <c r="F1960" t="s">
        <v>9405</v>
      </c>
      <c r="G1960">
        <v>30</v>
      </c>
      <c r="H1960">
        <v>492302</v>
      </c>
      <c r="I1960" t="s">
        <v>1546</v>
      </c>
      <c r="J1960" t="s">
        <v>117</v>
      </c>
      <c r="M1960" t="s">
        <v>6154</v>
      </c>
      <c r="N1960" t="s">
        <v>4959</v>
      </c>
      <c r="O1960" t="s">
        <v>4705</v>
      </c>
      <c r="P1960" t="str">
        <f t="shared" si="92"/>
        <v>00</v>
      </c>
      <c r="Q1960" t="s">
        <v>7754</v>
      </c>
    </row>
    <row r="1961" spans="1:17">
      <c r="A1961">
        <v>1969</v>
      </c>
      <c r="B1961">
        <v>100001960</v>
      </c>
      <c r="C1961" t="str">
        <f t="shared" si="90"/>
        <v>伊藤　奏 (2)</v>
      </c>
      <c r="D1961" t="s">
        <v>6149</v>
      </c>
      <c r="E1961" t="str">
        <f t="shared" si="91"/>
        <v>Kanade ITO (00)</v>
      </c>
      <c r="F1961" t="s">
        <v>9405</v>
      </c>
      <c r="G1961">
        <v>37</v>
      </c>
      <c r="H1961">
        <v>492302</v>
      </c>
      <c r="I1961" t="s">
        <v>1546</v>
      </c>
      <c r="J1961" t="s">
        <v>117</v>
      </c>
      <c r="M1961" t="s">
        <v>6148</v>
      </c>
      <c r="N1961" t="s">
        <v>4406</v>
      </c>
      <c r="O1961" t="s">
        <v>4299</v>
      </c>
      <c r="P1961" t="str">
        <f t="shared" si="92"/>
        <v>00</v>
      </c>
      <c r="Q1961" t="s">
        <v>7934</v>
      </c>
    </row>
    <row r="1962" spans="1:17">
      <c r="A1962">
        <v>1970</v>
      </c>
      <c r="B1962">
        <v>100001961</v>
      </c>
      <c r="C1962" t="str">
        <f t="shared" si="90"/>
        <v>上野　雄輝 (2)</v>
      </c>
      <c r="D1962" t="s">
        <v>6910</v>
      </c>
      <c r="E1962" t="str">
        <f t="shared" si="91"/>
        <v>Yuki UENO (00)</v>
      </c>
      <c r="F1962" t="s">
        <v>9405</v>
      </c>
      <c r="G1962">
        <v>29</v>
      </c>
      <c r="H1962">
        <v>492302</v>
      </c>
      <c r="I1962" t="s">
        <v>1546</v>
      </c>
      <c r="J1962" t="s">
        <v>117</v>
      </c>
      <c r="M1962" t="s">
        <v>7613</v>
      </c>
      <c r="N1962" t="s">
        <v>4088</v>
      </c>
      <c r="O1962" t="s">
        <v>3848</v>
      </c>
      <c r="P1962" t="str">
        <f t="shared" si="92"/>
        <v>00</v>
      </c>
      <c r="Q1962" t="s">
        <v>7944</v>
      </c>
    </row>
    <row r="1963" spans="1:17">
      <c r="A1963">
        <v>1971</v>
      </c>
      <c r="B1963">
        <v>100001962</v>
      </c>
      <c r="C1963" t="str">
        <f t="shared" si="90"/>
        <v>岡村　新也 (2)</v>
      </c>
      <c r="D1963" t="s">
        <v>6159</v>
      </c>
      <c r="E1963" t="str">
        <f t="shared" si="91"/>
        <v>Shinya OKAMURA (00)</v>
      </c>
      <c r="F1963" t="s">
        <v>9405</v>
      </c>
      <c r="G1963">
        <v>28</v>
      </c>
      <c r="H1963">
        <v>492302</v>
      </c>
      <c r="I1963" t="s">
        <v>1546</v>
      </c>
      <c r="J1963" t="s">
        <v>117</v>
      </c>
      <c r="M1963" t="s">
        <v>6158</v>
      </c>
      <c r="N1963" t="s">
        <v>4090</v>
      </c>
      <c r="O1963" t="s">
        <v>4865</v>
      </c>
      <c r="P1963" t="str">
        <f t="shared" si="92"/>
        <v>00</v>
      </c>
      <c r="Q1963" t="s">
        <v>8675</v>
      </c>
    </row>
    <row r="1964" spans="1:17">
      <c r="A1964">
        <v>1972</v>
      </c>
      <c r="B1964">
        <v>100001963</v>
      </c>
      <c r="C1964" t="str">
        <f t="shared" si="90"/>
        <v>長　亮輝 (2)</v>
      </c>
      <c r="D1964" t="s">
        <v>6167</v>
      </c>
      <c r="E1964" t="str">
        <f t="shared" si="91"/>
        <v>Ryoki OSA (00)</v>
      </c>
      <c r="F1964" t="s">
        <v>9405</v>
      </c>
      <c r="G1964">
        <v>26</v>
      </c>
      <c r="H1964">
        <v>492302</v>
      </c>
      <c r="I1964" t="s">
        <v>1546</v>
      </c>
      <c r="J1964" t="s">
        <v>117</v>
      </c>
      <c r="M1964" t="s">
        <v>6166</v>
      </c>
      <c r="N1964" t="s">
        <v>5331</v>
      </c>
      <c r="O1964" t="s">
        <v>5332</v>
      </c>
      <c r="P1964" t="str">
        <f t="shared" si="92"/>
        <v>00</v>
      </c>
      <c r="Q1964" t="s">
        <v>7771</v>
      </c>
    </row>
    <row r="1965" spans="1:17">
      <c r="A1965">
        <v>1973</v>
      </c>
      <c r="B1965">
        <v>100001964</v>
      </c>
      <c r="C1965" t="str">
        <f t="shared" si="90"/>
        <v>川畑　宏紀 (2)</v>
      </c>
      <c r="D1965" t="s">
        <v>6165</v>
      </c>
      <c r="E1965" t="str">
        <f t="shared" si="91"/>
        <v>Hiroki KAWABATA (00)</v>
      </c>
      <c r="F1965" t="s">
        <v>9405</v>
      </c>
      <c r="G1965">
        <v>27</v>
      </c>
      <c r="H1965">
        <v>492302</v>
      </c>
      <c r="I1965" t="s">
        <v>1546</v>
      </c>
      <c r="J1965" t="s">
        <v>117</v>
      </c>
      <c r="M1965" t="s">
        <v>6164</v>
      </c>
      <c r="N1965" t="s">
        <v>4362</v>
      </c>
      <c r="O1965" t="s">
        <v>4713</v>
      </c>
      <c r="P1965" t="str">
        <f t="shared" si="92"/>
        <v>00</v>
      </c>
      <c r="Q1965" t="s">
        <v>8055</v>
      </c>
    </row>
    <row r="1966" spans="1:17">
      <c r="A1966">
        <v>1974</v>
      </c>
      <c r="B1966">
        <v>100001965</v>
      </c>
      <c r="C1966" t="str">
        <f t="shared" si="90"/>
        <v>近藤　元 (2)</v>
      </c>
      <c r="D1966" t="s">
        <v>6911</v>
      </c>
      <c r="E1966" t="str">
        <f t="shared" si="91"/>
        <v>Hajime KONDO (00)</v>
      </c>
      <c r="F1966" t="s">
        <v>9405</v>
      </c>
      <c r="G1966">
        <v>27</v>
      </c>
      <c r="H1966">
        <v>492302</v>
      </c>
      <c r="I1966" t="s">
        <v>1546</v>
      </c>
      <c r="J1966" t="s">
        <v>117</v>
      </c>
      <c r="M1966" t="s">
        <v>7614</v>
      </c>
      <c r="N1966" t="s">
        <v>3839</v>
      </c>
      <c r="O1966" t="s">
        <v>4750</v>
      </c>
      <c r="P1966" t="str">
        <f t="shared" si="92"/>
        <v>00</v>
      </c>
      <c r="Q1966" t="s">
        <v>8301</v>
      </c>
    </row>
    <row r="1967" spans="1:17">
      <c r="A1967">
        <v>1975</v>
      </c>
      <c r="B1967">
        <v>100001966</v>
      </c>
      <c r="C1967" t="str">
        <f t="shared" si="90"/>
        <v>迫田　悠仁 (2)</v>
      </c>
      <c r="D1967" t="s">
        <v>6163</v>
      </c>
      <c r="E1967" t="str">
        <f t="shared" si="91"/>
        <v>Yujin SAKODA (00)</v>
      </c>
      <c r="F1967" t="s">
        <v>9405</v>
      </c>
      <c r="G1967">
        <v>27</v>
      </c>
      <c r="H1967">
        <v>492302</v>
      </c>
      <c r="I1967" t="s">
        <v>1546</v>
      </c>
      <c r="J1967" t="s">
        <v>117</v>
      </c>
      <c r="M1967" t="s">
        <v>6162</v>
      </c>
      <c r="N1967" t="s">
        <v>4732</v>
      </c>
      <c r="O1967" t="s">
        <v>5230</v>
      </c>
      <c r="P1967" t="str">
        <f t="shared" si="92"/>
        <v>00</v>
      </c>
      <c r="Q1967" t="s">
        <v>8142</v>
      </c>
    </row>
    <row r="1968" spans="1:17">
      <c r="A1968">
        <v>1976</v>
      </c>
      <c r="B1968">
        <v>100001967</v>
      </c>
      <c r="C1968" t="str">
        <f t="shared" si="90"/>
        <v>佐々木　哲寛 (2)</v>
      </c>
      <c r="D1968" t="s">
        <v>6912</v>
      </c>
      <c r="E1968" t="str">
        <f t="shared" si="91"/>
        <v>Akihiro SASAKI (01)</v>
      </c>
      <c r="F1968" t="s">
        <v>9405</v>
      </c>
      <c r="G1968">
        <v>25</v>
      </c>
      <c r="H1968">
        <v>492302</v>
      </c>
      <c r="I1968" t="s">
        <v>1546</v>
      </c>
      <c r="J1968" t="s">
        <v>117</v>
      </c>
      <c r="M1968" t="s">
        <v>7615</v>
      </c>
      <c r="N1968" t="s">
        <v>4572</v>
      </c>
      <c r="O1968" t="s">
        <v>4720</v>
      </c>
      <c r="P1968" t="str">
        <f t="shared" si="92"/>
        <v>01</v>
      </c>
      <c r="Q1968" t="s">
        <v>8503</v>
      </c>
    </row>
    <row r="1969" spans="1:17">
      <c r="A1969">
        <v>1977</v>
      </c>
      <c r="B1969">
        <v>100001968</v>
      </c>
      <c r="C1969" t="str">
        <f t="shared" si="90"/>
        <v>篠原　優太朗 (2)</v>
      </c>
      <c r="D1969" t="s">
        <v>6169</v>
      </c>
      <c r="E1969" t="str">
        <f t="shared" si="91"/>
        <v>Yutaro SHINOHARA (00)</v>
      </c>
      <c r="F1969" t="s">
        <v>9405</v>
      </c>
      <c r="G1969">
        <v>37</v>
      </c>
      <c r="H1969">
        <v>492302</v>
      </c>
      <c r="I1969" t="s">
        <v>1546</v>
      </c>
      <c r="J1969" t="s">
        <v>117</v>
      </c>
      <c r="M1969" t="s">
        <v>6168</v>
      </c>
      <c r="N1969" t="s">
        <v>4558</v>
      </c>
      <c r="O1969" t="s">
        <v>4689</v>
      </c>
      <c r="P1969" t="str">
        <f t="shared" si="92"/>
        <v>00</v>
      </c>
      <c r="Q1969" t="s">
        <v>8612</v>
      </c>
    </row>
    <row r="1970" spans="1:17">
      <c r="A1970">
        <v>1978</v>
      </c>
      <c r="B1970">
        <v>100001969</v>
      </c>
      <c r="C1970" t="str">
        <f t="shared" si="90"/>
        <v>下里　瑠偉 (2)</v>
      </c>
      <c r="D1970" t="s">
        <v>6157</v>
      </c>
      <c r="E1970" t="str">
        <f t="shared" si="91"/>
        <v>Rui SHIMOZATO (00)</v>
      </c>
      <c r="F1970" t="s">
        <v>9405</v>
      </c>
      <c r="G1970">
        <v>28</v>
      </c>
      <c r="H1970">
        <v>492302</v>
      </c>
      <c r="I1970" t="s">
        <v>1546</v>
      </c>
      <c r="J1970" t="s">
        <v>117</v>
      </c>
      <c r="M1970" t="s">
        <v>6156</v>
      </c>
      <c r="N1970" t="s">
        <v>9115</v>
      </c>
      <c r="O1970" t="s">
        <v>4379</v>
      </c>
      <c r="P1970" t="str">
        <f t="shared" si="92"/>
        <v>00</v>
      </c>
      <c r="Q1970" t="s">
        <v>8141</v>
      </c>
    </row>
    <row r="1971" spans="1:17">
      <c r="A1971">
        <v>1979</v>
      </c>
      <c r="B1971">
        <v>100001970</v>
      </c>
      <c r="C1971" t="str">
        <f t="shared" si="90"/>
        <v>白石　裕 (2)</v>
      </c>
      <c r="D1971" t="s">
        <v>6913</v>
      </c>
      <c r="E1971" t="str">
        <f t="shared" si="91"/>
        <v>Yutaka SHIRAISHI (00)</v>
      </c>
      <c r="F1971" t="s">
        <v>9405</v>
      </c>
      <c r="G1971">
        <v>27</v>
      </c>
      <c r="H1971">
        <v>492302</v>
      </c>
      <c r="I1971" t="s">
        <v>1546</v>
      </c>
      <c r="J1971" t="s">
        <v>117</v>
      </c>
      <c r="M1971" t="s">
        <v>7616</v>
      </c>
      <c r="N1971" t="s">
        <v>5335</v>
      </c>
      <c r="O1971" t="s">
        <v>5124</v>
      </c>
      <c r="P1971" t="str">
        <f t="shared" si="92"/>
        <v>00</v>
      </c>
      <c r="Q1971" t="s">
        <v>7761</v>
      </c>
    </row>
    <row r="1972" spans="1:17">
      <c r="A1972">
        <v>1980</v>
      </c>
      <c r="B1972">
        <v>100001971</v>
      </c>
      <c r="C1972" t="str">
        <f t="shared" si="90"/>
        <v>鈴木　雄大 (2)</v>
      </c>
      <c r="D1972" t="s">
        <v>6914</v>
      </c>
      <c r="E1972" t="str">
        <f t="shared" si="91"/>
        <v>Yudai SUZUKI (00)</v>
      </c>
      <c r="F1972" t="s">
        <v>9405</v>
      </c>
      <c r="G1972">
        <v>27</v>
      </c>
      <c r="H1972">
        <v>492302</v>
      </c>
      <c r="I1972" t="s">
        <v>1546</v>
      </c>
      <c r="J1972" t="s">
        <v>117</v>
      </c>
      <c r="M1972" t="s">
        <v>7617</v>
      </c>
      <c r="N1972" t="s">
        <v>3777</v>
      </c>
      <c r="O1972" t="s">
        <v>4669</v>
      </c>
      <c r="P1972" t="str">
        <f t="shared" si="92"/>
        <v>00</v>
      </c>
      <c r="Q1972" t="s">
        <v>8690</v>
      </c>
    </row>
    <row r="1973" spans="1:17">
      <c r="A1973">
        <v>1981</v>
      </c>
      <c r="B1973">
        <v>100001972</v>
      </c>
      <c r="C1973" t="str">
        <f t="shared" si="90"/>
        <v>建畠　友哉 (2)</v>
      </c>
      <c r="D1973" t="s">
        <v>6915</v>
      </c>
      <c r="E1973" t="str">
        <f t="shared" si="91"/>
        <v>Yuya TATEHATA (00)</v>
      </c>
      <c r="F1973" t="s">
        <v>9405</v>
      </c>
      <c r="G1973">
        <v>27</v>
      </c>
      <c r="H1973">
        <v>492302</v>
      </c>
      <c r="I1973" t="s">
        <v>1546</v>
      </c>
      <c r="J1973" t="s">
        <v>117</v>
      </c>
      <c r="M1973" t="s">
        <v>7618</v>
      </c>
      <c r="N1973" t="s">
        <v>9116</v>
      </c>
      <c r="O1973" t="s">
        <v>4650</v>
      </c>
      <c r="P1973" t="str">
        <f t="shared" si="92"/>
        <v>00</v>
      </c>
      <c r="Q1973" t="s">
        <v>8691</v>
      </c>
    </row>
    <row r="1974" spans="1:17">
      <c r="A1974">
        <v>1982</v>
      </c>
      <c r="B1974">
        <v>100001973</v>
      </c>
      <c r="C1974" t="str">
        <f t="shared" si="90"/>
        <v>戸澤　悠介 (2)</v>
      </c>
      <c r="D1974" t="s">
        <v>6161</v>
      </c>
      <c r="E1974" t="str">
        <f t="shared" si="91"/>
        <v>Yusuke TOZAWA (01)</v>
      </c>
      <c r="F1974" t="s">
        <v>9405</v>
      </c>
      <c r="G1974">
        <v>26</v>
      </c>
      <c r="H1974">
        <v>492302</v>
      </c>
      <c r="I1974" t="s">
        <v>1546</v>
      </c>
      <c r="J1974" t="s">
        <v>117</v>
      </c>
      <c r="M1974" t="s">
        <v>6160</v>
      </c>
      <c r="N1974" t="s">
        <v>5330</v>
      </c>
      <c r="O1974" t="s">
        <v>4509</v>
      </c>
      <c r="P1974" t="str">
        <f t="shared" si="92"/>
        <v>01</v>
      </c>
      <c r="Q1974" t="s">
        <v>7964</v>
      </c>
    </row>
    <row r="1975" spans="1:17">
      <c r="A1975">
        <v>1983</v>
      </c>
      <c r="B1975">
        <v>100001974</v>
      </c>
      <c r="C1975" t="str">
        <f t="shared" si="90"/>
        <v>藤江　成歩 (2)</v>
      </c>
      <c r="D1975" t="s">
        <v>6916</v>
      </c>
      <c r="E1975" t="str">
        <f t="shared" si="91"/>
        <v>Naruho FUJIE (00)</v>
      </c>
      <c r="F1975" t="s">
        <v>9405</v>
      </c>
      <c r="G1975">
        <v>27</v>
      </c>
      <c r="H1975">
        <v>492302</v>
      </c>
      <c r="I1975" t="s">
        <v>1546</v>
      </c>
      <c r="J1975" t="s">
        <v>117</v>
      </c>
      <c r="M1975" t="s">
        <v>7619</v>
      </c>
      <c r="N1975" t="s">
        <v>9117</v>
      </c>
      <c r="O1975" t="s">
        <v>8855</v>
      </c>
      <c r="P1975" t="str">
        <f t="shared" si="92"/>
        <v>00</v>
      </c>
      <c r="Q1975" t="s">
        <v>8216</v>
      </c>
    </row>
    <row r="1976" spans="1:17">
      <c r="A1976">
        <v>1984</v>
      </c>
      <c r="B1976">
        <v>100001975</v>
      </c>
      <c r="C1976" t="str">
        <f t="shared" si="90"/>
        <v>丸高　創平 (2)</v>
      </c>
      <c r="D1976" t="s">
        <v>6151</v>
      </c>
      <c r="E1976" t="str">
        <f t="shared" si="91"/>
        <v>Sohei MARUTAKA (01)</v>
      </c>
      <c r="F1976" t="s">
        <v>9405</v>
      </c>
      <c r="G1976">
        <v>27</v>
      </c>
      <c r="H1976">
        <v>492302</v>
      </c>
      <c r="I1976" t="s">
        <v>1546</v>
      </c>
      <c r="J1976" t="s">
        <v>117</v>
      </c>
      <c r="M1976" t="s">
        <v>6150</v>
      </c>
      <c r="N1976" t="s">
        <v>5327</v>
      </c>
      <c r="O1976" t="s">
        <v>5328</v>
      </c>
      <c r="P1976" t="str">
        <f t="shared" si="92"/>
        <v>01</v>
      </c>
      <c r="Q1976" t="s">
        <v>8172</v>
      </c>
    </row>
    <row r="1977" spans="1:17">
      <c r="A1977">
        <v>1985</v>
      </c>
      <c r="B1977">
        <v>100001976</v>
      </c>
      <c r="C1977" t="str">
        <f t="shared" si="90"/>
        <v>三浦　龍之助 (2)</v>
      </c>
      <c r="D1977" t="s">
        <v>6153</v>
      </c>
      <c r="E1977" t="str">
        <f t="shared" si="91"/>
        <v>Ryunosuke MIURA (00)</v>
      </c>
      <c r="F1977" t="s">
        <v>9405</v>
      </c>
      <c r="G1977">
        <v>27</v>
      </c>
      <c r="H1977">
        <v>492302</v>
      </c>
      <c r="I1977" t="s">
        <v>1546</v>
      </c>
      <c r="J1977" t="s">
        <v>117</v>
      </c>
      <c r="M1977" t="s">
        <v>6152</v>
      </c>
      <c r="N1977" t="s">
        <v>4216</v>
      </c>
      <c r="O1977" t="s">
        <v>5329</v>
      </c>
      <c r="P1977" t="str">
        <f t="shared" si="92"/>
        <v>00</v>
      </c>
      <c r="Q1977" t="s">
        <v>8692</v>
      </c>
    </row>
    <row r="1978" spans="1:17">
      <c r="A1978">
        <v>1986</v>
      </c>
      <c r="B1978">
        <v>100001977</v>
      </c>
      <c r="C1978" t="str">
        <f t="shared" si="90"/>
        <v>渡邊　健人 (2)</v>
      </c>
      <c r="D1978" t="s">
        <v>6917</v>
      </c>
      <c r="E1978" t="str">
        <f t="shared" si="91"/>
        <v>Taketo WATANABE (00)</v>
      </c>
      <c r="F1978" t="s">
        <v>9405</v>
      </c>
      <c r="G1978">
        <v>26</v>
      </c>
      <c r="H1978">
        <v>492302</v>
      </c>
      <c r="I1978" t="s">
        <v>1546</v>
      </c>
      <c r="J1978" t="s">
        <v>117</v>
      </c>
      <c r="M1978" t="s">
        <v>7620</v>
      </c>
      <c r="N1978" t="s">
        <v>3774</v>
      </c>
      <c r="O1978" t="s">
        <v>5162</v>
      </c>
      <c r="P1978" t="str">
        <f t="shared" si="92"/>
        <v>00</v>
      </c>
      <c r="Q1978" t="s">
        <v>8137</v>
      </c>
    </row>
    <row r="1979" spans="1:17">
      <c r="A1979">
        <v>1987</v>
      </c>
      <c r="B1979">
        <v>100001978</v>
      </c>
      <c r="C1979" t="str">
        <f t="shared" si="90"/>
        <v>渡邊　翼 (2)</v>
      </c>
      <c r="D1979" t="s">
        <v>6147</v>
      </c>
      <c r="E1979" t="str">
        <f t="shared" si="91"/>
        <v>Tsubasa WATANABE (00)</v>
      </c>
      <c r="F1979" t="s">
        <v>9405</v>
      </c>
      <c r="G1979">
        <v>27</v>
      </c>
      <c r="H1979">
        <v>492302</v>
      </c>
      <c r="I1979" t="s">
        <v>1546</v>
      </c>
      <c r="J1979" t="s">
        <v>117</v>
      </c>
      <c r="M1979" t="s">
        <v>6146</v>
      </c>
      <c r="N1979" t="s">
        <v>3774</v>
      </c>
      <c r="O1979" t="s">
        <v>4430</v>
      </c>
      <c r="P1979" t="str">
        <f t="shared" si="92"/>
        <v>00</v>
      </c>
      <c r="Q1979" t="s">
        <v>8250</v>
      </c>
    </row>
    <row r="1980" spans="1:17">
      <c r="A1980">
        <v>1988</v>
      </c>
      <c r="B1980">
        <v>100001979</v>
      </c>
      <c r="C1980" t="str">
        <f t="shared" si="90"/>
        <v>安藤　駿輔 (1)</v>
      </c>
      <c r="D1980" t="s">
        <v>6918</v>
      </c>
      <c r="E1980" t="str">
        <f t="shared" si="91"/>
        <v>Shunsuke ANDO (02)</v>
      </c>
      <c r="F1980" t="s">
        <v>9405</v>
      </c>
      <c r="G1980">
        <v>26</v>
      </c>
      <c r="H1980">
        <v>492302</v>
      </c>
      <c r="I1980" t="s">
        <v>1546</v>
      </c>
      <c r="J1980" t="s">
        <v>120</v>
      </c>
      <c r="M1980" t="s">
        <v>7621</v>
      </c>
      <c r="N1980" t="s">
        <v>3996</v>
      </c>
      <c r="O1980" t="s">
        <v>4788</v>
      </c>
      <c r="P1980" t="str">
        <f t="shared" si="92"/>
        <v>02</v>
      </c>
      <c r="Q1980" t="s">
        <v>8693</v>
      </c>
    </row>
    <row r="1981" spans="1:17">
      <c r="A1981">
        <v>1989</v>
      </c>
      <c r="B1981">
        <v>100001980</v>
      </c>
      <c r="C1981" t="str">
        <f t="shared" si="90"/>
        <v>伊勢脇　洸太 (1)</v>
      </c>
      <c r="D1981" t="s">
        <v>6919</v>
      </c>
      <c r="E1981" t="str">
        <f t="shared" si="91"/>
        <v>Kota ISEWAKI (01)</v>
      </c>
      <c r="F1981" t="s">
        <v>9405</v>
      </c>
      <c r="G1981">
        <v>27</v>
      </c>
      <c r="H1981">
        <v>492302</v>
      </c>
      <c r="I1981" t="s">
        <v>1546</v>
      </c>
      <c r="J1981" t="s">
        <v>120</v>
      </c>
      <c r="M1981" t="s">
        <v>7622</v>
      </c>
      <c r="N1981" t="s">
        <v>9118</v>
      </c>
      <c r="O1981" t="s">
        <v>4776</v>
      </c>
      <c r="P1981" t="str">
        <f t="shared" si="92"/>
        <v>01</v>
      </c>
      <c r="Q1981" t="s">
        <v>8694</v>
      </c>
    </row>
    <row r="1982" spans="1:17">
      <c r="A1982">
        <v>1990</v>
      </c>
      <c r="B1982">
        <v>100001981</v>
      </c>
      <c r="C1982" t="str">
        <f t="shared" si="90"/>
        <v>井上　ディーン倫太郎 (1)</v>
      </c>
      <c r="D1982" t="s">
        <v>6920</v>
      </c>
      <c r="E1982" t="str">
        <f t="shared" si="91"/>
        <v>Deanrintaro INOUE (01)</v>
      </c>
      <c r="F1982" t="s">
        <v>9405</v>
      </c>
      <c r="G1982">
        <v>27</v>
      </c>
      <c r="H1982">
        <v>492302</v>
      </c>
      <c r="I1982" t="s">
        <v>1546</v>
      </c>
      <c r="J1982" t="s">
        <v>120</v>
      </c>
      <c r="M1982" t="s">
        <v>7623</v>
      </c>
      <c r="N1982" t="s">
        <v>3831</v>
      </c>
      <c r="O1982" t="s">
        <v>8856</v>
      </c>
      <c r="P1982" t="str">
        <f t="shared" si="92"/>
        <v>01</v>
      </c>
      <c r="Q1982" t="s">
        <v>8042</v>
      </c>
    </row>
    <row r="1983" spans="1:17">
      <c r="A1983">
        <v>1991</v>
      </c>
      <c r="B1983">
        <v>100001982</v>
      </c>
      <c r="C1983" t="str">
        <f t="shared" si="90"/>
        <v>岡田　大輝 (1)</v>
      </c>
      <c r="D1983" t="s">
        <v>446</v>
      </c>
      <c r="E1983" t="str">
        <f t="shared" si="91"/>
        <v>Hiroki OKADA (01)</v>
      </c>
      <c r="F1983" t="s">
        <v>9405</v>
      </c>
      <c r="G1983">
        <v>27</v>
      </c>
      <c r="H1983">
        <v>492302</v>
      </c>
      <c r="I1983" t="s">
        <v>1546</v>
      </c>
      <c r="J1983" t="s">
        <v>120</v>
      </c>
      <c r="M1983" t="s">
        <v>1683</v>
      </c>
      <c r="N1983" t="s">
        <v>4044</v>
      </c>
      <c r="O1983" t="s">
        <v>4713</v>
      </c>
      <c r="P1983" t="str">
        <f t="shared" si="92"/>
        <v>01</v>
      </c>
      <c r="Q1983" t="s">
        <v>8489</v>
      </c>
    </row>
    <row r="1984" spans="1:17">
      <c r="A1984">
        <v>1992</v>
      </c>
      <c r="B1984">
        <v>100001983</v>
      </c>
      <c r="C1984" t="str">
        <f t="shared" si="90"/>
        <v>奥村　和樹 (1)</v>
      </c>
      <c r="D1984" t="s">
        <v>6921</v>
      </c>
      <c r="E1984" t="str">
        <f t="shared" si="91"/>
        <v>Kazuki OKUMURA (01)</v>
      </c>
      <c r="F1984" t="s">
        <v>9405</v>
      </c>
      <c r="G1984">
        <v>27</v>
      </c>
      <c r="H1984">
        <v>492302</v>
      </c>
      <c r="I1984" t="s">
        <v>1546</v>
      </c>
      <c r="J1984" t="s">
        <v>120</v>
      </c>
      <c r="M1984" t="s">
        <v>7624</v>
      </c>
      <c r="N1984" t="s">
        <v>4177</v>
      </c>
      <c r="O1984" t="s">
        <v>4122</v>
      </c>
      <c r="P1984" t="str">
        <f t="shared" si="92"/>
        <v>01</v>
      </c>
      <c r="Q1984" t="s">
        <v>8075</v>
      </c>
    </row>
    <row r="1985" spans="1:17">
      <c r="A1985">
        <v>1993</v>
      </c>
      <c r="B1985">
        <v>100001984</v>
      </c>
      <c r="C1985" t="str">
        <f t="shared" si="90"/>
        <v>喜井　翼 (1)</v>
      </c>
      <c r="D1985" t="s">
        <v>6922</v>
      </c>
      <c r="E1985" t="str">
        <f t="shared" si="91"/>
        <v>Tsubasa KII (01)</v>
      </c>
      <c r="F1985" t="s">
        <v>9405</v>
      </c>
      <c r="G1985">
        <v>26</v>
      </c>
      <c r="H1985">
        <v>492302</v>
      </c>
      <c r="I1985" t="s">
        <v>1546</v>
      </c>
      <c r="J1985" t="s">
        <v>120</v>
      </c>
      <c r="M1985" t="s">
        <v>7625</v>
      </c>
      <c r="N1985" t="s">
        <v>9119</v>
      </c>
      <c r="O1985" t="s">
        <v>4430</v>
      </c>
      <c r="P1985" t="str">
        <f t="shared" si="92"/>
        <v>01</v>
      </c>
      <c r="Q1985" t="s">
        <v>8181</v>
      </c>
    </row>
    <row r="1986" spans="1:17">
      <c r="A1986">
        <v>1994</v>
      </c>
      <c r="B1986">
        <v>100001985</v>
      </c>
      <c r="C1986" t="str">
        <f t="shared" ref="C1986:C2049" si="93">M1986&amp;" "&amp;"("&amp;J1986&amp;")"</f>
        <v>清原　凌河 (1)</v>
      </c>
      <c r="D1986" t="s">
        <v>6923</v>
      </c>
      <c r="E1986" t="str">
        <f t="shared" si="91"/>
        <v>Ryoga KIYOHARA (01)</v>
      </c>
      <c r="F1986" t="s">
        <v>9405</v>
      </c>
      <c r="G1986">
        <v>26</v>
      </c>
      <c r="H1986">
        <v>492302</v>
      </c>
      <c r="I1986" t="s">
        <v>1546</v>
      </c>
      <c r="J1986" t="s">
        <v>120</v>
      </c>
      <c r="M1986" t="s">
        <v>7626</v>
      </c>
      <c r="N1986" t="s">
        <v>5283</v>
      </c>
      <c r="O1986" t="s">
        <v>5369</v>
      </c>
      <c r="P1986" t="str">
        <f t="shared" si="92"/>
        <v>01</v>
      </c>
      <c r="Q1986" t="s">
        <v>8695</v>
      </c>
    </row>
    <row r="1987" spans="1:17">
      <c r="A1987">
        <v>1995</v>
      </c>
      <c r="B1987">
        <v>100001986</v>
      </c>
      <c r="C1987" t="str">
        <f t="shared" si="93"/>
        <v>藤田　嵐 (1)</v>
      </c>
      <c r="D1987" t="s">
        <v>6924</v>
      </c>
      <c r="E1987" t="str">
        <f t="shared" ref="E1987:E2050" si="94">O1987&amp;" "&amp;N1987&amp;" "&amp;"("&amp;P1987&amp;")"</f>
        <v>Ran FUJITA (01)</v>
      </c>
      <c r="F1987" t="s">
        <v>9405</v>
      </c>
      <c r="G1987">
        <v>37</v>
      </c>
      <c r="H1987">
        <v>492302</v>
      </c>
      <c r="I1987" t="s">
        <v>1546</v>
      </c>
      <c r="J1987" t="s">
        <v>120</v>
      </c>
      <c r="M1987" t="s">
        <v>7627</v>
      </c>
      <c r="N1987" t="s">
        <v>3756</v>
      </c>
      <c r="O1987" t="s">
        <v>4733</v>
      </c>
      <c r="P1987" t="str">
        <f t="shared" ref="P1987:P2050" si="95">LEFT(Q1987,2)</f>
        <v>01</v>
      </c>
      <c r="Q1987" t="s">
        <v>8633</v>
      </c>
    </row>
    <row r="1988" spans="1:17">
      <c r="A1988">
        <v>1996</v>
      </c>
      <c r="B1988">
        <v>100001987</v>
      </c>
      <c r="C1988" t="str">
        <f t="shared" si="93"/>
        <v>寳田　力 (1)</v>
      </c>
      <c r="D1988" t="s">
        <v>6925</v>
      </c>
      <c r="E1988" t="str">
        <f t="shared" si="94"/>
        <v>Chikara HODA (01)</v>
      </c>
      <c r="F1988" t="s">
        <v>9405</v>
      </c>
      <c r="G1988">
        <v>27</v>
      </c>
      <c r="H1988">
        <v>492302</v>
      </c>
      <c r="I1988" t="s">
        <v>1546</v>
      </c>
      <c r="J1988" t="s">
        <v>120</v>
      </c>
      <c r="M1988" t="s">
        <v>7628</v>
      </c>
      <c r="N1988" t="s">
        <v>9120</v>
      </c>
      <c r="O1988" t="s">
        <v>8857</v>
      </c>
      <c r="P1988" t="str">
        <f t="shared" si="95"/>
        <v>01</v>
      </c>
      <c r="Q1988" t="s">
        <v>8696</v>
      </c>
    </row>
    <row r="1989" spans="1:17">
      <c r="A1989">
        <v>1997</v>
      </c>
      <c r="B1989">
        <v>100001988</v>
      </c>
      <c r="C1989" t="str">
        <f t="shared" si="93"/>
        <v>堀　修典 (1)</v>
      </c>
      <c r="D1989" t="s">
        <v>6926</v>
      </c>
      <c r="E1989" t="str">
        <f t="shared" si="94"/>
        <v>Shusuke HORI (01)</v>
      </c>
      <c r="F1989" t="s">
        <v>9405</v>
      </c>
      <c r="G1989">
        <v>27</v>
      </c>
      <c r="H1989">
        <v>492302</v>
      </c>
      <c r="I1989" t="s">
        <v>1546</v>
      </c>
      <c r="J1989" t="s">
        <v>120</v>
      </c>
      <c r="M1989" t="s">
        <v>7629</v>
      </c>
      <c r="N1989" t="s">
        <v>4287</v>
      </c>
      <c r="O1989" t="s">
        <v>8858</v>
      </c>
      <c r="P1989" t="str">
        <f t="shared" si="95"/>
        <v>01</v>
      </c>
      <c r="Q1989" t="s">
        <v>8697</v>
      </c>
    </row>
    <row r="1990" spans="1:17">
      <c r="A1990">
        <v>1998</v>
      </c>
      <c r="B1990">
        <v>100001989</v>
      </c>
      <c r="C1990" t="str">
        <f t="shared" si="93"/>
        <v>舛谷　大成 (1)</v>
      </c>
      <c r="D1990" t="s">
        <v>6927</v>
      </c>
      <c r="E1990" t="str">
        <f t="shared" si="94"/>
        <v>Taisei MASUTANI (01)</v>
      </c>
      <c r="F1990" t="s">
        <v>9405</v>
      </c>
      <c r="G1990">
        <v>26</v>
      </c>
      <c r="H1990">
        <v>492302</v>
      </c>
      <c r="I1990" t="s">
        <v>1546</v>
      </c>
      <c r="J1990" t="s">
        <v>120</v>
      </c>
      <c r="M1990" t="s">
        <v>7630</v>
      </c>
      <c r="N1990" t="s">
        <v>4378</v>
      </c>
      <c r="O1990" t="s">
        <v>4605</v>
      </c>
      <c r="P1990" t="str">
        <f t="shared" si="95"/>
        <v>01</v>
      </c>
      <c r="Q1990" t="s">
        <v>7752</v>
      </c>
    </row>
    <row r="1991" spans="1:17">
      <c r="A1991">
        <v>1999</v>
      </c>
      <c r="B1991">
        <v>100001990</v>
      </c>
      <c r="C1991" t="str">
        <f t="shared" si="93"/>
        <v>森本　悠雅 (1)</v>
      </c>
      <c r="D1991" t="s">
        <v>6928</v>
      </c>
      <c r="E1991" t="str">
        <f t="shared" si="94"/>
        <v>Yuma MORIMOTO (01)</v>
      </c>
      <c r="F1991" t="s">
        <v>9405</v>
      </c>
      <c r="G1991">
        <v>27</v>
      </c>
      <c r="H1991">
        <v>492302</v>
      </c>
      <c r="I1991" t="s">
        <v>1546</v>
      </c>
      <c r="J1991" t="s">
        <v>120</v>
      </c>
      <c r="M1991" t="s">
        <v>7631</v>
      </c>
      <c r="N1991" t="s">
        <v>4659</v>
      </c>
      <c r="O1991" t="s">
        <v>4527</v>
      </c>
      <c r="P1991" t="str">
        <f t="shared" si="95"/>
        <v>01</v>
      </c>
      <c r="Q1991" t="s">
        <v>8698</v>
      </c>
    </row>
    <row r="1992" spans="1:17">
      <c r="A1992">
        <v>2000</v>
      </c>
      <c r="B1992">
        <v>100001991</v>
      </c>
      <c r="C1992" t="str">
        <f t="shared" si="93"/>
        <v>山岡　真大 (1)</v>
      </c>
      <c r="D1992" t="s">
        <v>6929</v>
      </c>
      <c r="E1992" t="str">
        <f t="shared" si="94"/>
        <v>Manato YAMAOKA (01)</v>
      </c>
      <c r="F1992" t="s">
        <v>9405</v>
      </c>
      <c r="G1992">
        <v>26</v>
      </c>
      <c r="H1992">
        <v>492302</v>
      </c>
      <c r="I1992" t="s">
        <v>1546</v>
      </c>
      <c r="J1992" t="s">
        <v>120</v>
      </c>
      <c r="M1992" t="s">
        <v>7632</v>
      </c>
      <c r="N1992" t="s">
        <v>4164</v>
      </c>
      <c r="O1992" t="s">
        <v>5315</v>
      </c>
      <c r="P1992" t="str">
        <f t="shared" si="95"/>
        <v>01</v>
      </c>
      <c r="Q1992" t="s">
        <v>8698</v>
      </c>
    </row>
    <row r="1993" spans="1:17">
      <c r="A1993">
        <v>2001</v>
      </c>
      <c r="B1993">
        <v>100001992</v>
      </c>
      <c r="C1993" t="str">
        <f t="shared" si="93"/>
        <v>吉歳　匠吾 (1)</v>
      </c>
      <c r="D1993" t="s">
        <v>6930</v>
      </c>
      <c r="E1993" t="str">
        <f t="shared" si="94"/>
        <v>Shogo YOSHITOSHI (01)</v>
      </c>
      <c r="F1993" t="s">
        <v>9405</v>
      </c>
      <c r="G1993">
        <v>27</v>
      </c>
      <c r="H1993">
        <v>492302</v>
      </c>
      <c r="I1993" t="s">
        <v>1546</v>
      </c>
      <c r="J1993" t="s">
        <v>120</v>
      </c>
      <c r="M1993" t="s">
        <v>7633</v>
      </c>
      <c r="N1993" t="s">
        <v>9121</v>
      </c>
      <c r="O1993" t="s">
        <v>4818</v>
      </c>
      <c r="P1993" t="str">
        <f t="shared" si="95"/>
        <v>01</v>
      </c>
      <c r="Q1993" t="s">
        <v>8699</v>
      </c>
    </row>
    <row r="1994" spans="1:17">
      <c r="A1994">
        <v>2002</v>
      </c>
      <c r="B1994">
        <v>100001993</v>
      </c>
      <c r="C1994" t="str">
        <f t="shared" si="93"/>
        <v>吉村　圭一郎 (1)</v>
      </c>
      <c r="D1994" t="s">
        <v>6931</v>
      </c>
      <c r="E1994" t="str">
        <f t="shared" si="94"/>
        <v>Keiichiro YOSHIMURA (01)</v>
      </c>
      <c r="F1994" t="s">
        <v>9405</v>
      </c>
      <c r="G1994">
        <v>27</v>
      </c>
      <c r="H1994">
        <v>492302</v>
      </c>
      <c r="I1994" t="s">
        <v>1546</v>
      </c>
      <c r="J1994" t="s">
        <v>120</v>
      </c>
      <c r="M1994" t="s">
        <v>7634</v>
      </c>
      <c r="N1994" t="s">
        <v>3763</v>
      </c>
      <c r="O1994" t="s">
        <v>8859</v>
      </c>
      <c r="P1994" t="str">
        <f t="shared" si="95"/>
        <v>01</v>
      </c>
      <c r="Q1994" t="s">
        <v>8700</v>
      </c>
    </row>
    <row r="1995" spans="1:17">
      <c r="A1995">
        <v>2003</v>
      </c>
      <c r="B1995">
        <v>100001994</v>
      </c>
      <c r="C1995" t="str">
        <f t="shared" si="93"/>
        <v>吉元　大晟 (1)</v>
      </c>
      <c r="D1995" t="s">
        <v>6932</v>
      </c>
      <c r="E1995" t="str">
        <f t="shared" si="94"/>
        <v>Taisei YOSHIMOTO (01)</v>
      </c>
      <c r="F1995" t="s">
        <v>9405</v>
      </c>
      <c r="G1995">
        <v>27</v>
      </c>
      <c r="H1995">
        <v>492302</v>
      </c>
      <c r="I1995" t="s">
        <v>1546</v>
      </c>
      <c r="J1995" t="s">
        <v>120</v>
      </c>
      <c r="M1995" t="s">
        <v>7635</v>
      </c>
      <c r="N1995" t="s">
        <v>4757</v>
      </c>
      <c r="O1995" t="s">
        <v>4605</v>
      </c>
      <c r="P1995" t="str">
        <f t="shared" si="95"/>
        <v>01</v>
      </c>
      <c r="Q1995" t="s">
        <v>8701</v>
      </c>
    </row>
    <row r="1996" spans="1:17">
      <c r="A1996">
        <v>2004</v>
      </c>
      <c r="B1996">
        <v>100001995</v>
      </c>
      <c r="C1996" t="str">
        <f t="shared" si="93"/>
        <v>中西　隆哉 (6)</v>
      </c>
      <c r="D1996" t="s">
        <v>1109</v>
      </c>
      <c r="E1996" t="str">
        <f t="shared" si="94"/>
        <v>Takaya NAKANISHI (96)</v>
      </c>
      <c r="F1996" t="s">
        <v>9405</v>
      </c>
      <c r="G1996">
        <v>29</v>
      </c>
      <c r="H1996">
        <v>491023</v>
      </c>
      <c r="I1996" t="s">
        <v>1564</v>
      </c>
      <c r="J1996" t="s">
        <v>144</v>
      </c>
      <c r="M1996" t="s">
        <v>2317</v>
      </c>
      <c r="N1996" t="s">
        <v>3740</v>
      </c>
      <c r="O1996" t="s">
        <v>4606</v>
      </c>
      <c r="P1996" t="str">
        <f t="shared" si="95"/>
        <v>96</v>
      </c>
      <c r="Q1996" t="s">
        <v>8702</v>
      </c>
    </row>
    <row r="1997" spans="1:17">
      <c r="A1997">
        <v>2005</v>
      </c>
      <c r="B1997">
        <v>100001996</v>
      </c>
      <c r="C1997" t="str">
        <f t="shared" si="93"/>
        <v>小林　優佑 (5)</v>
      </c>
      <c r="D1997" t="s">
        <v>1110</v>
      </c>
      <c r="E1997" t="str">
        <f t="shared" si="94"/>
        <v>Yusuke KOBAYASHI (97)</v>
      </c>
      <c r="F1997" t="s">
        <v>9405</v>
      </c>
      <c r="G1997">
        <v>29</v>
      </c>
      <c r="H1997">
        <v>491023</v>
      </c>
      <c r="I1997" t="s">
        <v>1564</v>
      </c>
      <c r="J1997" t="s">
        <v>107</v>
      </c>
      <c r="M1997" t="s">
        <v>2318</v>
      </c>
      <c r="N1997" t="s">
        <v>4470</v>
      </c>
      <c r="O1997" t="s">
        <v>4509</v>
      </c>
      <c r="P1997" t="str">
        <f t="shared" si="95"/>
        <v>97</v>
      </c>
      <c r="Q1997" t="s">
        <v>8703</v>
      </c>
    </row>
    <row r="1998" spans="1:17">
      <c r="A1998">
        <v>2006</v>
      </c>
      <c r="B1998">
        <v>100001997</v>
      </c>
      <c r="C1998" t="str">
        <f t="shared" si="93"/>
        <v>北野　涼太 (4)</v>
      </c>
      <c r="D1998" t="s">
        <v>1111</v>
      </c>
      <c r="E1998" t="str">
        <f t="shared" si="94"/>
        <v>Ryota KITANO (98)</v>
      </c>
      <c r="F1998" t="s">
        <v>9405</v>
      </c>
      <c r="G1998">
        <v>29</v>
      </c>
      <c r="H1998">
        <v>491023</v>
      </c>
      <c r="I1998" t="s">
        <v>1564</v>
      </c>
      <c r="J1998" t="s">
        <v>86</v>
      </c>
      <c r="M1998" t="s">
        <v>2319</v>
      </c>
      <c r="N1998" t="s">
        <v>5255</v>
      </c>
      <c r="O1998" t="s">
        <v>4560</v>
      </c>
      <c r="P1998" t="str">
        <f t="shared" si="95"/>
        <v>98</v>
      </c>
      <c r="Q1998" t="s">
        <v>8704</v>
      </c>
    </row>
    <row r="1999" spans="1:17">
      <c r="A1999">
        <v>2007</v>
      </c>
      <c r="B1999">
        <v>100001998</v>
      </c>
      <c r="C1999" t="str">
        <f t="shared" si="93"/>
        <v>小田　颯河 (3)</v>
      </c>
      <c r="D1999" t="s">
        <v>2848</v>
      </c>
      <c r="E1999" t="str">
        <f t="shared" si="94"/>
        <v>Hyuga ODA (98)</v>
      </c>
      <c r="F1999" t="s">
        <v>9405</v>
      </c>
      <c r="G1999">
        <v>29</v>
      </c>
      <c r="H1999">
        <v>491023</v>
      </c>
      <c r="I1999" t="s">
        <v>1564</v>
      </c>
      <c r="J1999" t="s">
        <v>108</v>
      </c>
      <c r="M1999" t="s">
        <v>2847</v>
      </c>
      <c r="N1999" t="s">
        <v>3966</v>
      </c>
      <c r="O1999" t="s">
        <v>5256</v>
      </c>
      <c r="P1999" t="str">
        <f t="shared" si="95"/>
        <v>98</v>
      </c>
      <c r="Q1999" t="s">
        <v>8680</v>
      </c>
    </row>
    <row r="2000" spans="1:17">
      <c r="A2000">
        <v>2008</v>
      </c>
      <c r="B2000">
        <v>100001999</v>
      </c>
      <c r="C2000" t="str">
        <f t="shared" si="93"/>
        <v>八坂　能郎 (3)</v>
      </c>
      <c r="D2000" t="s">
        <v>3063</v>
      </c>
      <c r="E2000" t="str">
        <f t="shared" si="94"/>
        <v>Yoshiro YASAKA (81)</v>
      </c>
      <c r="F2000" t="s">
        <v>9405</v>
      </c>
      <c r="G2000">
        <v>29</v>
      </c>
      <c r="H2000">
        <v>491023</v>
      </c>
      <c r="I2000" t="s">
        <v>1564</v>
      </c>
      <c r="J2000" t="s">
        <v>108</v>
      </c>
      <c r="M2000" t="s">
        <v>3062</v>
      </c>
      <c r="N2000" t="s">
        <v>5258</v>
      </c>
      <c r="O2000" t="s">
        <v>4587</v>
      </c>
      <c r="P2000" t="str">
        <f t="shared" si="95"/>
        <v>81</v>
      </c>
      <c r="Q2000" t="s">
        <v>8705</v>
      </c>
    </row>
    <row r="2001" spans="1:17">
      <c r="A2001">
        <v>2009</v>
      </c>
      <c r="B2001">
        <v>100002000</v>
      </c>
      <c r="C2001" t="str">
        <f t="shared" si="93"/>
        <v>多田村　駿次郎 (3)</v>
      </c>
      <c r="D2001" t="s">
        <v>3061</v>
      </c>
      <c r="E2001" t="str">
        <f t="shared" si="94"/>
        <v>Shunjiro TADAMURA (97)</v>
      </c>
      <c r="F2001" t="s">
        <v>9405</v>
      </c>
      <c r="G2001">
        <v>29</v>
      </c>
      <c r="H2001">
        <v>491023</v>
      </c>
      <c r="I2001" t="s">
        <v>1564</v>
      </c>
      <c r="J2001" t="s">
        <v>108</v>
      </c>
      <c r="M2001" t="s">
        <v>3060</v>
      </c>
      <c r="N2001" t="s">
        <v>5257</v>
      </c>
      <c r="O2001" t="s">
        <v>8860</v>
      </c>
      <c r="P2001" t="str">
        <f t="shared" si="95"/>
        <v>97</v>
      </c>
      <c r="Q2001" t="s">
        <v>7789</v>
      </c>
    </row>
    <row r="2002" spans="1:17">
      <c r="A2002">
        <v>2010</v>
      </c>
      <c r="B2002">
        <v>100002001</v>
      </c>
      <c r="C2002" t="str">
        <f t="shared" si="93"/>
        <v>野本　大介 (2)</v>
      </c>
      <c r="D2002" t="s">
        <v>6933</v>
      </c>
      <c r="E2002" t="str">
        <f t="shared" si="94"/>
        <v>Daisuke NOMOTO (00)</v>
      </c>
      <c r="F2002" t="s">
        <v>9405</v>
      </c>
      <c r="G2002">
        <v>29</v>
      </c>
      <c r="H2002">
        <v>491023</v>
      </c>
      <c r="I2002" t="s">
        <v>1564</v>
      </c>
      <c r="J2002" t="s">
        <v>117</v>
      </c>
      <c r="M2002" t="s">
        <v>7636</v>
      </c>
      <c r="N2002" t="s">
        <v>9122</v>
      </c>
      <c r="O2002" t="s">
        <v>4608</v>
      </c>
      <c r="P2002" t="str">
        <f t="shared" si="95"/>
        <v>00</v>
      </c>
      <c r="Q2002" t="s">
        <v>8619</v>
      </c>
    </row>
    <row r="2003" spans="1:17">
      <c r="A2003">
        <v>2011</v>
      </c>
      <c r="B2003">
        <v>100002002</v>
      </c>
      <c r="C2003" t="str">
        <f t="shared" si="93"/>
        <v>金澤　謙真 (2)</v>
      </c>
      <c r="D2003" t="s">
        <v>6934</v>
      </c>
      <c r="E2003" t="str">
        <f t="shared" si="94"/>
        <v>Kenshin KANAZAWA (98)</v>
      </c>
      <c r="F2003" t="s">
        <v>9405</v>
      </c>
      <c r="G2003">
        <v>29</v>
      </c>
      <c r="H2003">
        <v>491023</v>
      </c>
      <c r="I2003" t="s">
        <v>1564</v>
      </c>
      <c r="J2003" t="s">
        <v>117</v>
      </c>
      <c r="M2003" t="s">
        <v>7637</v>
      </c>
      <c r="N2003" t="s">
        <v>6236</v>
      </c>
      <c r="O2003" t="s">
        <v>8780</v>
      </c>
      <c r="P2003" t="str">
        <f t="shared" si="95"/>
        <v>98</v>
      </c>
      <c r="Q2003" t="s">
        <v>8706</v>
      </c>
    </row>
    <row r="2004" spans="1:17">
      <c r="A2004">
        <v>2012</v>
      </c>
      <c r="B2004">
        <v>100002003</v>
      </c>
      <c r="C2004" t="str">
        <f t="shared" si="93"/>
        <v>廣瀬　幹 (2)</v>
      </c>
      <c r="D2004" t="s">
        <v>6935</v>
      </c>
      <c r="E2004" t="str">
        <f t="shared" si="94"/>
        <v>Motoki HIROSE (01)</v>
      </c>
      <c r="F2004" t="s">
        <v>9405</v>
      </c>
      <c r="G2004">
        <v>29</v>
      </c>
      <c r="H2004">
        <v>491023</v>
      </c>
      <c r="I2004" t="s">
        <v>1564</v>
      </c>
      <c r="J2004" t="s">
        <v>117</v>
      </c>
      <c r="M2004" t="s">
        <v>7638</v>
      </c>
      <c r="N2004" t="s">
        <v>4027</v>
      </c>
      <c r="O2004" t="s">
        <v>4700</v>
      </c>
      <c r="P2004" t="str">
        <f t="shared" si="95"/>
        <v>01</v>
      </c>
      <c r="Q2004" t="s">
        <v>7841</v>
      </c>
    </row>
    <row r="2005" spans="1:17">
      <c r="A2005">
        <v>2058</v>
      </c>
      <c r="B2005">
        <v>100002004</v>
      </c>
      <c r="C2005" t="str">
        <f t="shared" si="93"/>
        <v>竹本　雄貴 (2)</v>
      </c>
      <c r="D2005" t="s">
        <v>6171</v>
      </c>
      <c r="E2005" t="str">
        <f t="shared" si="94"/>
        <v>Yuki TAKEMOTO ()</v>
      </c>
      <c r="G2005">
        <v>27</v>
      </c>
      <c r="H2005">
        <v>492206</v>
      </c>
      <c r="I2005" t="s">
        <v>1567</v>
      </c>
      <c r="J2005" t="s">
        <v>117</v>
      </c>
      <c r="M2005" t="s">
        <v>6170</v>
      </c>
      <c r="N2005" t="s">
        <v>4360</v>
      </c>
      <c r="O2005" t="s">
        <v>3848</v>
      </c>
      <c r="P2005" t="str">
        <f t="shared" si="95"/>
        <v/>
      </c>
    </row>
    <row r="2006" spans="1:17">
      <c r="A2006">
        <v>2059</v>
      </c>
      <c r="B2006">
        <v>100002005</v>
      </c>
      <c r="C2006" t="str">
        <f t="shared" si="93"/>
        <v>谷口　陸 (4)</v>
      </c>
      <c r="D2006" t="s">
        <v>1071</v>
      </c>
      <c r="E2006" t="str">
        <f t="shared" si="94"/>
        <v>Riku TANIGUCHI ()</v>
      </c>
      <c r="G2006">
        <v>27</v>
      </c>
      <c r="H2006">
        <v>492209</v>
      </c>
      <c r="I2006" t="s">
        <v>1560</v>
      </c>
      <c r="J2006" t="s">
        <v>86</v>
      </c>
      <c r="M2006" t="s">
        <v>2279</v>
      </c>
      <c r="N2006" t="s">
        <v>3721</v>
      </c>
      <c r="O2006" t="s">
        <v>4582</v>
      </c>
      <c r="P2006" t="str">
        <f t="shared" si="95"/>
        <v/>
      </c>
    </row>
    <row r="2007" spans="1:17">
      <c r="A2007">
        <v>2060</v>
      </c>
      <c r="B2007">
        <v>100002006</v>
      </c>
      <c r="C2007" t="str">
        <f t="shared" si="93"/>
        <v>南渕　康平 (4)</v>
      </c>
      <c r="D2007" t="s">
        <v>1072</v>
      </c>
      <c r="E2007" t="str">
        <f t="shared" si="94"/>
        <v>Kohei NABUCHI ()</v>
      </c>
      <c r="G2007">
        <v>27</v>
      </c>
      <c r="H2007">
        <v>492209</v>
      </c>
      <c r="I2007" t="s">
        <v>1560</v>
      </c>
      <c r="J2007" t="s">
        <v>86</v>
      </c>
      <c r="M2007" t="s">
        <v>2280</v>
      </c>
      <c r="N2007" t="s">
        <v>5373</v>
      </c>
      <c r="O2007" t="s">
        <v>4683</v>
      </c>
      <c r="P2007" t="str">
        <f t="shared" si="95"/>
        <v/>
      </c>
    </row>
    <row r="2008" spans="1:17">
      <c r="A2008">
        <v>2061</v>
      </c>
      <c r="B2008">
        <v>100002007</v>
      </c>
      <c r="C2008" t="str">
        <f t="shared" si="93"/>
        <v>服部　正嗣 (4)</v>
      </c>
      <c r="D2008" t="s">
        <v>1073</v>
      </c>
      <c r="E2008" t="str">
        <f t="shared" si="94"/>
        <v>Masatsugu HATTORI ()</v>
      </c>
      <c r="G2008">
        <v>27</v>
      </c>
      <c r="H2008">
        <v>492209</v>
      </c>
      <c r="I2008" t="s">
        <v>1560</v>
      </c>
      <c r="J2008" t="s">
        <v>86</v>
      </c>
      <c r="M2008" t="s">
        <v>2281</v>
      </c>
      <c r="N2008" t="s">
        <v>4437</v>
      </c>
      <c r="O2008" t="s">
        <v>4633</v>
      </c>
      <c r="P2008" t="str">
        <f t="shared" si="95"/>
        <v/>
      </c>
    </row>
    <row r="2009" spans="1:17">
      <c r="A2009">
        <v>2062</v>
      </c>
      <c r="B2009">
        <v>100002008</v>
      </c>
      <c r="C2009" t="str">
        <f t="shared" si="93"/>
        <v>松岡　広樹 (4)</v>
      </c>
      <c r="D2009" t="s">
        <v>1074</v>
      </c>
      <c r="E2009" t="str">
        <f t="shared" si="94"/>
        <v>Hiroki MATSUOKA ()</v>
      </c>
      <c r="G2009">
        <v>26</v>
      </c>
      <c r="H2009">
        <v>492209</v>
      </c>
      <c r="I2009" t="s">
        <v>1560</v>
      </c>
      <c r="J2009" t="s">
        <v>86</v>
      </c>
      <c r="M2009" t="s">
        <v>2282</v>
      </c>
      <c r="N2009" t="s">
        <v>4056</v>
      </c>
      <c r="O2009" t="s">
        <v>4713</v>
      </c>
      <c r="P2009" t="str">
        <f t="shared" si="95"/>
        <v/>
      </c>
    </row>
    <row r="2010" spans="1:17">
      <c r="A2010">
        <v>2063</v>
      </c>
      <c r="B2010">
        <v>100002009</v>
      </c>
      <c r="C2010" t="str">
        <f t="shared" si="93"/>
        <v>田中　勝貴 (4)</v>
      </c>
      <c r="D2010" t="s">
        <v>1075</v>
      </c>
      <c r="E2010" t="str">
        <f t="shared" si="94"/>
        <v>Shoki TANAKA ()</v>
      </c>
      <c r="G2010">
        <v>26</v>
      </c>
      <c r="H2010">
        <v>492209</v>
      </c>
      <c r="I2010" t="s">
        <v>1560</v>
      </c>
      <c r="J2010" t="s">
        <v>86</v>
      </c>
      <c r="M2010" t="s">
        <v>2283</v>
      </c>
      <c r="N2010" t="s">
        <v>3823</v>
      </c>
      <c r="O2010" t="s">
        <v>5151</v>
      </c>
      <c r="P2010" t="str">
        <f t="shared" si="95"/>
        <v/>
      </c>
    </row>
    <row r="2011" spans="1:17">
      <c r="A2011">
        <v>2064</v>
      </c>
      <c r="B2011">
        <v>100002010</v>
      </c>
      <c r="C2011" t="str">
        <f t="shared" si="93"/>
        <v>堀田　浩夢 (4)</v>
      </c>
      <c r="D2011" t="s">
        <v>1076</v>
      </c>
      <c r="E2011" t="str">
        <f t="shared" si="94"/>
        <v>Hiromu HOTTA ()</v>
      </c>
      <c r="G2011">
        <v>27</v>
      </c>
      <c r="H2011">
        <v>492209</v>
      </c>
      <c r="I2011" t="s">
        <v>1560</v>
      </c>
      <c r="J2011" t="s">
        <v>86</v>
      </c>
      <c r="M2011" t="s">
        <v>2284</v>
      </c>
      <c r="N2011" t="s">
        <v>5374</v>
      </c>
      <c r="O2011" t="s">
        <v>4519</v>
      </c>
      <c r="P2011" t="str">
        <f t="shared" si="95"/>
        <v/>
      </c>
    </row>
    <row r="2012" spans="1:17">
      <c r="A2012">
        <v>2065</v>
      </c>
      <c r="B2012">
        <v>100002011</v>
      </c>
      <c r="C2012" t="str">
        <f t="shared" si="93"/>
        <v>姫野　涼介 (4)</v>
      </c>
      <c r="D2012" t="s">
        <v>1077</v>
      </c>
      <c r="E2012" t="str">
        <f t="shared" si="94"/>
        <v>Ryosuke HIMENO ()</v>
      </c>
      <c r="G2012">
        <v>27</v>
      </c>
      <c r="H2012">
        <v>492209</v>
      </c>
      <c r="I2012" t="s">
        <v>1560</v>
      </c>
      <c r="J2012" t="s">
        <v>86</v>
      </c>
      <c r="M2012" t="s">
        <v>2285</v>
      </c>
      <c r="N2012" t="s">
        <v>3987</v>
      </c>
      <c r="O2012" t="s">
        <v>4703</v>
      </c>
      <c r="P2012" t="str">
        <f t="shared" si="95"/>
        <v/>
      </c>
    </row>
    <row r="2013" spans="1:17">
      <c r="A2013">
        <v>2066</v>
      </c>
      <c r="B2013">
        <v>100002012</v>
      </c>
      <c r="C2013" t="str">
        <f t="shared" si="93"/>
        <v>河野　悠馬 (3)</v>
      </c>
      <c r="D2013" t="s">
        <v>1078</v>
      </c>
      <c r="E2013" t="str">
        <f t="shared" si="94"/>
        <v>Yuma KAWANO ()</v>
      </c>
      <c r="G2013">
        <v>27</v>
      </c>
      <c r="H2013">
        <v>492209</v>
      </c>
      <c r="I2013" t="s">
        <v>1560</v>
      </c>
      <c r="J2013" t="s">
        <v>108</v>
      </c>
      <c r="M2013" t="s">
        <v>2286</v>
      </c>
      <c r="N2013" t="s">
        <v>4652</v>
      </c>
      <c r="O2013" t="s">
        <v>4527</v>
      </c>
      <c r="P2013" t="str">
        <f t="shared" si="95"/>
        <v/>
      </c>
    </row>
    <row r="2014" spans="1:17">
      <c r="A2014">
        <v>2067</v>
      </c>
      <c r="B2014">
        <v>100002013</v>
      </c>
      <c r="C2014" t="str">
        <f t="shared" si="93"/>
        <v>芝田　岳 (3)</v>
      </c>
      <c r="D2014" t="s">
        <v>1079</v>
      </c>
      <c r="E2014" t="str">
        <f t="shared" si="94"/>
        <v>Gaku SHIBATA ()</v>
      </c>
      <c r="G2014">
        <v>30</v>
      </c>
      <c r="H2014">
        <v>492209</v>
      </c>
      <c r="I2014" t="s">
        <v>1560</v>
      </c>
      <c r="J2014" t="s">
        <v>108</v>
      </c>
      <c r="M2014" t="s">
        <v>2287</v>
      </c>
      <c r="N2014" t="s">
        <v>4159</v>
      </c>
      <c r="O2014" t="s">
        <v>4986</v>
      </c>
      <c r="P2014" t="str">
        <f t="shared" si="95"/>
        <v/>
      </c>
    </row>
    <row r="2015" spans="1:17">
      <c r="A2015">
        <v>2068</v>
      </c>
      <c r="B2015">
        <v>100002014</v>
      </c>
      <c r="C2015" t="str">
        <f t="shared" si="93"/>
        <v>河南　悠 (3)</v>
      </c>
      <c r="D2015" t="s">
        <v>1080</v>
      </c>
      <c r="E2015" t="str">
        <f t="shared" si="94"/>
        <v>Haruka KANNAN ()</v>
      </c>
      <c r="G2015">
        <v>28</v>
      </c>
      <c r="H2015">
        <v>492209</v>
      </c>
      <c r="I2015" t="s">
        <v>1560</v>
      </c>
      <c r="J2015" t="s">
        <v>108</v>
      </c>
      <c r="M2015" t="s">
        <v>2288</v>
      </c>
      <c r="N2015" t="s">
        <v>5375</v>
      </c>
      <c r="O2015" t="s">
        <v>3870</v>
      </c>
      <c r="P2015" t="str">
        <f t="shared" si="95"/>
        <v/>
      </c>
    </row>
    <row r="2016" spans="1:17">
      <c r="A2016">
        <v>2069</v>
      </c>
      <c r="B2016">
        <v>100002015</v>
      </c>
      <c r="C2016" t="str">
        <f t="shared" si="93"/>
        <v>垂内　友汰 (3)</v>
      </c>
      <c r="D2016" t="s">
        <v>1081</v>
      </c>
      <c r="E2016" t="str">
        <f t="shared" si="94"/>
        <v>Yuta TAREUCHI ()</v>
      </c>
      <c r="G2016">
        <v>27</v>
      </c>
      <c r="H2016">
        <v>492209</v>
      </c>
      <c r="I2016" t="s">
        <v>1560</v>
      </c>
      <c r="J2016" t="s">
        <v>108</v>
      </c>
      <c r="M2016" t="s">
        <v>2289</v>
      </c>
      <c r="N2016" t="s">
        <v>5376</v>
      </c>
      <c r="O2016" t="s">
        <v>4498</v>
      </c>
      <c r="P2016" t="str">
        <f t="shared" si="95"/>
        <v/>
      </c>
    </row>
    <row r="2017" spans="1:16">
      <c r="A2017">
        <v>2070</v>
      </c>
      <c r="B2017">
        <v>100002016</v>
      </c>
      <c r="C2017" t="str">
        <f t="shared" si="93"/>
        <v>加集　幸輝 (3)</v>
      </c>
      <c r="D2017" t="s">
        <v>1082</v>
      </c>
      <c r="E2017" t="str">
        <f t="shared" si="94"/>
        <v>Koki KASHU ()</v>
      </c>
      <c r="G2017">
        <v>28</v>
      </c>
      <c r="H2017">
        <v>492209</v>
      </c>
      <c r="I2017" t="s">
        <v>1560</v>
      </c>
      <c r="J2017" t="s">
        <v>108</v>
      </c>
      <c r="M2017" t="s">
        <v>2290</v>
      </c>
      <c r="N2017" t="s">
        <v>5377</v>
      </c>
      <c r="O2017" t="s">
        <v>4719</v>
      </c>
      <c r="P2017" t="str">
        <f t="shared" si="95"/>
        <v/>
      </c>
    </row>
    <row r="2018" spans="1:16">
      <c r="A2018">
        <v>2071</v>
      </c>
      <c r="B2018">
        <v>100002017</v>
      </c>
      <c r="C2018" t="str">
        <f t="shared" si="93"/>
        <v>藤田　康平 (3)</v>
      </c>
      <c r="D2018" t="s">
        <v>1083</v>
      </c>
      <c r="E2018" t="str">
        <f t="shared" si="94"/>
        <v>Kohei FUJITA ()</v>
      </c>
      <c r="G2018">
        <v>29</v>
      </c>
      <c r="H2018">
        <v>492209</v>
      </c>
      <c r="I2018" t="s">
        <v>1560</v>
      </c>
      <c r="J2018" t="s">
        <v>108</v>
      </c>
      <c r="M2018" t="s">
        <v>2291</v>
      </c>
      <c r="N2018" t="s">
        <v>3756</v>
      </c>
      <c r="O2018" t="s">
        <v>4683</v>
      </c>
      <c r="P2018" t="str">
        <f t="shared" si="95"/>
        <v/>
      </c>
    </row>
    <row r="2019" spans="1:16">
      <c r="A2019">
        <v>2072</v>
      </c>
      <c r="B2019">
        <v>100002018</v>
      </c>
      <c r="C2019" t="str">
        <f t="shared" si="93"/>
        <v>西橋　宏騎 (3)</v>
      </c>
      <c r="D2019" t="s">
        <v>1084</v>
      </c>
      <c r="E2019" t="str">
        <f t="shared" si="94"/>
        <v>Hiroki NISHIBASHI ()</v>
      </c>
      <c r="G2019">
        <v>26</v>
      </c>
      <c r="H2019">
        <v>492209</v>
      </c>
      <c r="I2019" t="s">
        <v>1560</v>
      </c>
      <c r="J2019" t="s">
        <v>108</v>
      </c>
      <c r="M2019" t="s">
        <v>2292</v>
      </c>
      <c r="N2019" t="s">
        <v>5378</v>
      </c>
      <c r="O2019" t="s">
        <v>4713</v>
      </c>
      <c r="P2019" t="str">
        <f t="shared" si="95"/>
        <v/>
      </c>
    </row>
    <row r="2020" spans="1:16">
      <c r="A2020">
        <v>2073</v>
      </c>
      <c r="B2020">
        <v>100002019</v>
      </c>
      <c r="C2020" t="str">
        <f t="shared" si="93"/>
        <v>米澤　翔太 (2)</v>
      </c>
      <c r="D2020" t="s">
        <v>2710</v>
      </c>
      <c r="E2020" t="str">
        <f t="shared" si="94"/>
        <v>Shota YONEZAWA ()</v>
      </c>
      <c r="G2020">
        <v>27</v>
      </c>
      <c r="H2020">
        <v>492209</v>
      </c>
      <c r="I2020" t="s">
        <v>1560</v>
      </c>
      <c r="J2020" t="s">
        <v>117</v>
      </c>
      <c r="M2020" t="s">
        <v>2709</v>
      </c>
      <c r="N2020" t="s">
        <v>5379</v>
      </c>
      <c r="O2020" t="s">
        <v>4820</v>
      </c>
      <c r="P2020" t="str">
        <f t="shared" si="95"/>
        <v/>
      </c>
    </row>
    <row r="2021" spans="1:16">
      <c r="A2021">
        <v>2074</v>
      </c>
      <c r="B2021">
        <v>100002020</v>
      </c>
      <c r="C2021" t="str">
        <f t="shared" si="93"/>
        <v>酒井　裕貴 (2)</v>
      </c>
      <c r="D2021" t="s">
        <v>2712</v>
      </c>
      <c r="E2021" t="str">
        <f t="shared" si="94"/>
        <v>Yuki SAKAI ()</v>
      </c>
      <c r="G2021">
        <v>28</v>
      </c>
      <c r="H2021">
        <v>492209</v>
      </c>
      <c r="I2021" t="s">
        <v>1560</v>
      </c>
      <c r="J2021" t="s">
        <v>117</v>
      </c>
      <c r="M2021" t="s">
        <v>2711</v>
      </c>
      <c r="N2021" t="s">
        <v>4305</v>
      </c>
      <c r="O2021" t="s">
        <v>3848</v>
      </c>
      <c r="P2021" t="str">
        <f t="shared" si="95"/>
        <v/>
      </c>
    </row>
    <row r="2022" spans="1:16">
      <c r="A2022">
        <v>2075</v>
      </c>
      <c r="B2022">
        <v>100002021</v>
      </c>
      <c r="C2022" t="str">
        <f t="shared" si="93"/>
        <v>三桝　龍人 (2)</v>
      </c>
      <c r="D2022" t="s">
        <v>2714</v>
      </c>
      <c r="E2022" t="str">
        <f t="shared" si="94"/>
        <v>Ryuto MIMASU ()</v>
      </c>
      <c r="G2022">
        <v>28</v>
      </c>
      <c r="H2022">
        <v>492209</v>
      </c>
      <c r="I2022" t="s">
        <v>1560</v>
      </c>
      <c r="J2022" t="s">
        <v>117</v>
      </c>
      <c r="M2022" t="s">
        <v>2713</v>
      </c>
      <c r="N2022" t="s">
        <v>5380</v>
      </c>
      <c r="O2022" t="s">
        <v>4874</v>
      </c>
      <c r="P2022" t="str">
        <f t="shared" si="95"/>
        <v/>
      </c>
    </row>
    <row r="2023" spans="1:16">
      <c r="A2023">
        <v>2076</v>
      </c>
      <c r="B2023">
        <v>100002022</v>
      </c>
      <c r="C2023" t="str">
        <f t="shared" si="93"/>
        <v>西本　隆将 (2)</v>
      </c>
      <c r="D2023" t="s">
        <v>2716</v>
      </c>
      <c r="E2023" t="str">
        <f t="shared" si="94"/>
        <v>Takamasa NISHIMOTO ()</v>
      </c>
      <c r="G2023">
        <v>28</v>
      </c>
      <c r="H2023">
        <v>492209</v>
      </c>
      <c r="I2023" t="s">
        <v>1560</v>
      </c>
      <c r="J2023" t="s">
        <v>117</v>
      </c>
      <c r="M2023" t="s">
        <v>2715</v>
      </c>
      <c r="N2023" t="s">
        <v>5115</v>
      </c>
      <c r="O2023" t="s">
        <v>4553</v>
      </c>
      <c r="P2023" t="str">
        <f t="shared" si="95"/>
        <v/>
      </c>
    </row>
    <row r="2024" spans="1:16">
      <c r="A2024">
        <v>2077</v>
      </c>
      <c r="B2024">
        <v>100002023</v>
      </c>
      <c r="C2024" t="str">
        <f t="shared" si="93"/>
        <v>長野　竜也 (2)</v>
      </c>
      <c r="D2024" t="s">
        <v>2718</v>
      </c>
      <c r="E2024" t="str">
        <f t="shared" si="94"/>
        <v>Ryuya NAGANO ()</v>
      </c>
      <c r="G2024">
        <v>27</v>
      </c>
      <c r="H2024">
        <v>492209</v>
      </c>
      <c r="I2024" t="s">
        <v>1560</v>
      </c>
      <c r="J2024" t="s">
        <v>117</v>
      </c>
      <c r="M2024" t="s">
        <v>2717</v>
      </c>
      <c r="N2024" t="s">
        <v>4453</v>
      </c>
      <c r="O2024" t="s">
        <v>4648</v>
      </c>
      <c r="P2024" t="str">
        <f t="shared" si="95"/>
        <v/>
      </c>
    </row>
    <row r="2025" spans="1:16">
      <c r="A2025">
        <v>2078</v>
      </c>
      <c r="B2025">
        <v>100002024</v>
      </c>
      <c r="C2025" t="str">
        <f t="shared" si="93"/>
        <v>阪本　航太 (2)</v>
      </c>
      <c r="D2025" t="s">
        <v>2720</v>
      </c>
      <c r="E2025" t="str">
        <f t="shared" si="94"/>
        <v>Kota SAKAMOTO ()</v>
      </c>
      <c r="G2025">
        <v>29</v>
      </c>
      <c r="H2025">
        <v>492209</v>
      </c>
      <c r="I2025" t="s">
        <v>1560</v>
      </c>
      <c r="J2025" t="s">
        <v>117</v>
      </c>
      <c r="M2025" t="s">
        <v>2719</v>
      </c>
      <c r="N2025" t="s">
        <v>4319</v>
      </c>
      <c r="O2025" t="s">
        <v>4776</v>
      </c>
      <c r="P2025" t="str">
        <f t="shared" si="95"/>
        <v/>
      </c>
    </row>
    <row r="2026" spans="1:16">
      <c r="A2026">
        <v>2079</v>
      </c>
      <c r="B2026">
        <v>100002025</v>
      </c>
      <c r="C2026" t="str">
        <f t="shared" si="93"/>
        <v>板東　雄大 (2)</v>
      </c>
      <c r="D2026" t="s">
        <v>2722</v>
      </c>
      <c r="E2026" t="str">
        <f t="shared" si="94"/>
        <v>Yudai BANDO ()</v>
      </c>
      <c r="G2026">
        <v>28</v>
      </c>
      <c r="H2026">
        <v>492209</v>
      </c>
      <c r="I2026" t="s">
        <v>1560</v>
      </c>
      <c r="J2026" t="s">
        <v>117</v>
      </c>
      <c r="M2026" t="s">
        <v>2721</v>
      </c>
      <c r="N2026" t="s">
        <v>5381</v>
      </c>
      <c r="O2026" t="s">
        <v>4669</v>
      </c>
      <c r="P2026" t="str">
        <f t="shared" si="95"/>
        <v/>
      </c>
    </row>
    <row r="2027" spans="1:16">
      <c r="A2027">
        <v>2080</v>
      </c>
      <c r="B2027">
        <v>100002026</v>
      </c>
      <c r="C2027" t="str">
        <f t="shared" si="93"/>
        <v>西中　隆人 (4)</v>
      </c>
      <c r="D2027" t="s">
        <v>1007</v>
      </c>
      <c r="E2027" t="str">
        <f t="shared" si="94"/>
        <v>Takato NISHINAKA  ()</v>
      </c>
      <c r="G2027">
        <v>30</v>
      </c>
      <c r="H2027">
        <v>492212</v>
      </c>
      <c r="I2027" t="s">
        <v>1552</v>
      </c>
      <c r="J2027" t="s">
        <v>86</v>
      </c>
      <c r="M2027" t="s">
        <v>6172</v>
      </c>
      <c r="N2027" t="s">
        <v>5382</v>
      </c>
      <c r="O2027" t="s">
        <v>4515</v>
      </c>
      <c r="P2027" t="str">
        <f t="shared" si="95"/>
        <v/>
      </c>
    </row>
    <row r="2028" spans="1:16">
      <c r="A2028">
        <v>2081</v>
      </c>
      <c r="B2028">
        <v>100002027</v>
      </c>
      <c r="C2028" t="str">
        <f t="shared" si="93"/>
        <v>西　僚太 (4)</v>
      </c>
      <c r="D2028" t="s">
        <v>1008</v>
      </c>
      <c r="E2028" t="str">
        <f t="shared" si="94"/>
        <v>Ryota NISHI ()</v>
      </c>
      <c r="G2028">
        <v>27</v>
      </c>
      <c r="H2028">
        <v>492212</v>
      </c>
      <c r="I2028" t="s">
        <v>1552</v>
      </c>
      <c r="J2028" t="s">
        <v>86</v>
      </c>
      <c r="M2028" t="s">
        <v>2215</v>
      </c>
      <c r="N2028" t="s">
        <v>4825</v>
      </c>
      <c r="O2028" t="s">
        <v>4560</v>
      </c>
      <c r="P2028" t="str">
        <f t="shared" si="95"/>
        <v/>
      </c>
    </row>
    <row r="2029" spans="1:16">
      <c r="A2029">
        <v>2082</v>
      </c>
      <c r="B2029">
        <v>100002028</v>
      </c>
      <c r="C2029" t="str">
        <f t="shared" si="93"/>
        <v>阪口　裕太 (4)</v>
      </c>
      <c r="D2029" t="s">
        <v>1009</v>
      </c>
      <c r="E2029" t="str">
        <f t="shared" si="94"/>
        <v>Yuta SAKAGUCHI ()</v>
      </c>
      <c r="G2029">
        <v>27</v>
      </c>
      <c r="H2029">
        <v>492212</v>
      </c>
      <c r="I2029" t="s">
        <v>1552</v>
      </c>
      <c r="J2029" t="s">
        <v>86</v>
      </c>
      <c r="M2029" t="s">
        <v>2216</v>
      </c>
      <c r="N2029" t="s">
        <v>4421</v>
      </c>
      <c r="O2029" t="s">
        <v>4498</v>
      </c>
      <c r="P2029" t="str">
        <f t="shared" si="95"/>
        <v/>
      </c>
    </row>
    <row r="2030" spans="1:16">
      <c r="A2030">
        <v>2083</v>
      </c>
      <c r="B2030">
        <v>100002029</v>
      </c>
      <c r="C2030" t="str">
        <f t="shared" si="93"/>
        <v>松本　浩生 (4)</v>
      </c>
      <c r="D2030" t="s">
        <v>1010</v>
      </c>
      <c r="E2030" t="str">
        <f t="shared" si="94"/>
        <v>Kouki MATUMOTO ()</v>
      </c>
      <c r="G2030">
        <v>27</v>
      </c>
      <c r="H2030">
        <v>492212</v>
      </c>
      <c r="I2030" t="s">
        <v>1552</v>
      </c>
      <c r="J2030" t="s">
        <v>86</v>
      </c>
      <c r="M2030" t="s">
        <v>2217</v>
      </c>
      <c r="N2030" t="s">
        <v>4739</v>
      </c>
      <c r="O2030" t="s">
        <v>4497</v>
      </c>
      <c r="P2030" t="str">
        <f t="shared" si="95"/>
        <v/>
      </c>
    </row>
    <row r="2031" spans="1:16">
      <c r="A2031">
        <v>2084</v>
      </c>
      <c r="B2031">
        <v>100002030</v>
      </c>
      <c r="C2031" t="str">
        <f t="shared" si="93"/>
        <v>鷲見　元輝 (3)</v>
      </c>
      <c r="D2031" t="s">
        <v>1011</v>
      </c>
      <c r="E2031" t="str">
        <f t="shared" si="94"/>
        <v>Motoki WASHIMI ()</v>
      </c>
      <c r="G2031">
        <v>27</v>
      </c>
      <c r="H2031">
        <v>492212</v>
      </c>
      <c r="I2031" t="s">
        <v>1552</v>
      </c>
      <c r="J2031" t="s">
        <v>108</v>
      </c>
      <c r="M2031" t="s">
        <v>2218</v>
      </c>
      <c r="N2031" t="s">
        <v>5383</v>
      </c>
      <c r="O2031" t="s">
        <v>4700</v>
      </c>
      <c r="P2031" t="str">
        <f t="shared" si="95"/>
        <v/>
      </c>
    </row>
    <row r="2032" spans="1:16">
      <c r="A2032">
        <v>2085</v>
      </c>
      <c r="B2032">
        <v>100002031</v>
      </c>
      <c r="C2032" t="str">
        <f t="shared" si="93"/>
        <v>北村　嘉洋 (3)</v>
      </c>
      <c r="D2032" t="s">
        <v>1012</v>
      </c>
      <c r="E2032" t="str">
        <f t="shared" si="94"/>
        <v>Yoshihiro KITAMURA ()</v>
      </c>
      <c r="G2032">
        <v>28</v>
      </c>
      <c r="H2032">
        <v>492212</v>
      </c>
      <c r="I2032" t="s">
        <v>1552</v>
      </c>
      <c r="J2032" t="s">
        <v>108</v>
      </c>
      <c r="M2032" t="s">
        <v>2219</v>
      </c>
      <c r="N2032" t="s">
        <v>4662</v>
      </c>
      <c r="O2032" t="s">
        <v>4721</v>
      </c>
      <c r="P2032" t="str">
        <f t="shared" si="95"/>
        <v/>
      </c>
    </row>
    <row r="2033" spans="1:16">
      <c r="A2033">
        <v>2086</v>
      </c>
      <c r="B2033">
        <v>100002032</v>
      </c>
      <c r="C2033" t="str">
        <f t="shared" si="93"/>
        <v>石井　智也 (2)</v>
      </c>
      <c r="D2033" t="s">
        <v>3048</v>
      </c>
      <c r="E2033" t="str">
        <f t="shared" si="94"/>
        <v>Tomoya ISHII ()</v>
      </c>
      <c r="G2033">
        <v>27</v>
      </c>
      <c r="H2033">
        <v>492212</v>
      </c>
      <c r="I2033" t="s">
        <v>1552</v>
      </c>
      <c r="J2033" t="s">
        <v>117</v>
      </c>
      <c r="M2033" t="s">
        <v>3047</v>
      </c>
      <c r="N2033" t="s">
        <v>4490</v>
      </c>
      <c r="O2033" t="s">
        <v>4673</v>
      </c>
      <c r="P2033" t="str">
        <f t="shared" si="95"/>
        <v/>
      </c>
    </row>
    <row r="2034" spans="1:16">
      <c r="A2034">
        <v>2087</v>
      </c>
      <c r="B2034">
        <v>100002033</v>
      </c>
      <c r="C2034" t="str">
        <f t="shared" si="93"/>
        <v>宮川　広大 (2)</v>
      </c>
      <c r="D2034" t="s">
        <v>3050</v>
      </c>
      <c r="E2034" t="str">
        <f t="shared" si="94"/>
        <v>Kodai MIYAGAWA ()</v>
      </c>
      <c r="G2034">
        <v>27</v>
      </c>
      <c r="H2034">
        <v>492212</v>
      </c>
      <c r="I2034" t="s">
        <v>1552</v>
      </c>
      <c r="J2034" t="s">
        <v>117</v>
      </c>
      <c r="M2034" t="s">
        <v>3049</v>
      </c>
      <c r="N2034" t="s">
        <v>5081</v>
      </c>
      <c r="O2034" t="s">
        <v>4542</v>
      </c>
      <c r="P2034" t="str">
        <f t="shared" si="95"/>
        <v/>
      </c>
    </row>
    <row r="2035" spans="1:16">
      <c r="A2035">
        <v>2088</v>
      </c>
      <c r="B2035">
        <v>100002034</v>
      </c>
      <c r="C2035" t="str">
        <f t="shared" si="93"/>
        <v>柑本　泰智 (2)</v>
      </c>
      <c r="D2035" t="s">
        <v>3052</v>
      </c>
      <c r="E2035" t="str">
        <f t="shared" si="94"/>
        <v>Taichi KOJIMOTO ()</v>
      </c>
      <c r="G2035">
        <v>30</v>
      </c>
      <c r="H2035">
        <v>492212</v>
      </c>
      <c r="I2035" t="s">
        <v>1552</v>
      </c>
      <c r="J2035" t="s">
        <v>117</v>
      </c>
      <c r="M2035" t="s">
        <v>3051</v>
      </c>
      <c r="N2035" t="s">
        <v>5384</v>
      </c>
      <c r="O2035" t="s">
        <v>4548</v>
      </c>
      <c r="P2035" t="str">
        <f t="shared" si="95"/>
        <v/>
      </c>
    </row>
    <row r="2036" spans="1:16">
      <c r="A2036">
        <v>2089</v>
      </c>
      <c r="B2036">
        <v>100002035</v>
      </c>
      <c r="C2036" t="str">
        <f t="shared" si="93"/>
        <v>前　智貴 (2)</v>
      </c>
      <c r="D2036" t="s">
        <v>3054</v>
      </c>
      <c r="E2036" t="str">
        <f t="shared" si="94"/>
        <v>Tomoki MAE ()</v>
      </c>
      <c r="G2036">
        <v>30</v>
      </c>
      <c r="H2036">
        <v>492212</v>
      </c>
      <c r="I2036" t="s">
        <v>1552</v>
      </c>
      <c r="J2036" t="s">
        <v>117</v>
      </c>
      <c r="M2036" t="s">
        <v>3053</v>
      </c>
      <c r="N2036" t="s">
        <v>5385</v>
      </c>
      <c r="O2036" t="s">
        <v>4632</v>
      </c>
      <c r="P2036" t="str">
        <f t="shared" si="95"/>
        <v/>
      </c>
    </row>
    <row r="2037" spans="1:16">
      <c r="A2037">
        <v>2090</v>
      </c>
      <c r="B2037">
        <v>100002036</v>
      </c>
      <c r="C2037" t="str">
        <f t="shared" si="93"/>
        <v>田中　緋竜 (2)</v>
      </c>
      <c r="D2037" t="s">
        <v>3056</v>
      </c>
      <c r="E2037" t="str">
        <f t="shared" si="94"/>
        <v>Hiryu TANAKA ()</v>
      </c>
      <c r="G2037">
        <v>27</v>
      </c>
      <c r="H2037">
        <v>492212</v>
      </c>
      <c r="I2037" t="s">
        <v>1552</v>
      </c>
      <c r="J2037" t="s">
        <v>117</v>
      </c>
      <c r="M2037" t="s">
        <v>3055</v>
      </c>
      <c r="N2037" t="s">
        <v>3823</v>
      </c>
      <c r="O2037" t="s">
        <v>5386</v>
      </c>
      <c r="P2037" t="str">
        <f t="shared" si="95"/>
        <v/>
      </c>
    </row>
    <row r="2038" spans="1:16">
      <c r="A2038">
        <v>2091</v>
      </c>
      <c r="B2038">
        <v>100002037</v>
      </c>
      <c r="C2038" t="str">
        <f t="shared" si="93"/>
        <v>大野　倫 (2)</v>
      </c>
      <c r="D2038" t="s">
        <v>3046</v>
      </c>
      <c r="E2038" t="str">
        <f t="shared" si="94"/>
        <v>Rin OHNO ()</v>
      </c>
      <c r="G2038">
        <v>27</v>
      </c>
      <c r="H2038">
        <v>492212</v>
      </c>
      <c r="I2038" t="s">
        <v>1552</v>
      </c>
      <c r="J2038" t="s">
        <v>117</v>
      </c>
      <c r="M2038" t="s">
        <v>3045</v>
      </c>
      <c r="N2038" t="s">
        <v>5387</v>
      </c>
      <c r="O2038" t="s">
        <v>3990</v>
      </c>
      <c r="P2038" t="str">
        <f t="shared" si="95"/>
        <v/>
      </c>
    </row>
    <row r="2039" spans="1:16">
      <c r="A2039">
        <v>2092</v>
      </c>
      <c r="B2039">
        <v>100002038</v>
      </c>
      <c r="C2039" t="str">
        <f t="shared" si="93"/>
        <v>篠原　涼 (6)</v>
      </c>
      <c r="D2039" t="s">
        <v>1025</v>
      </c>
      <c r="E2039" t="str">
        <f t="shared" si="94"/>
        <v>Ryo SHINOHARA ()</v>
      </c>
      <c r="G2039">
        <v>27</v>
      </c>
      <c r="H2039">
        <v>492202</v>
      </c>
      <c r="I2039" t="s">
        <v>1555</v>
      </c>
      <c r="J2039" t="s">
        <v>144</v>
      </c>
      <c r="M2039" t="s">
        <v>2232</v>
      </c>
      <c r="N2039" t="s">
        <v>4558</v>
      </c>
      <c r="O2039" t="s">
        <v>3915</v>
      </c>
      <c r="P2039" t="str">
        <f t="shared" si="95"/>
        <v/>
      </c>
    </row>
    <row r="2040" spans="1:16">
      <c r="A2040">
        <v>2093</v>
      </c>
      <c r="B2040">
        <v>100002039</v>
      </c>
      <c r="C2040" t="str">
        <f t="shared" si="93"/>
        <v>富永　匠哉 (4)</v>
      </c>
      <c r="D2040" t="s">
        <v>982</v>
      </c>
      <c r="E2040" t="str">
        <f t="shared" si="94"/>
        <v>Takuya TOMINAGA ()</v>
      </c>
      <c r="G2040">
        <v>28</v>
      </c>
      <c r="H2040">
        <v>492228</v>
      </c>
      <c r="I2040" t="s">
        <v>1548</v>
      </c>
      <c r="J2040" t="s">
        <v>86</v>
      </c>
      <c r="M2040" t="s">
        <v>2190</v>
      </c>
      <c r="N2040" t="s">
        <v>5032</v>
      </c>
      <c r="O2040" t="s">
        <v>4532</v>
      </c>
      <c r="P2040" t="str">
        <f t="shared" si="95"/>
        <v/>
      </c>
    </row>
    <row r="2041" spans="1:16">
      <c r="A2041">
        <v>2094</v>
      </c>
      <c r="B2041">
        <v>100002040</v>
      </c>
      <c r="C2041" t="str">
        <f t="shared" si="93"/>
        <v>野口　瑛司 (4)</v>
      </c>
      <c r="D2041" t="s">
        <v>983</v>
      </c>
      <c r="E2041" t="str">
        <f t="shared" si="94"/>
        <v>Eiji NOGUCHI ()</v>
      </c>
      <c r="G2041">
        <v>27</v>
      </c>
      <c r="H2041">
        <v>492228</v>
      </c>
      <c r="I2041" t="s">
        <v>1548</v>
      </c>
      <c r="J2041" t="s">
        <v>86</v>
      </c>
      <c r="M2041" t="s">
        <v>2191</v>
      </c>
      <c r="N2041" t="s">
        <v>4282</v>
      </c>
      <c r="O2041" t="s">
        <v>4878</v>
      </c>
      <c r="P2041" t="str">
        <f t="shared" si="95"/>
        <v/>
      </c>
    </row>
    <row r="2042" spans="1:16">
      <c r="A2042">
        <v>2095</v>
      </c>
      <c r="B2042">
        <v>100002041</v>
      </c>
      <c r="C2042" t="str">
        <f t="shared" si="93"/>
        <v>伊藤　大翔 (3)</v>
      </c>
      <c r="D2042" t="s">
        <v>984</v>
      </c>
      <c r="E2042" t="str">
        <f t="shared" si="94"/>
        <v>Hiroto ITO ()</v>
      </c>
      <c r="G2042">
        <v>30</v>
      </c>
      <c r="H2042">
        <v>492228</v>
      </c>
      <c r="I2042" t="s">
        <v>1548</v>
      </c>
      <c r="J2042" t="s">
        <v>108</v>
      </c>
      <c r="M2042" t="s">
        <v>2192</v>
      </c>
      <c r="N2042" t="s">
        <v>4406</v>
      </c>
      <c r="O2042" t="s">
        <v>4499</v>
      </c>
      <c r="P2042" t="str">
        <f t="shared" si="95"/>
        <v/>
      </c>
    </row>
    <row r="2043" spans="1:16">
      <c r="A2043">
        <v>2096</v>
      </c>
      <c r="B2043">
        <v>100002042</v>
      </c>
      <c r="C2043" t="str">
        <f t="shared" si="93"/>
        <v>亀井　良輝 (3)</v>
      </c>
      <c r="D2043" t="s">
        <v>985</v>
      </c>
      <c r="E2043" t="str">
        <f t="shared" si="94"/>
        <v>Yoshiki KAMEI ()</v>
      </c>
      <c r="G2043">
        <v>30</v>
      </c>
      <c r="H2043">
        <v>492228</v>
      </c>
      <c r="I2043" t="s">
        <v>1548</v>
      </c>
      <c r="J2043" t="s">
        <v>108</v>
      </c>
      <c r="M2043" t="s">
        <v>2193</v>
      </c>
      <c r="N2043" t="s">
        <v>4702</v>
      </c>
      <c r="O2043" t="s">
        <v>4546</v>
      </c>
      <c r="P2043" t="str">
        <f t="shared" si="95"/>
        <v/>
      </c>
    </row>
    <row r="2044" spans="1:16">
      <c r="A2044">
        <v>2097</v>
      </c>
      <c r="B2044">
        <v>100002043</v>
      </c>
      <c r="C2044" t="str">
        <f t="shared" si="93"/>
        <v>平尾　大地 (3)</v>
      </c>
      <c r="D2044" t="s">
        <v>986</v>
      </c>
      <c r="E2044" t="str">
        <f t="shared" si="94"/>
        <v>Daichi HIRAO ()</v>
      </c>
      <c r="G2044">
        <v>29</v>
      </c>
      <c r="H2044">
        <v>492228</v>
      </c>
      <c r="I2044" t="s">
        <v>1548</v>
      </c>
      <c r="J2044" t="s">
        <v>108</v>
      </c>
      <c r="M2044" t="s">
        <v>2194</v>
      </c>
      <c r="N2044" t="s">
        <v>4435</v>
      </c>
      <c r="O2044" t="s">
        <v>4522</v>
      </c>
      <c r="P2044" t="str">
        <f t="shared" si="95"/>
        <v/>
      </c>
    </row>
    <row r="2045" spans="1:16">
      <c r="A2045">
        <v>2098</v>
      </c>
      <c r="B2045">
        <v>100002044</v>
      </c>
      <c r="C2045" t="str">
        <f t="shared" si="93"/>
        <v>平　侑真 (3)</v>
      </c>
      <c r="D2045" t="s">
        <v>987</v>
      </c>
      <c r="E2045" t="str">
        <f t="shared" si="94"/>
        <v>Yuma TAIRA ()</v>
      </c>
      <c r="G2045">
        <v>30</v>
      </c>
      <c r="H2045">
        <v>492228</v>
      </c>
      <c r="I2045" t="s">
        <v>1548</v>
      </c>
      <c r="J2045" t="s">
        <v>108</v>
      </c>
      <c r="M2045" t="s">
        <v>2195</v>
      </c>
      <c r="N2045" t="s">
        <v>5229</v>
      </c>
      <c r="O2045" t="s">
        <v>4527</v>
      </c>
      <c r="P2045" t="str">
        <f t="shared" si="95"/>
        <v/>
      </c>
    </row>
    <row r="2046" spans="1:16">
      <c r="A2046">
        <v>2099</v>
      </c>
      <c r="B2046">
        <v>100002045</v>
      </c>
      <c r="C2046" t="str">
        <f t="shared" si="93"/>
        <v>森口　昇 (3)</v>
      </c>
      <c r="D2046" t="s">
        <v>988</v>
      </c>
      <c r="E2046" t="str">
        <f t="shared" si="94"/>
        <v>Noboru MORIGUCHI ()</v>
      </c>
      <c r="G2046">
        <v>27</v>
      </c>
      <c r="H2046">
        <v>492228</v>
      </c>
      <c r="I2046" t="s">
        <v>1548</v>
      </c>
      <c r="J2046" t="s">
        <v>108</v>
      </c>
      <c r="M2046" t="s">
        <v>2196</v>
      </c>
      <c r="N2046" t="s">
        <v>5005</v>
      </c>
      <c r="O2046" t="s">
        <v>5231</v>
      </c>
      <c r="P2046" t="str">
        <f t="shared" si="95"/>
        <v/>
      </c>
    </row>
    <row r="2047" spans="1:16">
      <c r="A2047">
        <v>2100</v>
      </c>
      <c r="B2047">
        <v>100002046</v>
      </c>
      <c r="C2047" t="str">
        <f t="shared" si="93"/>
        <v>松本　柊斗 (2)</v>
      </c>
      <c r="D2047" t="s">
        <v>989</v>
      </c>
      <c r="E2047" t="str">
        <f t="shared" si="94"/>
        <v>Shuto MATSUMOTO ()</v>
      </c>
      <c r="G2047">
        <v>27</v>
      </c>
      <c r="H2047">
        <v>492228</v>
      </c>
      <c r="I2047" t="s">
        <v>1548</v>
      </c>
      <c r="J2047" t="s">
        <v>117</v>
      </c>
      <c r="M2047" t="s">
        <v>2197</v>
      </c>
      <c r="N2047" t="s">
        <v>3783</v>
      </c>
      <c r="O2047" t="s">
        <v>5232</v>
      </c>
      <c r="P2047" t="str">
        <f t="shared" si="95"/>
        <v/>
      </c>
    </row>
    <row r="2048" spans="1:16">
      <c r="A2048">
        <v>2101</v>
      </c>
      <c r="B2048">
        <v>100002047</v>
      </c>
      <c r="C2048" t="str">
        <f t="shared" si="93"/>
        <v>向田　拓人 (2)</v>
      </c>
      <c r="D2048" t="s">
        <v>990</v>
      </c>
      <c r="E2048" t="str">
        <f t="shared" si="94"/>
        <v>Takuto KODA ()</v>
      </c>
      <c r="G2048">
        <v>27</v>
      </c>
      <c r="H2048">
        <v>492228</v>
      </c>
      <c r="I2048" t="s">
        <v>1548</v>
      </c>
      <c r="J2048" t="s">
        <v>117</v>
      </c>
      <c r="M2048" t="s">
        <v>2198</v>
      </c>
      <c r="N2048" t="s">
        <v>5233</v>
      </c>
      <c r="O2048" t="s">
        <v>4600</v>
      </c>
      <c r="P2048" t="str">
        <f t="shared" si="95"/>
        <v/>
      </c>
    </row>
    <row r="2049" spans="1:16">
      <c r="A2049">
        <v>2102</v>
      </c>
      <c r="B2049">
        <v>100002048</v>
      </c>
      <c r="C2049" t="str">
        <f t="shared" si="93"/>
        <v>榎本　秀一郎 (2)</v>
      </c>
      <c r="D2049" t="s">
        <v>2684</v>
      </c>
      <c r="E2049" t="str">
        <f t="shared" si="94"/>
        <v>Shuichiro ENOMOTO ()</v>
      </c>
      <c r="G2049">
        <v>27</v>
      </c>
      <c r="H2049">
        <v>492228</v>
      </c>
      <c r="I2049" t="s">
        <v>1548</v>
      </c>
      <c r="J2049" t="s">
        <v>117</v>
      </c>
      <c r="M2049" t="s">
        <v>2683</v>
      </c>
      <c r="N2049" t="s">
        <v>4452</v>
      </c>
      <c r="O2049" t="s">
        <v>5236</v>
      </c>
      <c r="P2049" t="str">
        <f t="shared" si="95"/>
        <v/>
      </c>
    </row>
    <row r="2050" spans="1:16">
      <c r="A2050">
        <v>2103</v>
      </c>
      <c r="B2050">
        <v>100002049</v>
      </c>
      <c r="C2050" t="str">
        <f t="shared" ref="C2050:C2060" si="96">M2050&amp;" "&amp;"("&amp;J2050&amp;")"</f>
        <v>池邉　裕太 (2)</v>
      </c>
      <c r="D2050" t="s">
        <v>991</v>
      </c>
      <c r="E2050" t="str">
        <f t="shared" si="94"/>
        <v>Yuta IKEBE ()</v>
      </c>
      <c r="G2050">
        <v>30</v>
      </c>
      <c r="H2050">
        <v>492228</v>
      </c>
      <c r="I2050" t="s">
        <v>1548</v>
      </c>
      <c r="J2050" t="s">
        <v>117</v>
      </c>
      <c r="M2050" t="s">
        <v>2199</v>
      </c>
      <c r="N2050" t="s">
        <v>5234</v>
      </c>
      <c r="O2050" t="s">
        <v>4498</v>
      </c>
      <c r="P2050" t="str">
        <f t="shared" si="95"/>
        <v/>
      </c>
    </row>
    <row r="2051" spans="1:16">
      <c r="A2051">
        <v>2104</v>
      </c>
      <c r="B2051">
        <v>100002050</v>
      </c>
      <c r="C2051" t="str">
        <f t="shared" si="96"/>
        <v>登　貴志 (4)</v>
      </c>
      <c r="D2051" t="s">
        <v>807</v>
      </c>
      <c r="E2051" t="str">
        <f t="shared" ref="E2051:E2060" si="97">O2051&amp;" "&amp;N2051&amp;" "&amp;"("&amp;P2051&amp;")"</f>
        <v>Takashi NOBORU ()</v>
      </c>
      <c r="G2051">
        <v>28</v>
      </c>
      <c r="H2051">
        <v>492430</v>
      </c>
      <c r="I2051" t="s">
        <v>1529</v>
      </c>
      <c r="J2051" t="s">
        <v>86</v>
      </c>
      <c r="M2051" t="s">
        <v>2024</v>
      </c>
      <c r="N2051" t="s">
        <v>6254</v>
      </c>
      <c r="O2051" t="s">
        <v>4668</v>
      </c>
      <c r="P2051" t="str">
        <f t="shared" ref="P2051:P2060" si="98">LEFT(Q2051,2)</f>
        <v/>
      </c>
    </row>
    <row r="2052" spans="1:16">
      <c r="A2052">
        <v>2105</v>
      </c>
      <c r="B2052">
        <v>100002051</v>
      </c>
      <c r="C2052" t="str">
        <f t="shared" si="96"/>
        <v>松岡　優 (3)</v>
      </c>
      <c r="D2052" t="s">
        <v>810</v>
      </c>
      <c r="E2052" t="str">
        <f t="shared" si="97"/>
        <v>Yutaka MATSUOKA ()</v>
      </c>
      <c r="G2052">
        <v>28</v>
      </c>
      <c r="H2052">
        <v>492430</v>
      </c>
      <c r="I2052" t="s">
        <v>1529</v>
      </c>
      <c r="J2052" t="s">
        <v>108</v>
      </c>
      <c r="M2052" t="s">
        <v>2026</v>
      </c>
      <c r="N2052" t="s">
        <v>4056</v>
      </c>
      <c r="O2052" t="s">
        <v>5124</v>
      </c>
      <c r="P2052" t="str">
        <f t="shared" si="98"/>
        <v/>
      </c>
    </row>
    <row r="2053" spans="1:16">
      <c r="A2053">
        <v>2106</v>
      </c>
      <c r="B2053">
        <v>100002052</v>
      </c>
      <c r="C2053" t="str">
        <f t="shared" si="96"/>
        <v>近藤　雄亮 (4)</v>
      </c>
      <c r="D2053" t="s">
        <v>808</v>
      </c>
      <c r="E2053" t="str">
        <f t="shared" si="97"/>
        <v>Yuusuke KONNDOU ()</v>
      </c>
      <c r="G2053">
        <v>28</v>
      </c>
      <c r="H2053">
        <v>492430</v>
      </c>
      <c r="I2053" t="s">
        <v>1529</v>
      </c>
      <c r="J2053" t="s">
        <v>86</v>
      </c>
      <c r="M2053" t="s">
        <v>2025</v>
      </c>
      <c r="N2053" t="s">
        <v>6255</v>
      </c>
      <c r="O2053" t="s">
        <v>5179</v>
      </c>
      <c r="P2053" t="str">
        <f t="shared" si="98"/>
        <v/>
      </c>
    </row>
    <row r="2054" spans="1:16">
      <c r="A2054">
        <v>2107</v>
      </c>
      <c r="B2054">
        <v>100002053</v>
      </c>
      <c r="C2054" t="str">
        <f t="shared" si="96"/>
        <v>田中　大生 (2)</v>
      </c>
      <c r="D2054" t="s">
        <v>801</v>
      </c>
      <c r="E2054" t="str">
        <f t="shared" si="97"/>
        <v>Hiroki TANAKA ()</v>
      </c>
      <c r="G2054">
        <v>28</v>
      </c>
      <c r="H2054">
        <v>492430</v>
      </c>
      <c r="I2054" t="s">
        <v>1529</v>
      </c>
      <c r="J2054" t="s">
        <v>117</v>
      </c>
      <c r="M2054" t="s">
        <v>2607</v>
      </c>
      <c r="N2054" t="s">
        <v>3823</v>
      </c>
      <c r="O2054" t="s">
        <v>4713</v>
      </c>
      <c r="P2054" t="str">
        <f t="shared" si="98"/>
        <v/>
      </c>
    </row>
    <row r="2055" spans="1:16">
      <c r="A2055">
        <v>2108</v>
      </c>
      <c r="B2055">
        <v>100002054</v>
      </c>
      <c r="C2055" t="str">
        <f t="shared" si="96"/>
        <v>尾上　景太 (4)</v>
      </c>
      <c r="D2055" t="s">
        <v>806</v>
      </c>
      <c r="E2055" t="str">
        <f t="shared" si="97"/>
        <v>Keita ONOUE ()</v>
      </c>
      <c r="G2055">
        <v>28</v>
      </c>
      <c r="H2055">
        <v>492430</v>
      </c>
      <c r="I2055" t="s">
        <v>1529</v>
      </c>
      <c r="J2055" t="s">
        <v>86</v>
      </c>
      <c r="M2055" t="s">
        <v>2023</v>
      </c>
      <c r="N2055" t="s">
        <v>5339</v>
      </c>
      <c r="O2055" t="s">
        <v>4523</v>
      </c>
      <c r="P2055" t="str">
        <f t="shared" si="98"/>
        <v/>
      </c>
    </row>
    <row r="2056" spans="1:16">
      <c r="A2056">
        <v>2109</v>
      </c>
      <c r="B2056">
        <v>100002055</v>
      </c>
      <c r="C2056" t="str">
        <f t="shared" si="96"/>
        <v>栗林　邦宜 (4)</v>
      </c>
      <c r="D2056" t="s">
        <v>809</v>
      </c>
      <c r="E2056" t="str">
        <f t="shared" si="97"/>
        <v>Kunimori KURIBAYASHI ()</v>
      </c>
      <c r="G2056">
        <v>28</v>
      </c>
      <c r="H2056">
        <v>492430</v>
      </c>
      <c r="I2056" t="s">
        <v>1529</v>
      </c>
      <c r="J2056" t="s">
        <v>86</v>
      </c>
      <c r="M2056" t="s">
        <v>6173</v>
      </c>
      <c r="N2056" t="s">
        <v>6228</v>
      </c>
      <c r="O2056" t="s">
        <v>6256</v>
      </c>
      <c r="P2056" t="str">
        <f t="shared" si="98"/>
        <v/>
      </c>
    </row>
    <row r="2057" spans="1:16">
      <c r="A2057">
        <v>2110</v>
      </c>
      <c r="B2057">
        <v>100002056</v>
      </c>
      <c r="C2057" t="str">
        <f t="shared" si="96"/>
        <v>阿南　快 (2)</v>
      </c>
      <c r="D2057" t="s">
        <v>2609</v>
      </c>
      <c r="E2057" t="str">
        <f t="shared" si="97"/>
        <v>Kai ANAMI ()</v>
      </c>
      <c r="G2057">
        <v>28</v>
      </c>
      <c r="H2057">
        <v>492430</v>
      </c>
      <c r="I2057" t="s">
        <v>1529</v>
      </c>
      <c r="J2057" t="s">
        <v>117</v>
      </c>
      <c r="M2057" t="s">
        <v>2608</v>
      </c>
      <c r="N2057" t="s">
        <v>6257</v>
      </c>
      <c r="O2057" t="s">
        <v>4612</v>
      </c>
      <c r="P2057" t="str">
        <f t="shared" si="98"/>
        <v/>
      </c>
    </row>
    <row r="2058" spans="1:16">
      <c r="A2058">
        <v>2111</v>
      </c>
      <c r="B2058">
        <v>100002057</v>
      </c>
      <c r="C2058" t="str">
        <f t="shared" si="96"/>
        <v>野口　将大 (2)</v>
      </c>
      <c r="D2058" t="s">
        <v>2611</v>
      </c>
      <c r="E2058" t="str">
        <f t="shared" si="97"/>
        <v>Masahiro NOGITI ()</v>
      </c>
      <c r="G2058">
        <v>28</v>
      </c>
      <c r="H2058">
        <v>492430</v>
      </c>
      <c r="I2058" t="s">
        <v>1529</v>
      </c>
      <c r="J2058" t="s">
        <v>117</v>
      </c>
      <c r="M2058" t="s">
        <v>2610</v>
      </c>
      <c r="N2058" t="s">
        <v>6258</v>
      </c>
      <c r="O2058" t="s">
        <v>4496</v>
      </c>
      <c r="P2058" t="str">
        <f t="shared" si="98"/>
        <v/>
      </c>
    </row>
    <row r="2059" spans="1:16">
      <c r="A2059">
        <v>2112</v>
      </c>
      <c r="B2059">
        <v>100002058</v>
      </c>
      <c r="C2059" t="str">
        <f t="shared" si="96"/>
        <v>大崎　健太 (M1)</v>
      </c>
      <c r="D2059" t="s">
        <v>6175</v>
      </c>
      <c r="E2059" t="str">
        <f t="shared" si="97"/>
        <v>Kenta OSKI ()</v>
      </c>
      <c r="G2059">
        <v>28</v>
      </c>
      <c r="H2059">
        <v>490092</v>
      </c>
      <c r="I2059" t="s">
        <v>1526</v>
      </c>
      <c r="J2059" t="s">
        <v>104</v>
      </c>
      <c r="M2059" t="s">
        <v>6174</v>
      </c>
      <c r="N2059" t="s">
        <v>6259</v>
      </c>
      <c r="O2059" t="s">
        <v>4516</v>
      </c>
      <c r="P2059" t="str">
        <f t="shared" si="98"/>
        <v/>
      </c>
    </row>
    <row r="2060" spans="1:16">
      <c r="A2060">
        <v>2113</v>
      </c>
      <c r="B2060">
        <v>100002059</v>
      </c>
      <c r="C2060" t="str">
        <f t="shared" si="96"/>
        <v>山岡　岳斗 (2)</v>
      </c>
      <c r="D2060" t="s">
        <v>3085</v>
      </c>
      <c r="E2060" t="str">
        <f t="shared" si="97"/>
        <v>Takato YAMAOKA ()</v>
      </c>
      <c r="G2060">
        <v>25</v>
      </c>
      <c r="H2060">
        <v>492194</v>
      </c>
      <c r="I2060" t="s">
        <v>1571</v>
      </c>
      <c r="J2060" t="s">
        <v>117</v>
      </c>
      <c r="M2060" t="s">
        <v>3084</v>
      </c>
      <c r="N2060" t="s">
        <v>4164</v>
      </c>
      <c r="O2060" t="s">
        <v>4515</v>
      </c>
      <c r="P2060" t="str">
        <f t="shared" si="98"/>
        <v/>
      </c>
    </row>
  </sheetData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8"/>
  <sheetViews>
    <sheetView topLeftCell="A133" workbookViewId="0">
      <selection activeCell="E2" sqref="E2"/>
    </sheetView>
  </sheetViews>
  <sheetFormatPr defaultRowHeight="13.5"/>
  <cols>
    <col min="3" max="3" width="14.75" bestFit="1" customWidth="1"/>
    <col min="5" max="5" width="30.375" bestFit="1" customWidth="1"/>
    <col min="7" max="9" width="9" style="142"/>
    <col min="10" max="10" width="5.25" style="142" bestFit="1" customWidth="1"/>
    <col min="11" max="11" width="10.5" customWidth="1"/>
    <col min="14" max="14" width="5.625" bestFit="1" customWidth="1"/>
  </cols>
  <sheetData>
    <row r="1" spans="1:16">
      <c r="A1" t="s">
        <v>4493</v>
      </c>
      <c r="B1" t="s">
        <v>1572</v>
      </c>
      <c r="D1" t="s">
        <v>4494</v>
      </c>
      <c r="F1" t="s">
        <v>6278</v>
      </c>
      <c r="G1" s="142" t="s">
        <v>6277</v>
      </c>
      <c r="H1" s="142" t="s">
        <v>9406</v>
      </c>
      <c r="I1" s="142" t="s">
        <v>6276</v>
      </c>
      <c r="J1" s="142" t="s">
        <v>3679</v>
      </c>
      <c r="L1" t="s">
        <v>3718</v>
      </c>
      <c r="M1" t="s">
        <v>3719</v>
      </c>
      <c r="N1" t="s">
        <v>6281</v>
      </c>
      <c r="O1" t="s">
        <v>6280</v>
      </c>
      <c r="P1" t="s">
        <v>14</v>
      </c>
    </row>
    <row r="2" spans="1:16">
      <c r="A2">
        <v>1</v>
      </c>
      <c r="B2">
        <v>200000001</v>
      </c>
      <c r="C2" t="str">
        <f t="shared" ref="C2:C65" si="0">P2&amp;" "&amp;"("&amp;J2&amp;")"</f>
        <v>川原　把菜 (4)</v>
      </c>
      <c r="D2" t="s">
        <v>1136</v>
      </c>
      <c r="E2" t="str">
        <f>M2&amp;" "&amp;L2&amp;" "&amp;"("&amp;N2&amp;")"</f>
        <v>Hana KAWAHARA (98)</v>
      </c>
      <c r="F2" t="s">
        <v>9405</v>
      </c>
      <c r="G2" s="142">
        <v>28</v>
      </c>
      <c r="H2" s="142" t="s">
        <v>9408</v>
      </c>
      <c r="I2" s="142" t="s">
        <v>1512</v>
      </c>
      <c r="J2" s="142" t="s">
        <v>86</v>
      </c>
      <c r="L2" t="s">
        <v>5201</v>
      </c>
      <c r="M2" t="s">
        <v>3728</v>
      </c>
      <c r="N2" t="str">
        <f>LEFT(O2,2)</f>
        <v>98</v>
      </c>
      <c r="O2" t="s">
        <v>9757</v>
      </c>
      <c r="P2" t="s">
        <v>3101</v>
      </c>
    </row>
    <row r="3" spans="1:16">
      <c r="A3">
        <v>2</v>
      </c>
      <c r="B3">
        <v>200000002</v>
      </c>
      <c r="C3" t="str">
        <f t="shared" si="0"/>
        <v>茨　里穂 (4)</v>
      </c>
      <c r="D3" t="s">
        <v>1138</v>
      </c>
      <c r="E3" t="str">
        <f t="shared" ref="E3:E66" si="1">M3&amp;" "&amp;L3&amp;" "&amp;"("&amp;N3&amp;")"</f>
        <v>Riho IBARA (98)</v>
      </c>
      <c r="F3" t="s">
        <v>9405</v>
      </c>
      <c r="G3" s="142">
        <v>27</v>
      </c>
      <c r="H3" s="142" t="s">
        <v>9408</v>
      </c>
      <c r="I3" s="142" t="s">
        <v>1512</v>
      </c>
      <c r="J3" s="142" t="s">
        <v>86</v>
      </c>
      <c r="L3" t="s">
        <v>5444</v>
      </c>
      <c r="M3" t="s">
        <v>3918</v>
      </c>
      <c r="N3" t="str">
        <f t="shared" ref="N3:N66" si="2">LEFT(O3,2)</f>
        <v>98</v>
      </c>
      <c r="O3" t="s">
        <v>8147</v>
      </c>
      <c r="P3" t="s">
        <v>3103</v>
      </c>
    </row>
    <row r="4" spans="1:16">
      <c r="A4">
        <v>3</v>
      </c>
      <c r="B4">
        <v>200000003</v>
      </c>
      <c r="C4" t="str">
        <f t="shared" si="0"/>
        <v>上田　明香里 (4)</v>
      </c>
      <c r="D4" t="s">
        <v>1134</v>
      </c>
      <c r="E4" t="str">
        <f t="shared" si="1"/>
        <v>Akari UEDA (98)</v>
      </c>
      <c r="F4" t="s">
        <v>9405</v>
      </c>
      <c r="G4" s="142">
        <v>40</v>
      </c>
      <c r="H4" s="142" t="s">
        <v>9408</v>
      </c>
      <c r="I4" s="142" t="s">
        <v>1512</v>
      </c>
      <c r="J4" s="142" t="s">
        <v>86</v>
      </c>
      <c r="L4" t="s">
        <v>4218</v>
      </c>
      <c r="M4" t="s">
        <v>3813</v>
      </c>
      <c r="N4" t="str">
        <f t="shared" si="2"/>
        <v>98</v>
      </c>
      <c r="O4" t="s">
        <v>8151</v>
      </c>
      <c r="P4" t="s">
        <v>3099</v>
      </c>
    </row>
    <row r="5" spans="1:16">
      <c r="A5">
        <v>4</v>
      </c>
      <c r="B5">
        <v>200000004</v>
      </c>
      <c r="C5" t="str">
        <f t="shared" si="0"/>
        <v>遠藤　菜々 (4)</v>
      </c>
      <c r="D5" t="s">
        <v>1135</v>
      </c>
      <c r="E5" t="str">
        <f t="shared" si="1"/>
        <v>Nana ENDO (98)</v>
      </c>
      <c r="F5" t="s">
        <v>9405</v>
      </c>
      <c r="G5" s="142">
        <v>31</v>
      </c>
      <c r="H5" s="142" t="s">
        <v>9408</v>
      </c>
      <c r="I5" s="142" t="s">
        <v>1512</v>
      </c>
      <c r="J5" s="142" t="s">
        <v>86</v>
      </c>
      <c r="L5" t="s">
        <v>4501</v>
      </c>
      <c r="M5" t="s">
        <v>3954</v>
      </c>
      <c r="N5" t="str">
        <f t="shared" si="2"/>
        <v>98</v>
      </c>
      <c r="O5" t="s">
        <v>7888</v>
      </c>
      <c r="P5" t="s">
        <v>3100</v>
      </c>
    </row>
    <row r="6" spans="1:16">
      <c r="A6">
        <v>5</v>
      </c>
      <c r="B6">
        <v>200000005</v>
      </c>
      <c r="C6" t="str">
        <f t="shared" si="0"/>
        <v>近藤　茜 (4)</v>
      </c>
      <c r="D6" t="s">
        <v>1137</v>
      </c>
      <c r="E6" t="str">
        <f t="shared" si="1"/>
        <v>Akane KONDO (98)</v>
      </c>
      <c r="F6" t="s">
        <v>9405</v>
      </c>
      <c r="G6" s="142">
        <v>29</v>
      </c>
      <c r="H6" s="142" t="s">
        <v>9408</v>
      </c>
      <c r="I6" s="142" t="s">
        <v>1512</v>
      </c>
      <c r="J6" s="142" t="s">
        <v>86</v>
      </c>
      <c r="L6" t="s">
        <v>3839</v>
      </c>
      <c r="M6" t="s">
        <v>3984</v>
      </c>
      <c r="N6" t="str">
        <f t="shared" si="2"/>
        <v>98</v>
      </c>
      <c r="O6" t="s">
        <v>7796</v>
      </c>
      <c r="P6" t="s">
        <v>3102</v>
      </c>
    </row>
    <row r="7" spans="1:16">
      <c r="A7">
        <v>6</v>
      </c>
      <c r="B7">
        <v>200000006</v>
      </c>
      <c r="C7" t="str">
        <f t="shared" si="0"/>
        <v>片岡　菜月 (3)</v>
      </c>
      <c r="D7" t="s">
        <v>1139</v>
      </c>
      <c r="E7" t="str">
        <f t="shared" si="1"/>
        <v>Natsuki KATAOKA (99)</v>
      </c>
      <c r="F7" t="s">
        <v>9405</v>
      </c>
      <c r="G7" s="142">
        <v>27</v>
      </c>
      <c r="H7" s="142" t="s">
        <v>9408</v>
      </c>
      <c r="I7" s="142" t="s">
        <v>1512</v>
      </c>
      <c r="J7" s="142" t="s">
        <v>108</v>
      </c>
      <c r="L7" t="s">
        <v>4252</v>
      </c>
      <c r="M7" t="s">
        <v>3753</v>
      </c>
      <c r="N7" t="str">
        <f t="shared" si="2"/>
        <v>99</v>
      </c>
      <c r="O7" t="s">
        <v>9758</v>
      </c>
      <c r="P7" t="s">
        <v>9459</v>
      </c>
    </row>
    <row r="8" spans="1:16">
      <c r="A8">
        <v>7</v>
      </c>
      <c r="B8">
        <v>200000007</v>
      </c>
      <c r="C8" t="str">
        <f t="shared" si="0"/>
        <v>広沢　南奈 (3)</v>
      </c>
      <c r="D8" t="s">
        <v>1140</v>
      </c>
      <c r="E8" t="str">
        <f t="shared" si="1"/>
        <v>Nana HIROSAWA (99)</v>
      </c>
      <c r="F8" t="s">
        <v>9405</v>
      </c>
      <c r="G8" s="142">
        <v>27</v>
      </c>
      <c r="H8" s="142" t="s">
        <v>9408</v>
      </c>
      <c r="I8" s="142" t="s">
        <v>1512</v>
      </c>
      <c r="J8" s="142" t="s">
        <v>108</v>
      </c>
      <c r="L8" t="s">
        <v>5445</v>
      </c>
      <c r="M8" t="s">
        <v>3954</v>
      </c>
      <c r="N8" t="str">
        <f t="shared" si="2"/>
        <v>99</v>
      </c>
      <c r="O8" t="s">
        <v>8378</v>
      </c>
      <c r="P8" t="s">
        <v>3104</v>
      </c>
    </row>
    <row r="9" spans="1:16">
      <c r="A9">
        <v>8</v>
      </c>
      <c r="B9">
        <v>200000008</v>
      </c>
      <c r="C9" t="str">
        <f t="shared" si="0"/>
        <v>粂　寿々香 (3)</v>
      </c>
      <c r="D9" t="s">
        <v>9123</v>
      </c>
      <c r="E9" t="str">
        <f t="shared" si="1"/>
        <v>Suzuka KUME (99)</v>
      </c>
      <c r="F9" t="s">
        <v>9405</v>
      </c>
      <c r="G9" s="142">
        <v>28</v>
      </c>
      <c r="H9" s="142" t="s">
        <v>9408</v>
      </c>
      <c r="I9" s="142" t="s">
        <v>1512</v>
      </c>
      <c r="J9" s="142" t="s">
        <v>108</v>
      </c>
      <c r="L9" t="s">
        <v>10042</v>
      </c>
      <c r="M9" t="s">
        <v>4156</v>
      </c>
      <c r="N9" t="str">
        <f t="shared" si="2"/>
        <v>99</v>
      </c>
      <c r="O9" t="s">
        <v>9759</v>
      </c>
      <c r="P9" t="s">
        <v>9460</v>
      </c>
    </row>
    <row r="10" spans="1:16">
      <c r="A10">
        <v>9</v>
      </c>
      <c r="B10">
        <v>200000009</v>
      </c>
      <c r="C10" t="str">
        <f t="shared" si="0"/>
        <v>青木　彩帆 (2)</v>
      </c>
      <c r="D10" t="s">
        <v>5447</v>
      </c>
      <c r="E10" t="str">
        <f t="shared" si="1"/>
        <v>Saho AOKI (01)</v>
      </c>
      <c r="F10" t="s">
        <v>9405</v>
      </c>
      <c r="G10" s="142">
        <v>27</v>
      </c>
      <c r="H10" s="142" t="s">
        <v>9408</v>
      </c>
      <c r="I10" s="142" t="s">
        <v>1512</v>
      </c>
      <c r="J10" s="142" t="s">
        <v>117</v>
      </c>
      <c r="L10" t="s">
        <v>4742</v>
      </c>
      <c r="M10" t="s">
        <v>4108</v>
      </c>
      <c r="N10" t="str">
        <f t="shared" si="2"/>
        <v>01</v>
      </c>
      <c r="O10" t="s">
        <v>9760</v>
      </c>
      <c r="P10" t="s">
        <v>5446</v>
      </c>
    </row>
    <row r="11" spans="1:16">
      <c r="A11">
        <v>10</v>
      </c>
      <c r="B11">
        <v>200000010</v>
      </c>
      <c r="C11" t="str">
        <f t="shared" si="0"/>
        <v>橋本　実紅 (2)</v>
      </c>
      <c r="D11" t="s">
        <v>5449</v>
      </c>
      <c r="E11" t="str">
        <f t="shared" si="1"/>
        <v>Miku HASHIMOTO (00)</v>
      </c>
      <c r="F11" t="s">
        <v>9405</v>
      </c>
      <c r="G11" s="142">
        <v>28</v>
      </c>
      <c r="H11" s="142" t="s">
        <v>9408</v>
      </c>
      <c r="I11" s="142" t="s">
        <v>1512</v>
      </c>
      <c r="J11" s="142" t="s">
        <v>117</v>
      </c>
      <c r="L11" t="s">
        <v>4024</v>
      </c>
      <c r="M11" t="s">
        <v>3948</v>
      </c>
      <c r="N11" t="str">
        <f t="shared" si="2"/>
        <v>00</v>
      </c>
      <c r="O11" t="s">
        <v>9761</v>
      </c>
      <c r="P11" t="s">
        <v>5448</v>
      </c>
    </row>
    <row r="12" spans="1:16">
      <c r="A12">
        <v>11</v>
      </c>
      <c r="B12">
        <v>200000011</v>
      </c>
      <c r="C12" t="str">
        <f t="shared" si="0"/>
        <v>鶏内　愛菜 (2)</v>
      </c>
      <c r="D12" t="s">
        <v>9124</v>
      </c>
      <c r="E12" t="str">
        <f t="shared" si="1"/>
        <v>Aina KAICHI (00)</v>
      </c>
      <c r="F12" t="s">
        <v>9405</v>
      </c>
      <c r="G12" s="142">
        <v>34</v>
      </c>
      <c r="H12" s="142" t="s">
        <v>9408</v>
      </c>
      <c r="I12" s="142" t="s">
        <v>1512</v>
      </c>
      <c r="J12" s="142" t="s">
        <v>117</v>
      </c>
      <c r="L12" t="s">
        <v>10043</v>
      </c>
      <c r="M12" t="s">
        <v>4481</v>
      </c>
      <c r="N12" t="str">
        <f t="shared" si="2"/>
        <v>00</v>
      </c>
      <c r="O12" t="s">
        <v>8058</v>
      </c>
      <c r="P12" t="s">
        <v>9461</v>
      </c>
    </row>
    <row r="13" spans="1:16">
      <c r="A13">
        <v>12</v>
      </c>
      <c r="B13">
        <v>200000012</v>
      </c>
      <c r="C13" t="str">
        <f t="shared" si="0"/>
        <v>濱口　菜月 (2)</v>
      </c>
      <c r="D13" t="s">
        <v>9125</v>
      </c>
      <c r="E13" t="str">
        <f t="shared" si="1"/>
        <v>Natsuki HAMAGUCHI (00)</v>
      </c>
      <c r="F13" t="s">
        <v>9405</v>
      </c>
      <c r="G13" s="142">
        <v>28</v>
      </c>
      <c r="H13" s="142" t="s">
        <v>9408</v>
      </c>
      <c r="I13" s="142" t="s">
        <v>1512</v>
      </c>
      <c r="J13" s="142" t="s">
        <v>117</v>
      </c>
      <c r="L13" t="s">
        <v>8920</v>
      </c>
      <c r="M13" t="s">
        <v>3753</v>
      </c>
      <c r="N13" t="str">
        <f t="shared" si="2"/>
        <v>00</v>
      </c>
      <c r="O13" t="s">
        <v>9762</v>
      </c>
      <c r="P13" t="s">
        <v>9462</v>
      </c>
    </row>
    <row r="14" spans="1:16">
      <c r="A14">
        <v>13</v>
      </c>
      <c r="B14">
        <v>200000013</v>
      </c>
      <c r="C14" t="str">
        <f t="shared" si="0"/>
        <v>東　聖奈 (2)</v>
      </c>
      <c r="D14" t="s">
        <v>9126</v>
      </c>
      <c r="E14" t="str">
        <f t="shared" si="1"/>
        <v>Sena AZUMA (00)</v>
      </c>
      <c r="F14" t="s">
        <v>9405</v>
      </c>
      <c r="G14" s="142">
        <v>27</v>
      </c>
      <c r="H14" s="142" t="s">
        <v>9408</v>
      </c>
      <c r="I14" s="142" t="s">
        <v>1512</v>
      </c>
      <c r="J14" s="142" t="s">
        <v>117</v>
      </c>
      <c r="L14" t="s">
        <v>4884</v>
      </c>
      <c r="M14" t="s">
        <v>5416</v>
      </c>
      <c r="N14" t="str">
        <f t="shared" si="2"/>
        <v>00</v>
      </c>
      <c r="O14" t="s">
        <v>8547</v>
      </c>
      <c r="P14" t="s">
        <v>9463</v>
      </c>
    </row>
    <row r="15" spans="1:16">
      <c r="A15">
        <v>14</v>
      </c>
      <c r="B15">
        <v>200000014</v>
      </c>
      <c r="C15" t="str">
        <f t="shared" si="0"/>
        <v>北田　莉亜 (1)</v>
      </c>
      <c r="D15" t="s">
        <v>9127</v>
      </c>
      <c r="E15" t="str">
        <f t="shared" si="1"/>
        <v>Ria KITADA (01)</v>
      </c>
      <c r="F15" t="s">
        <v>9405</v>
      </c>
      <c r="G15" s="142">
        <v>27</v>
      </c>
      <c r="H15" s="142" t="s">
        <v>9408</v>
      </c>
      <c r="I15" s="142" t="s">
        <v>1512</v>
      </c>
      <c r="J15" s="142" t="s">
        <v>120</v>
      </c>
      <c r="L15" t="s">
        <v>5060</v>
      </c>
      <c r="M15" t="s">
        <v>9983</v>
      </c>
      <c r="N15" t="str">
        <f t="shared" si="2"/>
        <v>01</v>
      </c>
      <c r="O15" t="s">
        <v>9763</v>
      </c>
      <c r="P15" t="s">
        <v>9464</v>
      </c>
    </row>
    <row r="16" spans="1:16">
      <c r="A16">
        <v>15</v>
      </c>
      <c r="B16">
        <v>200000015</v>
      </c>
      <c r="C16" t="str">
        <f t="shared" si="0"/>
        <v>檜垣　真由 (1)</v>
      </c>
      <c r="D16" t="s">
        <v>9128</v>
      </c>
      <c r="E16" t="str">
        <f t="shared" si="1"/>
        <v>Mayu HIGAKI (01)</v>
      </c>
      <c r="F16" t="s">
        <v>9405</v>
      </c>
      <c r="G16" s="142">
        <v>28</v>
      </c>
      <c r="H16" s="142" t="s">
        <v>9408</v>
      </c>
      <c r="I16" s="142" t="s">
        <v>1512</v>
      </c>
      <c r="J16" s="142" t="s">
        <v>120</v>
      </c>
      <c r="L16" t="s">
        <v>10044</v>
      </c>
      <c r="M16" t="s">
        <v>3757</v>
      </c>
      <c r="N16" t="str">
        <f t="shared" si="2"/>
        <v>01</v>
      </c>
      <c r="O16" t="s">
        <v>9764</v>
      </c>
      <c r="P16" t="s">
        <v>9465</v>
      </c>
    </row>
    <row r="17" spans="1:16">
      <c r="A17">
        <v>16</v>
      </c>
      <c r="B17">
        <v>200000016</v>
      </c>
      <c r="C17" t="str">
        <f t="shared" si="0"/>
        <v>平山　亜美 (1)</v>
      </c>
      <c r="D17" t="s">
        <v>9129</v>
      </c>
      <c r="E17" t="str">
        <f t="shared" si="1"/>
        <v>Ami HIRAYAMA (02)</v>
      </c>
      <c r="F17" t="s">
        <v>9405</v>
      </c>
      <c r="G17" s="142">
        <v>28</v>
      </c>
      <c r="H17" s="142" t="s">
        <v>9408</v>
      </c>
      <c r="I17" s="142" t="s">
        <v>1512</v>
      </c>
      <c r="J17" s="142" t="s">
        <v>120</v>
      </c>
      <c r="L17" t="s">
        <v>3748</v>
      </c>
      <c r="M17" t="s">
        <v>4007</v>
      </c>
      <c r="N17" t="str">
        <f t="shared" si="2"/>
        <v>02</v>
      </c>
      <c r="O17" t="s">
        <v>9765</v>
      </c>
      <c r="P17" t="s">
        <v>9466</v>
      </c>
    </row>
    <row r="18" spans="1:16">
      <c r="A18">
        <v>17</v>
      </c>
      <c r="B18">
        <v>200000017</v>
      </c>
      <c r="C18" t="str">
        <f t="shared" si="0"/>
        <v>上田　紗弥花 (4)</v>
      </c>
      <c r="D18" t="s">
        <v>1141</v>
      </c>
      <c r="E18" t="str">
        <f t="shared" si="1"/>
        <v>Sayaka UEDA (98)</v>
      </c>
      <c r="F18" t="s">
        <v>9405</v>
      </c>
      <c r="G18" s="142">
        <v>18</v>
      </c>
      <c r="H18" s="142" t="s">
        <v>9409</v>
      </c>
      <c r="I18" s="142" t="s">
        <v>1513</v>
      </c>
      <c r="J18" s="142" t="s">
        <v>86</v>
      </c>
      <c r="L18" t="s">
        <v>4218</v>
      </c>
      <c r="M18" t="s">
        <v>3735</v>
      </c>
      <c r="N18" t="str">
        <f t="shared" si="2"/>
        <v>98</v>
      </c>
      <c r="O18" t="s">
        <v>8240</v>
      </c>
      <c r="P18" t="s">
        <v>3105</v>
      </c>
    </row>
    <row r="19" spans="1:16">
      <c r="A19">
        <v>18</v>
      </c>
      <c r="B19">
        <v>200000018</v>
      </c>
      <c r="C19" t="str">
        <f t="shared" si="0"/>
        <v>大塚　梨央 (4)</v>
      </c>
      <c r="D19" t="s">
        <v>1142</v>
      </c>
      <c r="E19" t="str">
        <f t="shared" si="1"/>
        <v>Rio OTSUKA (98)</v>
      </c>
      <c r="F19" t="s">
        <v>9405</v>
      </c>
      <c r="G19" s="142">
        <v>40</v>
      </c>
      <c r="H19" s="142" t="s">
        <v>9409</v>
      </c>
      <c r="I19" s="142" t="s">
        <v>1513</v>
      </c>
      <c r="J19" s="142" t="s">
        <v>86</v>
      </c>
      <c r="L19" t="s">
        <v>4140</v>
      </c>
      <c r="M19" t="s">
        <v>3802</v>
      </c>
      <c r="N19" t="str">
        <f t="shared" si="2"/>
        <v>98</v>
      </c>
      <c r="O19" t="s">
        <v>9766</v>
      </c>
      <c r="P19" t="s">
        <v>3106</v>
      </c>
    </row>
    <row r="20" spans="1:16">
      <c r="A20">
        <v>19</v>
      </c>
      <c r="B20">
        <v>200000019</v>
      </c>
      <c r="C20" t="str">
        <f t="shared" si="0"/>
        <v>岸本　若奈 (4)</v>
      </c>
      <c r="D20" t="s">
        <v>1143</v>
      </c>
      <c r="E20" t="str">
        <f t="shared" si="1"/>
        <v>Wakana KISHIMOTO (98)</v>
      </c>
      <c r="F20" t="s">
        <v>9405</v>
      </c>
      <c r="G20" s="142">
        <v>28</v>
      </c>
      <c r="H20" s="142" t="s">
        <v>9409</v>
      </c>
      <c r="I20" s="142" t="s">
        <v>1513</v>
      </c>
      <c r="J20" s="142" t="s">
        <v>86</v>
      </c>
      <c r="L20" t="s">
        <v>4219</v>
      </c>
      <c r="M20" t="s">
        <v>4085</v>
      </c>
      <c r="N20" t="str">
        <f t="shared" si="2"/>
        <v>98</v>
      </c>
      <c r="O20" t="s">
        <v>7887</v>
      </c>
      <c r="P20" t="s">
        <v>3107</v>
      </c>
    </row>
    <row r="21" spans="1:16">
      <c r="A21">
        <v>20</v>
      </c>
      <c r="B21">
        <v>200000020</v>
      </c>
      <c r="C21" t="str">
        <f t="shared" si="0"/>
        <v>小松　未来 (4)</v>
      </c>
      <c r="D21" t="s">
        <v>1144</v>
      </c>
      <c r="E21" t="str">
        <f t="shared" si="1"/>
        <v>Miki KOMATSU (98)</v>
      </c>
      <c r="F21" t="s">
        <v>9405</v>
      </c>
      <c r="G21" s="142">
        <v>27</v>
      </c>
      <c r="H21" s="142" t="s">
        <v>9409</v>
      </c>
      <c r="I21" s="142" t="s">
        <v>1513</v>
      </c>
      <c r="J21" s="142" t="s">
        <v>86</v>
      </c>
      <c r="L21" t="s">
        <v>4220</v>
      </c>
      <c r="M21" t="s">
        <v>3784</v>
      </c>
      <c r="N21" t="str">
        <f t="shared" si="2"/>
        <v>98</v>
      </c>
      <c r="O21" t="s">
        <v>7641</v>
      </c>
      <c r="P21" t="s">
        <v>3108</v>
      </c>
    </row>
    <row r="22" spans="1:16">
      <c r="A22">
        <v>21</v>
      </c>
      <c r="B22">
        <v>200000021</v>
      </c>
      <c r="C22" t="str">
        <f t="shared" si="0"/>
        <v>榊原　至佳子 (4)</v>
      </c>
      <c r="D22" t="s">
        <v>1145</v>
      </c>
      <c r="E22" t="str">
        <f t="shared" si="1"/>
        <v>Shikako SAKAKIBARA (99)</v>
      </c>
      <c r="F22" t="s">
        <v>9405</v>
      </c>
      <c r="G22" s="142">
        <v>23</v>
      </c>
      <c r="H22" s="142" t="s">
        <v>9409</v>
      </c>
      <c r="I22" s="142" t="s">
        <v>1513</v>
      </c>
      <c r="J22" s="142" t="s">
        <v>86</v>
      </c>
      <c r="L22" t="s">
        <v>4221</v>
      </c>
      <c r="M22" t="s">
        <v>4222</v>
      </c>
      <c r="N22" t="str">
        <f t="shared" si="2"/>
        <v>99</v>
      </c>
      <c r="O22" t="s">
        <v>7878</v>
      </c>
      <c r="P22" t="s">
        <v>3109</v>
      </c>
    </row>
    <row r="23" spans="1:16">
      <c r="A23">
        <v>22</v>
      </c>
      <c r="B23">
        <v>200000022</v>
      </c>
      <c r="C23" t="str">
        <f t="shared" si="0"/>
        <v>田中　佑美 (4)</v>
      </c>
      <c r="D23" t="s">
        <v>1146</v>
      </c>
      <c r="E23" t="str">
        <f t="shared" si="1"/>
        <v>Yumi TANAKA (98)</v>
      </c>
      <c r="F23" t="s">
        <v>9405</v>
      </c>
      <c r="G23" s="142">
        <v>27</v>
      </c>
      <c r="H23" s="142" t="s">
        <v>9409</v>
      </c>
      <c r="I23" s="142" t="s">
        <v>1513</v>
      </c>
      <c r="J23" s="142" t="s">
        <v>86</v>
      </c>
      <c r="L23" t="s">
        <v>3823</v>
      </c>
      <c r="M23" t="s">
        <v>3898</v>
      </c>
      <c r="N23" t="str">
        <f t="shared" si="2"/>
        <v>98</v>
      </c>
      <c r="O23" t="s">
        <v>7699</v>
      </c>
      <c r="P23" t="s">
        <v>3110</v>
      </c>
    </row>
    <row r="24" spans="1:16">
      <c r="A24">
        <v>23</v>
      </c>
      <c r="B24">
        <v>200000023</v>
      </c>
      <c r="C24" t="str">
        <f t="shared" si="0"/>
        <v>中治　早貴 (4)</v>
      </c>
      <c r="D24" t="s">
        <v>1147</v>
      </c>
      <c r="E24" t="str">
        <f t="shared" si="1"/>
        <v>Saki NAKAJI (99)</v>
      </c>
      <c r="F24" t="s">
        <v>9405</v>
      </c>
      <c r="G24" s="142">
        <v>25</v>
      </c>
      <c r="H24" s="142" t="s">
        <v>9409</v>
      </c>
      <c r="I24" s="142" t="s">
        <v>1513</v>
      </c>
      <c r="J24" s="142" t="s">
        <v>86</v>
      </c>
      <c r="L24" t="s">
        <v>4223</v>
      </c>
      <c r="M24" t="s">
        <v>3758</v>
      </c>
      <c r="N24" t="str">
        <f t="shared" si="2"/>
        <v>99</v>
      </c>
      <c r="O24" t="s">
        <v>8195</v>
      </c>
      <c r="P24" t="s">
        <v>3111</v>
      </c>
    </row>
    <row r="25" spans="1:16">
      <c r="A25">
        <v>24</v>
      </c>
      <c r="B25">
        <v>200000024</v>
      </c>
      <c r="C25" t="str">
        <f t="shared" si="0"/>
        <v>西川　かのん (4)</v>
      </c>
      <c r="D25" t="s">
        <v>1148</v>
      </c>
      <c r="E25" t="str">
        <f t="shared" si="1"/>
        <v>Kanon NISHIKAWA (98)</v>
      </c>
      <c r="F25" t="s">
        <v>9405</v>
      </c>
      <c r="G25" s="142">
        <v>25</v>
      </c>
      <c r="H25" s="142" t="s">
        <v>9409</v>
      </c>
      <c r="I25" s="142" t="s">
        <v>1513</v>
      </c>
      <c r="J25" s="142" t="s">
        <v>86</v>
      </c>
      <c r="L25" t="s">
        <v>4179</v>
      </c>
      <c r="M25" t="s">
        <v>3751</v>
      </c>
      <c r="N25" t="str">
        <f t="shared" si="2"/>
        <v>98</v>
      </c>
      <c r="O25" t="s">
        <v>8197</v>
      </c>
      <c r="P25" t="s">
        <v>3112</v>
      </c>
    </row>
    <row r="26" spans="1:16">
      <c r="A26">
        <v>25</v>
      </c>
      <c r="B26">
        <v>200000025</v>
      </c>
      <c r="C26" t="str">
        <f t="shared" si="0"/>
        <v>西田　美菜 (4)</v>
      </c>
      <c r="D26" t="s">
        <v>1149</v>
      </c>
      <c r="E26" t="str">
        <f t="shared" si="1"/>
        <v>Mina NISHIDA (98)</v>
      </c>
      <c r="F26" t="s">
        <v>9405</v>
      </c>
      <c r="G26" s="142">
        <v>27</v>
      </c>
      <c r="H26" s="142" t="s">
        <v>9409</v>
      </c>
      <c r="I26" s="142" t="s">
        <v>1513</v>
      </c>
      <c r="J26" s="142" t="s">
        <v>86</v>
      </c>
      <c r="L26" t="s">
        <v>3905</v>
      </c>
      <c r="M26" t="s">
        <v>3974</v>
      </c>
      <c r="N26" t="str">
        <f t="shared" si="2"/>
        <v>98</v>
      </c>
      <c r="O26" t="s">
        <v>9767</v>
      </c>
      <c r="P26" t="s">
        <v>3113</v>
      </c>
    </row>
    <row r="27" spans="1:16">
      <c r="A27">
        <v>26</v>
      </c>
      <c r="B27">
        <v>200000026</v>
      </c>
      <c r="C27" t="str">
        <f t="shared" si="0"/>
        <v>吉田　夏帆 (4)</v>
      </c>
      <c r="D27" t="s">
        <v>1150</v>
      </c>
      <c r="E27" t="str">
        <f t="shared" si="1"/>
        <v>Natsuho YOSHIDA (98)</v>
      </c>
      <c r="F27" t="s">
        <v>9405</v>
      </c>
      <c r="G27" s="142">
        <v>26</v>
      </c>
      <c r="H27" s="142" t="s">
        <v>9409</v>
      </c>
      <c r="I27" s="142" t="s">
        <v>1513</v>
      </c>
      <c r="J27" s="142" t="s">
        <v>86</v>
      </c>
      <c r="L27" t="s">
        <v>4149</v>
      </c>
      <c r="M27" t="s">
        <v>4224</v>
      </c>
      <c r="N27" t="str">
        <f t="shared" si="2"/>
        <v>98</v>
      </c>
      <c r="O27" t="s">
        <v>9768</v>
      </c>
      <c r="P27" t="s">
        <v>3114</v>
      </c>
    </row>
    <row r="28" spans="1:16">
      <c r="A28">
        <v>27</v>
      </c>
      <c r="B28">
        <v>200000027</v>
      </c>
      <c r="C28" t="str">
        <f t="shared" si="0"/>
        <v>渡邉　菜月 (4)</v>
      </c>
      <c r="D28" t="s">
        <v>1151</v>
      </c>
      <c r="E28" t="str">
        <f t="shared" si="1"/>
        <v>Natsuki WATANABE (98)</v>
      </c>
      <c r="F28" t="s">
        <v>9405</v>
      </c>
      <c r="G28" s="142">
        <v>22</v>
      </c>
      <c r="H28" s="142" t="s">
        <v>9409</v>
      </c>
      <c r="I28" s="142" t="s">
        <v>1513</v>
      </c>
      <c r="J28" s="142" t="s">
        <v>86</v>
      </c>
      <c r="L28" t="s">
        <v>3774</v>
      </c>
      <c r="M28" t="s">
        <v>3753</v>
      </c>
      <c r="N28" t="str">
        <f t="shared" si="2"/>
        <v>98</v>
      </c>
      <c r="O28" t="s">
        <v>8433</v>
      </c>
      <c r="P28" t="s">
        <v>3115</v>
      </c>
    </row>
    <row r="29" spans="1:16">
      <c r="A29">
        <v>28</v>
      </c>
      <c r="B29">
        <v>200000028</v>
      </c>
      <c r="C29" t="str">
        <f t="shared" si="0"/>
        <v>大﨑　光 (4)</v>
      </c>
      <c r="D29" t="s">
        <v>9130</v>
      </c>
      <c r="E29" t="str">
        <f t="shared" si="1"/>
        <v>Hikaru OSAKI (98)</v>
      </c>
      <c r="F29" t="s">
        <v>9405</v>
      </c>
      <c r="G29" s="142">
        <v>26</v>
      </c>
      <c r="H29" s="142" t="s">
        <v>9409</v>
      </c>
      <c r="I29" s="142" t="s">
        <v>1513</v>
      </c>
      <c r="J29" s="142" t="s">
        <v>86</v>
      </c>
      <c r="L29" t="s">
        <v>4335</v>
      </c>
      <c r="M29" t="s">
        <v>3796</v>
      </c>
      <c r="N29" t="str">
        <f t="shared" si="2"/>
        <v>98</v>
      </c>
      <c r="O29" t="s">
        <v>7893</v>
      </c>
      <c r="P29" t="s">
        <v>9467</v>
      </c>
    </row>
    <row r="30" spans="1:16">
      <c r="A30">
        <v>29</v>
      </c>
      <c r="B30">
        <v>200000029</v>
      </c>
      <c r="C30" t="str">
        <f t="shared" si="0"/>
        <v>中田　美優 (4)</v>
      </c>
      <c r="D30" t="s">
        <v>1152</v>
      </c>
      <c r="E30" t="str">
        <f t="shared" si="1"/>
        <v>Miyu NAKATA (98)</v>
      </c>
      <c r="F30" t="s">
        <v>9405</v>
      </c>
      <c r="G30" s="142">
        <v>28</v>
      </c>
      <c r="H30" s="142" t="s">
        <v>9409</v>
      </c>
      <c r="I30" s="142" t="s">
        <v>1513</v>
      </c>
      <c r="J30" s="142" t="s">
        <v>86</v>
      </c>
      <c r="L30" t="s">
        <v>4225</v>
      </c>
      <c r="M30" t="s">
        <v>3944</v>
      </c>
      <c r="N30" t="str">
        <f t="shared" si="2"/>
        <v>98</v>
      </c>
      <c r="O30" t="s">
        <v>7995</v>
      </c>
      <c r="P30" t="s">
        <v>3116</v>
      </c>
    </row>
    <row r="31" spans="1:16">
      <c r="A31">
        <v>30</v>
      </c>
      <c r="B31">
        <v>200000030</v>
      </c>
      <c r="C31" t="str">
        <f t="shared" si="0"/>
        <v>林　ひかる (4)</v>
      </c>
      <c r="D31" t="s">
        <v>1153</v>
      </c>
      <c r="E31" t="str">
        <f t="shared" si="1"/>
        <v>Hikaru HAYASHI (97)</v>
      </c>
      <c r="F31" t="s">
        <v>9405</v>
      </c>
      <c r="G31" s="142">
        <v>31</v>
      </c>
      <c r="H31" s="142" t="s">
        <v>9409</v>
      </c>
      <c r="I31" s="142" t="s">
        <v>1513</v>
      </c>
      <c r="J31" s="142" t="s">
        <v>86</v>
      </c>
      <c r="L31" t="s">
        <v>4069</v>
      </c>
      <c r="M31" t="s">
        <v>3796</v>
      </c>
      <c r="N31" t="str">
        <f t="shared" si="2"/>
        <v>97</v>
      </c>
      <c r="O31" t="s">
        <v>9769</v>
      </c>
      <c r="P31" t="s">
        <v>3117</v>
      </c>
    </row>
    <row r="32" spans="1:16">
      <c r="A32">
        <v>31</v>
      </c>
      <c r="B32">
        <v>200000031</v>
      </c>
      <c r="C32" t="str">
        <f t="shared" si="0"/>
        <v>松本　美咲 (4)</v>
      </c>
      <c r="D32" t="s">
        <v>1154</v>
      </c>
      <c r="E32" t="str">
        <f t="shared" si="1"/>
        <v>Misaki MATSUMOTO (98)</v>
      </c>
      <c r="F32" t="s">
        <v>9405</v>
      </c>
      <c r="G32" s="142">
        <v>26</v>
      </c>
      <c r="H32" s="142" t="s">
        <v>9409</v>
      </c>
      <c r="I32" s="142" t="s">
        <v>1513</v>
      </c>
      <c r="J32" s="142" t="s">
        <v>86</v>
      </c>
      <c r="L32" t="s">
        <v>3783</v>
      </c>
      <c r="M32" t="s">
        <v>3900</v>
      </c>
      <c r="N32" t="str">
        <f t="shared" si="2"/>
        <v>98</v>
      </c>
      <c r="O32" t="s">
        <v>8534</v>
      </c>
      <c r="P32" t="s">
        <v>3118</v>
      </c>
    </row>
    <row r="33" spans="1:16">
      <c r="A33">
        <v>32</v>
      </c>
      <c r="B33">
        <v>200000032</v>
      </c>
      <c r="C33" t="str">
        <f t="shared" si="0"/>
        <v>川岸　汀 (3)</v>
      </c>
      <c r="D33" t="s">
        <v>3631</v>
      </c>
      <c r="E33" t="str">
        <f t="shared" si="1"/>
        <v>Nagisa KAWAGISHI (99)</v>
      </c>
      <c r="F33" t="s">
        <v>9405</v>
      </c>
      <c r="G33" s="142">
        <v>25</v>
      </c>
      <c r="H33" s="142" t="s">
        <v>9409</v>
      </c>
      <c r="I33" s="142" t="s">
        <v>1513</v>
      </c>
      <c r="J33" s="142" t="s">
        <v>108</v>
      </c>
      <c r="L33" t="s">
        <v>4226</v>
      </c>
      <c r="M33" t="s">
        <v>3720</v>
      </c>
      <c r="N33" t="str">
        <f t="shared" si="2"/>
        <v>99</v>
      </c>
      <c r="O33" t="s">
        <v>8206</v>
      </c>
      <c r="P33" t="s">
        <v>3630</v>
      </c>
    </row>
    <row r="34" spans="1:16">
      <c r="A34">
        <v>33</v>
      </c>
      <c r="B34">
        <v>200000033</v>
      </c>
      <c r="C34" t="str">
        <f t="shared" si="0"/>
        <v>坂江　茜音 (3)</v>
      </c>
      <c r="D34" t="s">
        <v>3488</v>
      </c>
      <c r="E34" t="str">
        <f t="shared" si="1"/>
        <v>Akane SAKAE (99)</v>
      </c>
      <c r="F34" t="s">
        <v>9405</v>
      </c>
      <c r="G34" s="142">
        <v>34</v>
      </c>
      <c r="H34" s="142" t="s">
        <v>9409</v>
      </c>
      <c r="I34" s="142" t="s">
        <v>1513</v>
      </c>
      <c r="J34" s="142" t="s">
        <v>108</v>
      </c>
      <c r="L34" t="s">
        <v>4227</v>
      </c>
      <c r="M34" t="s">
        <v>3984</v>
      </c>
      <c r="N34" t="str">
        <f t="shared" si="2"/>
        <v>99</v>
      </c>
      <c r="O34" t="s">
        <v>8467</v>
      </c>
      <c r="P34" t="s">
        <v>3487</v>
      </c>
    </row>
    <row r="35" spans="1:16">
      <c r="A35">
        <v>34</v>
      </c>
      <c r="B35">
        <v>200000034</v>
      </c>
      <c r="C35" t="str">
        <f t="shared" si="0"/>
        <v>塩見　綾乃 (3)</v>
      </c>
      <c r="D35" t="s">
        <v>1155</v>
      </c>
      <c r="E35" t="str">
        <f t="shared" si="1"/>
        <v>Ayano SHIOMI (99)</v>
      </c>
      <c r="F35" t="s">
        <v>9405</v>
      </c>
      <c r="G35" s="142">
        <v>26</v>
      </c>
      <c r="H35" s="142" t="s">
        <v>9409</v>
      </c>
      <c r="I35" s="142" t="s">
        <v>1513</v>
      </c>
      <c r="J35" s="142" t="s">
        <v>108</v>
      </c>
      <c r="L35" t="s">
        <v>4228</v>
      </c>
      <c r="M35" t="s">
        <v>4170</v>
      </c>
      <c r="N35" t="str">
        <f t="shared" si="2"/>
        <v>99</v>
      </c>
      <c r="O35" t="s">
        <v>9770</v>
      </c>
      <c r="P35" t="s">
        <v>3119</v>
      </c>
    </row>
    <row r="36" spans="1:16">
      <c r="A36">
        <v>35</v>
      </c>
      <c r="B36">
        <v>200000035</v>
      </c>
      <c r="C36" t="str">
        <f t="shared" si="0"/>
        <v>西村　寧々花 (3)</v>
      </c>
      <c r="D36" t="s">
        <v>1156</v>
      </c>
      <c r="E36" t="str">
        <f t="shared" si="1"/>
        <v>Neneka NISHIMURA (99)</v>
      </c>
      <c r="F36" t="s">
        <v>9405</v>
      </c>
      <c r="G36" s="142">
        <v>26</v>
      </c>
      <c r="H36" s="142" t="s">
        <v>9409</v>
      </c>
      <c r="I36" s="142" t="s">
        <v>1513</v>
      </c>
      <c r="J36" s="142" t="s">
        <v>108</v>
      </c>
      <c r="L36" t="s">
        <v>3935</v>
      </c>
      <c r="M36" t="s">
        <v>4229</v>
      </c>
      <c r="N36" t="str">
        <f t="shared" si="2"/>
        <v>99</v>
      </c>
      <c r="O36" t="s">
        <v>9771</v>
      </c>
      <c r="P36" t="s">
        <v>3120</v>
      </c>
    </row>
    <row r="37" spans="1:16">
      <c r="A37">
        <v>36</v>
      </c>
      <c r="B37">
        <v>200000036</v>
      </c>
      <c r="C37" t="str">
        <f t="shared" si="0"/>
        <v>羽田野　郁恵 (3)</v>
      </c>
      <c r="D37" t="s">
        <v>1157</v>
      </c>
      <c r="E37" t="str">
        <f t="shared" si="1"/>
        <v>Fumie HATANO (99)</v>
      </c>
      <c r="F37" t="s">
        <v>9405</v>
      </c>
      <c r="G37" s="142">
        <v>27</v>
      </c>
      <c r="H37" s="142" t="s">
        <v>9409</v>
      </c>
      <c r="I37" s="142" t="s">
        <v>1513</v>
      </c>
      <c r="J37" s="142" t="s">
        <v>108</v>
      </c>
      <c r="L37" t="s">
        <v>4230</v>
      </c>
      <c r="M37" t="s">
        <v>4231</v>
      </c>
      <c r="N37" t="str">
        <f t="shared" si="2"/>
        <v>99</v>
      </c>
      <c r="O37" t="s">
        <v>8494</v>
      </c>
      <c r="P37" t="s">
        <v>3121</v>
      </c>
    </row>
    <row r="38" spans="1:16">
      <c r="A38">
        <v>37</v>
      </c>
      <c r="B38">
        <v>200000037</v>
      </c>
      <c r="C38" t="str">
        <f t="shared" si="0"/>
        <v>南　千尋 (3)</v>
      </c>
      <c r="D38" t="s">
        <v>1158</v>
      </c>
      <c r="E38" t="str">
        <f t="shared" si="1"/>
        <v>Chihiro MINAMI (00)</v>
      </c>
      <c r="F38" t="s">
        <v>9405</v>
      </c>
      <c r="G38" s="142">
        <v>25</v>
      </c>
      <c r="H38" s="142" t="s">
        <v>9409</v>
      </c>
      <c r="I38" s="142" t="s">
        <v>1513</v>
      </c>
      <c r="J38" s="142" t="s">
        <v>108</v>
      </c>
      <c r="L38" t="s">
        <v>3759</v>
      </c>
      <c r="M38" t="s">
        <v>4232</v>
      </c>
      <c r="N38" t="str">
        <f t="shared" si="2"/>
        <v>00</v>
      </c>
      <c r="O38" t="s">
        <v>8337</v>
      </c>
      <c r="P38" t="s">
        <v>3122</v>
      </c>
    </row>
    <row r="39" spans="1:16">
      <c r="A39">
        <v>38</v>
      </c>
      <c r="B39">
        <v>200000038</v>
      </c>
      <c r="C39" t="str">
        <f t="shared" si="0"/>
        <v>村上　真凜 (3)</v>
      </c>
      <c r="D39" t="s">
        <v>5421</v>
      </c>
      <c r="E39" t="str">
        <f t="shared" si="1"/>
        <v>Marin MURAKAMI (99)</v>
      </c>
      <c r="F39" t="s">
        <v>9405</v>
      </c>
      <c r="G39" s="142">
        <v>25</v>
      </c>
      <c r="H39" s="142" t="s">
        <v>9409</v>
      </c>
      <c r="I39" s="142" t="s">
        <v>1513</v>
      </c>
      <c r="J39" s="142" t="s">
        <v>108</v>
      </c>
      <c r="L39" t="s">
        <v>3993</v>
      </c>
      <c r="M39" t="s">
        <v>4233</v>
      </c>
      <c r="N39" t="str">
        <f t="shared" si="2"/>
        <v>99</v>
      </c>
      <c r="O39" t="s">
        <v>8207</v>
      </c>
      <c r="P39" t="s">
        <v>5420</v>
      </c>
    </row>
    <row r="40" spans="1:16">
      <c r="A40">
        <v>39</v>
      </c>
      <c r="B40">
        <v>200000039</v>
      </c>
      <c r="C40" t="str">
        <f t="shared" si="0"/>
        <v>柳川　かれん (3)</v>
      </c>
      <c r="D40" t="s">
        <v>1159</v>
      </c>
      <c r="E40" t="str">
        <f t="shared" si="1"/>
        <v>Karen YANAGAWA (00)</v>
      </c>
      <c r="F40" t="s">
        <v>9405</v>
      </c>
      <c r="G40" s="142">
        <v>26</v>
      </c>
      <c r="H40" s="142" t="s">
        <v>9409</v>
      </c>
      <c r="I40" s="142" t="s">
        <v>1513</v>
      </c>
      <c r="J40" s="142" t="s">
        <v>108</v>
      </c>
      <c r="L40" t="s">
        <v>4234</v>
      </c>
      <c r="M40" t="s">
        <v>3930</v>
      </c>
      <c r="N40" t="str">
        <f t="shared" si="2"/>
        <v>00</v>
      </c>
      <c r="O40" t="s">
        <v>8280</v>
      </c>
      <c r="P40" t="s">
        <v>3123</v>
      </c>
    </row>
    <row r="41" spans="1:16">
      <c r="A41">
        <v>40</v>
      </c>
      <c r="B41">
        <v>200000040</v>
      </c>
      <c r="C41" t="str">
        <f t="shared" si="0"/>
        <v>山下　紗稀子 (3)</v>
      </c>
      <c r="D41" t="s">
        <v>1160</v>
      </c>
      <c r="E41" t="str">
        <f t="shared" si="1"/>
        <v>Sakiko YAMASHITA (99)</v>
      </c>
      <c r="F41" t="s">
        <v>9405</v>
      </c>
      <c r="G41" s="142">
        <v>26</v>
      </c>
      <c r="H41" s="142" t="s">
        <v>9409</v>
      </c>
      <c r="I41" s="142" t="s">
        <v>1513</v>
      </c>
      <c r="J41" s="142" t="s">
        <v>108</v>
      </c>
      <c r="L41" t="s">
        <v>4035</v>
      </c>
      <c r="M41" t="s">
        <v>4235</v>
      </c>
      <c r="N41" t="str">
        <f t="shared" si="2"/>
        <v>99</v>
      </c>
      <c r="O41" t="s">
        <v>7674</v>
      </c>
      <c r="P41" t="s">
        <v>3124</v>
      </c>
    </row>
    <row r="42" spans="1:16">
      <c r="A42">
        <v>41</v>
      </c>
      <c r="B42">
        <v>200000041</v>
      </c>
      <c r="C42" t="str">
        <f t="shared" si="0"/>
        <v>山本　円香 (3)</v>
      </c>
      <c r="D42" t="s">
        <v>3490</v>
      </c>
      <c r="E42" t="str">
        <f t="shared" si="1"/>
        <v>Madoka YAMAMOTO (00)</v>
      </c>
      <c r="F42" t="s">
        <v>9405</v>
      </c>
      <c r="G42" s="142">
        <v>26</v>
      </c>
      <c r="H42" s="142" t="s">
        <v>9409</v>
      </c>
      <c r="I42" s="142" t="s">
        <v>1513</v>
      </c>
      <c r="J42" s="142" t="s">
        <v>108</v>
      </c>
      <c r="L42" t="s">
        <v>3765</v>
      </c>
      <c r="M42" t="s">
        <v>4193</v>
      </c>
      <c r="N42" t="str">
        <f t="shared" si="2"/>
        <v>00</v>
      </c>
      <c r="O42" t="s">
        <v>8655</v>
      </c>
      <c r="P42" t="s">
        <v>3489</v>
      </c>
    </row>
    <row r="43" spans="1:16">
      <c r="A43">
        <v>42</v>
      </c>
      <c r="B43">
        <v>200000042</v>
      </c>
      <c r="C43" t="str">
        <f t="shared" si="0"/>
        <v>𠮷田　真菜 (3)</v>
      </c>
      <c r="D43" t="s">
        <v>1161</v>
      </c>
      <c r="E43" t="str">
        <f t="shared" si="1"/>
        <v>Mana YOSHIDA (99)</v>
      </c>
      <c r="F43" t="s">
        <v>9405</v>
      </c>
      <c r="G43" s="142">
        <v>26</v>
      </c>
      <c r="H43" s="142" t="s">
        <v>9409</v>
      </c>
      <c r="I43" s="142" t="s">
        <v>1513</v>
      </c>
      <c r="J43" s="142" t="s">
        <v>108</v>
      </c>
      <c r="L43" t="s">
        <v>4149</v>
      </c>
      <c r="M43" t="s">
        <v>4071</v>
      </c>
      <c r="N43" t="str">
        <f t="shared" si="2"/>
        <v>99</v>
      </c>
      <c r="O43" t="s">
        <v>8324</v>
      </c>
      <c r="P43" t="s">
        <v>5422</v>
      </c>
    </row>
    <row r="44" spans="1:16">
      <c r="A44">
        <v>43</v>
      </c>
      <c r="B44">
        <v>200000043</v>
      </c>
      <c r="C44" t="str">
        <f t="shared" si="0"/>
        <v>太田　麻衣 (3)</v>
      </c>
      <c r="D44" t="s">
        <v>1162</v>
      </c>
      <c r="E44" t="str">
        <f t="shared" si="1"/>
        <v>Mai OTA (00)</v>
      </c>
      <c r="F44" t="s">
        <v>9405</v>
      </c>
      <c r="G44" s="142">
        <v>28</v>
      </c>
      <c r="H44" s="142" t="s">
        <v>9409</v>
      </c>
      <c r="I44" s="142" t="s">
        <v>1513</v>
      </c>
      <c r="J44" s="142" t="s">
        <v>108</v>
      </c>
      <c r="L44" t="s">
        <v>3865</v>
      </c>
      <c r="M44" t="s">
        <v>3822</v>
      </c>
      <c r="N44" t="str">
        <f t="shared" si="2"/>
        <v>00</v>
      </c>
      <c r="O44" t="s">
        <v>7913</v>
      </c>
      <c r="P44" t="s">
        <v>3125</v>
      </c>
    </row>
    <row r="45" spans="1:16">
      <c r="A45">
        <v>44</v>
      </c>
      <c r="B45">
        <v>200000044</v>
      </c>
      <c r="C45" t="str">
        <f t="shared" si="0"/>
        <v>坂尻　有花 (3)</v>
      </c>
      <c r="D45" t="s">
        <v>3128</v>
      </c>
      <c r="E45" t="str">
        <f t="shared" si="1"/>
        <v>Yuka SAKAJIRI (99)</v>
      </c>
      <c r="F45" t="s">
        <v>9405</v>
      </c>
      <c r="G45" s="142" t="s">
        <v>1584</v>
      </c>
      <c r="H45" s="142" t="s">
        <v>9409</v>
      </c>
      <c r="I45" s="142" t="s">
        <v>1513</v>
      </c>
      <c r="J45" s="142" t="s">
        <v>108</v>
      </c>
      <c r="L45" t="s">
        <v>4236</v>
      </c>
      <c r="M45" t="s">
        <v>3732</v>
      </c>
      <c r="N45" t="str">
        <f t="shared" si="2"/>
        <v>99</v>
      </c>
      <c r="O45" t="s">
        <v>8304</v>
      </c>
      <c r="P45" t="s">
        <v>3127</v>
      </c>
    </row>
    <row r="46" spans="1:16">
      <c r="A46">
        <v>45</v>
      </c>
      <c r="B46">
        <v>200000045</v>
      </c>
      <c r="C46" t="str">
        <f t="shared" si="0"/>
        <v>竹内　ひかり (3)</v>
      </c>
      <c r="D46" t="s">
        <v>1163</v>
      </c>
      <c r="E46" t="str">
        <f t="shared" si="1"/>
        <v>Hikari TAKEUCHI (99)</v>
      </c>
      <c r="F46" t="s">
        <v>9405</v>
      </c>
      <c r="G46" s="142">
        <v>27</v>
      </c>
      <c r="H46" s="142" t="s">
        <v>9409</v>
      </c>
      <c r="I46" s="142" t="s">
        <v>1513</v>
      </c>
      <c r="J46" s="142" t="s">
        <v>108</v>
      </c>
      <c r="L46" t="s">
        <v>4015</v>
      </c>
      <c r="M46" t="s">
        <v>4237</v>
      </c>
      <c r="N46" t="str">
        <f t="shared" si="2"/>
        <v>99</v>
      </c>
      <c r="O46" t="s">
        <v>9772</v>
      </c>
      <c r="P46" t="s">
        <v>3126</v>
      </c>
    </row>
    <row r="47" spans="1:16">
      <c r="A47">
        <v>46</v>
      </c>
      <c r="B47">
        <v>200000046</v>
      </c>
      <c r="C47" t="str">
        <f t="shared" si="0"/>
        <v>御﨑　舞 (3)</v>
      </c>
      <c r="D47" t="s">
        <v>1164</v>
      </c>
      <c r="E47" t="str">
        <f t="shared" si="1"/>
        <v>Mai MISAKI (99)</v>
      </c>
      <c r="F47" t="s">
        <v>9405</v>
      </c>
      <c r="G47" s="142">
        <v>40</v>
      </c>
      <c r="H47" s="142" t="s">
        <v>9409</v>
      </c>
      <c r="I47" s="142" t="s">
        <v>1513</v>
      </c>
      <c r="J47" s="142" t="s">
        <v>108</v>
      </c>
      <c r="L47" t="s">
        <v>4238</v>
      </c>
      <c r="M47" t="s">
        <v>3822</v>
      </c>
      <c r="N47" t="str">
        <f t="shared" si="2"/>
        <v>99</v>
      </c>
      <c r="O47" t="s">
        <v>8402</v>
      </c>
      <c r="P47" t="s">
        <v>9468</v>
      </c>
    </row>
    <row r="48" spans="1:16">
      <c r="A48">
        <v>47</v>
      </c>
      <c r="B48">
        <v>200000047</v>
      </c>
      <c r="C48" t="str">
        <f t="shared" si="0"/>
        <v>𠮷薗　栞 (3)</v>
      </c>
      <c r="D48" t="s">
        <v>1165</v>
      </c>
      <c r="E48" t="str">
        <f t="shared" si="1"/>
        <v>Shiori YOSHIZONO (99)</v>
      </c>
      <c r="F48" t="s">
        <v>9405</v>
      </c>
      <c r="G48" s="142">
        <v>45</v>
      </c>
      <c r="H48" s="142" t="s">
        <v>9409</v>
      </c>
      <c r="I48" s="142" t="s">
        <v>1513</v>
      </c>
      <c r="J48" s="142" t="s">
        <v>108</v>
      </c>
      <c r="L48" t="s">
        <v>4239</v>
      </c>
      <c r="M48" t="s">
        <v>3788</v>
      </c>
      <c r="N48" t="str">
        <f t="shared" si="2"/>
        <v>99</v>
      </c>
      <c r="O48" t="s">
        <v>8016</v>
      </c>
      <c r="P48" t="s">
        <v>9469</v>
      </c>
    </row>
    <row r="49" spans="1:16">
      <c r="A49">
        <v>48</v>
      </c>
      <c r="B49">
        <v>200000048</v>
      </c>
      <c r="C49" t="str">
        <f t="shared" si="0"/>
        <v>壹岐　あいこ (2)</v>
      </c>
      <c r="D49" t="s">
        <v>5424</v>
      </c>
      <c r="E49" t="str">
        <f t="shared" si="1"/>
        <v>Aiko IKI (00)</v>
      </c>
      <c r="F49" t="s">
        <v>9405</v>
      </c>
      <c r="G49" s="142">
        <v>25</v>
      </c>
      <c r="H49" s="142" t="s">
        <v>9409</v>
      </c>
      <c r="I49" s="142" t="s">
        <v>1513</v>
      </c>
      <c r="J49" s="142" t="s">
        <v>117</v>
      </c>
      <c r="L49" t="s">
        <v>4210</v>
      </c>
      <c r="M49" t="s">
        <v>3750</v>
      </c>
      <c r="N49" t="str">
        <f t="shared" si="2"/>
        <v>00</v>
      </c>
      <c r="O49" t="s">
        <v>9773</v>
      </c>
      <c r="P49" t="s">
        <v>5423</v>
      </c>
    </row>
    <row r="50" spans="1:16">
      <c r="A50">
        <v>49</v>
      </c>
      <c r="B50">
        <v>200000049</v>
      </c>
      <c r="C50" t="str">
        <f t="shared" si="0"/>
        <v>上田　有紀 (2)</v>
      </c>
      <c r="D50" t="s">
        <v>5426</v>
      </c>
      <c r="E50" t="str">
        <f t="shared" si="1"/>
        <v>Yuki UEDA (00)</v>
      </c>
      <c r="F50" t="s">
        <v>9405</v>
      </c>
      <c r="G50" s="142">
        <v>26</v>
      </c>
      <c r="H50" s="142" t="s">
        <v>9409</v>
      </c>
      <c r="I50" s="142" t="s">
        <v>1513</v>
      </c>
      <c r="J50" s="142" t="s">
        <v>117</v>
      </c>
      <c r="L50" t="s">
        <v>4218</v>
      </c>
      <c r="M50" t="s">
        <v>3848</v>
      </c>
      <c r="N50" t="str">
        <f t="shared" si="2"/>
        <v>00</v>
      </c>
      <c r="O50" t="s">
        <v>9774</v>
      </c>
      <c r="P50" t="s">
        <v>5425</v>
      </c>
    </row>
    <row r="51" spans="1:16">
      <c r="A51">
        <v>50</v>
      </c>
      <c r="B51">
        <v>200000050</v>
      </c>
      <c r="C51" t="str">
        <f t="shared" si="0"/>
        <v>臼井　文音 (2)</v>
      </c>
      <c r="D51" t="s">
        <v>5428</v>
      </c>
      <c r="E51" t="str">
        <f t="shared" si="1"/>
        <v>Ayane USUI (00)</v>
      </c>
      <c r="F51" t="s">
        <v>9405</v>
      </c>
      <c r="G51" s="142" t="s">
        <v>1582</v>
      </c>
      <c r="H51" s="142" t="s">
        <v>9409</v>
      </c>
      <c r="I51" s="142" t="s">
        <v>1513</v>
      </c>
      <c r="J51" s="142" t="s">
        <v>117</v>
      </c>
      <c r="L51" t="s">
        <v>4240</v>
      </c>
      <c r="M51" t="s">
        <v>3794</v>
      </c>
      <c r="N51" t="str">
        <f t="shared" si="2"/>
        <v>00</v>
      </c>
      <c r="O51" t="s">
        <v>8297</v>
      </c>
      <c r="P51" t="s">
        <v>5427</v>
      </c>
    </row>
    <row r="52" spans="1:16">
      <c r="A52">
        <v>51</v>
      </c>
      <c r="B52">
        <v>200000051</v>
      </c>
      <c r="C52" t="str">
        <f t="shared" si="0"/>
        <v>奥井　小晴 (2)</v>
      </c>
      <c r="D52" t="s">
        <v>5430</v>
      </c>
      <c r="E52" t="str">
        <f t="shared" si="1"/>
        <v>Koharu OKUI (00)</v>
      </c>
      <c r="F52" t="s">
        <v>9405</v>
      </c>
      <c r="G52" s="142">
        <v>27</v>
      </c>
      <c r="H52" s="142" t="s">
        <v>9409</v>
      </c>
      <c r="I52" s="142" t="s">
        <v>1513</v>
      </c>
      <c r="J52" s="142" t="s">
        <v>117</v>
      </c>
      <c r="L52" t="s">
        <v>4241</v>
      </c>
      <c r="M52" t="s">
        <v>4242</v>
      </c>
      <c r="N52" t="str">
        <f t="shared" si="2"/>
        <v>00</v>
      </c>
      <c r="O52" t="s">
        <v>7724</v>
      </c>
      <c r="P52" t="s">
        <v>5429</v>
      </c>
    </row>
    <row r="53" spans="1:16">
      <c r="A53">
        <v>52</v>
      </c>
      <c r="B53">
        <v>200000052</v>
      </c>
      <c r="C53" t="str">
        <f t="shared" si="0"/>
        <v>河口　美優 (2)</v>
      </c>
      <c r="D53" t="s">
        <v>9131</v>
      </c>
      <c r="E53" t="str">
        <f t="shared" si="1"/>
        <v>Miyu KAWAKUCHI (00)</v>
      </c>
      <c r="F53" t="s">
        <v>9405</v>
      </c>
      <c r="G53" s="142">
        <v>16</v>
      </c>
      <c r="H53" s="142" t="s">
        <v>9409</v>
      </c>
      <c r="I53" s="142" t="s">
        <v>1513</v>
      </c>
      <c r="J53" s="142" t="s">
        <v>117</v>
      </c>
      <c r="L53" t="s">
        <v>10045</v>
      </c>
      <c r="M53" t="s">
        <v>3944</v>
      </c>
      <c r="N53" t="str">
        <f t="shared" si="2"/>
        <v>00</v>
      </c>
      <c r="O53" t="s">
        <v>8216</v>
      </c>
      <c r="P53" t="s">
        <v>9470</v>
      </c>
    </row>
    <row r="54" spans="1:16">
      <c r="A54">
        <v>53</v>
      </c>
      <c r="B54">
        <v>200000053</v>
      </c>
      <c r="C54" t="str">
        <f t="shared" si="0"/>
        <v>川中　御貴 (2)</v>
      </c>
      <c r="D54" t="s">
        <v>9132</v>
      </c>
      <c r="E54" t="str">
        <f t="shared" si="1"/>
        <v>Miki KAWANAKA (00)</v>
      </c>
      <c r="F54" t="s">
        <v>9405</v>
      </c>
      <c r="G54" s="142">
        <v>27</v>
      </c>
      <c r="H54" s="142" t="s">
        <v>9409</v>
      </c>
      <c r="I54" s="142" t="s">
        <v>1513</v>
      </c>
      <c r="J54" s="142" t="s">
        <v>117</v>
      </c>
      <c r="L54" t="s">
        <v>10046</v>
      </c>
      <c r="M54" t="s">
        <v>3784</v>
      </c>
      <c r="N54" t="str">
        <f t="shared" si="2"/>
        <v>00</v>
      </c>
      <c r="O54" t="s">
        <v>7945</v>
      </c>
      <c r="P54" t="s">
        <v>9471</v>
      </c>
    </row>
    <row r="55" spans="1:16">
      <c r="A55">
        <v>54</v>
      </c>
      <c r="B55">
        <v>200000054</v>
      </c>
      <c r="C55" t="str">
        <f t="shared" si="0"/>
        <v>宍戸　梨瑚 (2)</v>
      </c>
      <c r="D55" t="s">
        <v>5432</v>
      </c>
      <c r="E55" t="str">
        <f t="shared" si="1"/>
        <v>Riko SHISHIDO (00)</v>
      </c>
      <c r="F55" t="s">
        <v>9405</v>
      </c>
      <c r="G55" s="142">
        <v>18</v>
      </c>
      <c r="H55" s="142" t="s">
        <v>9409</v>
      </c>
      <c r="I55" s="142" t="s">
        <v>1513</v>
      </c>
      <c r="J55" s="142" t="s">
        <v>117</v>
      </c>
      <c r="L55" t="s">
        <v>3976</v>
      </c>
      <c r="M55" t="s">
        <v>3766</v>
      </c>
      <c r="N55" t="str">
        <f t="shared" si="2"/>
        <v>00</v>
      </c>
      <c r="O55" t="s">
        <v>7943</v>
      </c>
      <c r="P55" t="s">
        <v>5431</v>
      </c>
    </row>
    <row r="56" spans="1:16">
      <c r="A56">
        <v>55</v>
      </c>
      <c r="B56">
        <v>200000055</v>
      </c>
      <c r="C56" t="str">
        <f t="shared" si="0"/>
        <v>德永　弥栄 (2)</v>
      </c>
      <c r="D56" t="s">
        <v>5433</v>
      </c>
      <c r="E56" t="str">
        <f t="shared" si="1"/>
        <v>Yae TOKUNAGA (00)</v>
      </c>
      <c r="F56" t="s">
        <v>9405</v>
      </c>
      <c r="G56" s="142">
        <v>27</v>
      </c>
      <c r="H56" s="142" t="s">
        <v>9409</v>
      </c>
      <c r="I56" s="142" t="s">
        <v>1513</v>
      </c>
      <c r="J56" s="142" t="s">
        <v>117</v>
      </c>
      <c r="L56" t="s">
        <v>4243</v>
      </c>
      <c r="M56" t="s">
        <v>4244</v>
      </c>
      <c r="N56" t="str">
        <f t="shared" si="2"/>
        <v>00</v>
      </c>
      <c r="O56" t="s">
        <v>8612</v>
      </c>
      <c r="P56" t="s">
        <v>9472</v>
      </c>
    </row>
    <row r="57" spans="1:16">
      <c r="A57">
        <v>56</v>
      </c>
      <c r="B57">
        <v>200000056</v>
      </c>
      <c r="C57" t="str">
        <f t="shared" si="0"/>
        <v>長嶺　早記 (2)</v>
      </c>
      <c r="D57" t="s">
        <v>9133</v>
      </c>
      <c r="E57" t="str">
        <f t="shared" si="1"/>
        <v>Saki NAGAMINE (00)</v>
      </c>
      <c r="F57" t="s">
        <v>9405</v>
      </c>
      <c r="G57" s="142">
        <v>37</v>
      </c>
      <c r="H57" s="142" t="s">
        <v>9409</v>
      </c>
      <c r="I57" s="142" t="s">
        <v>1513</v>
      </c>
      <c r="J57" s="142" t="s">
        <v>117</v>
      </c>
      <c r="L57" t="s">
        <v>10047</v>
      </c>
      <c r="M57" t="s">
        <v>3758</v>
      </c>
      <c r="N57" t="str">
        <f t="shared" si="2"/>
        <v>00</v>
      </c>
      <c r="O57" t="s">
        <v>7963</v>
      </c>
      <c r="P57" t="s">
        <v>9473</v>
      </c>
    </row>
    <row r="58" spans="1:16">
      <c r="A58">
        <v>57</v>
      </c>
      <c r="B58">
        <v>200000057</v>
      </c>
      <c r="C58" t="str">
        <f t="shared" si="0"/>
        <v>西川　明花 (2)</v>
      </c>
      <c r="D58" t="s">
        <v>1426</v>
      </c>
      <c r="E58" t="str">
        <f t="shared" si="1"/>
        <v>Sayaka NISHIKAWA (00)</v>
      </c>
      <c r="F58" t="s">
        <v>9405</v>
      </c>
      <c r="G58" s="142">
        <v>27</v>
      </c>
      <c r="H58" s="142" t="s">
        <v>9409</v>
      </c>
      <c r="I58" s="142" t="s">
        <v>1513</v>
      </c>
      <c r="J58" s="142" t="s">
        <v>117</v>
      </c>
      <c r="L58" t="s">
        <v>4179</v>
      </c>
      <c r="M58" t="s">
        <v>3735</v>
      </c>
      <c r="N58" t="str">
        <f t="shared" si="2"/>
        <v>00</v>
      </c>
      <c r="O58" t="s">
        <v>7944</v>
      </c>
      <c r="P58" t="s">
        <v>5434</v>
      </c>
    </row>
    <row r="59" spans="1:16">
      <c r="A59">
        <v>58</v>
      </c>
      <c r="B59">
        <v>200000058</v>
      </c>
      <c r="C59" t="str">
        <f t="shared" si="0"/>
        <v>福原　夏実 (2)</v>
      </c>
      <c r="D59" t="s">
        <v>5436</v>
      </c>
      <c r="E59" t="str">
        <f t="shared" si="1"/>
        <v>Natsumi FUKUHARA (00)</v>
      </c>
      <c r="F59" t="s">
        <v>9405</v>
      </c>
      <c r="G59" s="142">
        <v>26</v>
      </c>
      <c r="H59" s="142" t="s">
        <v>9409</v>
      </c>
      <c r="I59" s="142" t="s">
        <v>1513</v>
      </c>
      <c r="J59" s="142" t="s">
        <v>117</v>
      </c>
      <c r="L59" t="s">
        <v>4245</v>
      </c>
      <c r="M59" t="s">
        <v>3762</v>
      </c>
      <c r="N59" t="str">
        <f t="shared" si="2"/>
        <v>00</v>
      </c>
      <c r="O59" t="s">
        <v>8639</v>
      </c>
      <c r="P59" t="s">
        <v>5435</v>
      </c>
    </row>
    <row r="60" spans="1:16">
      <c r="A60">
        <v>59</v>
      </c>
      <c r="B60">
        <v>200000059</v>
      </c>
      <c r="C60" t="str">
        <f t="shared" si="0"/>
        <v>松尾　季奈 (2)</v>
      </c>
      <c r="D60" t="s">
        <v>5438</v>
      </c>
      <c r="E60" t="str">
        <f t="shared" si="1"/>
        <v>Kina MATSUO (00)</v>
      </c>
      <c r="F60" t="s">
        <v>9405</v>
      </c>
      <c r="G60" s="142">
        <v>28</v>
      </c>
      <c r="H60" s="142" t="s">
        <v>9409</v>
      </c>
      <c r="I60" s="142" t="s">
        <v>1513</v>
      </c>
      <c r="J60" s="142" t="s">
        <v>117</v>
      </c>
      <c r="L60" t="s">
        <v>4246</v>
      </c>
      <c r="M60" t="s">
        <v>4247</v>
      </c>
      <c r="N60" t="str">
        <f t="shared" si="2"/>
        <v>00</v>
      </c>
      <c r="O60" t="s">
        <v>7970</v>
      </c>
      <c r="P60" t="s">
        <v>5437</v>
      </c>
    </row>
    <row r="61" spans="1:16">
      <c r="A61">
        <v>60</v>
      </c>
      <c r="B61">
        <v>200000060</v>
      </c>
      <c r="C61" t="str">
        <f t="shared" si="0"/>
        <v>山口　美優子 (2)</v>
      </c>
      <c r="D61" t="s">
        <v>9134</v>
      </c>
      <c r="E61" t="str">
        <f t="shared" si="1"/>
        <v>Miyuko YAMAGUCHI (00)</v>
      </c>
      <c r="F61" t="s">
        <v>9405</v>
      </c>
      <c r="G61" s="142">
        <v>25</v>
      </c>
      <c r="H61" s="142" t="s">
        <v>9409</v>
      </c>
      <c r="I61" s="142" t="s">
        <v>1513</v>
      </c>
      <c r="J61" s="142" t="s">
        <v>117</v>
      </c>
      <c r="L61" t="s">
        <v>4173</v>
      </c>
      <c r="M61" t="s">
        <v>9984</v>
      </c>
      <c r="N61" t="str">
        <f t="shared" si="2"/>
        <v>00</v>
      </c>
      <c r="O61" t="s">
        <v>8388</v>
      </c>
      <c r="P61" t="s">
        <v>9474</v>
      </c>
    </row>
    <row r="62" spans="1:16">
      <c r="A62">
        <v>61</v>
      </c>
      <c r="B62">
        <v>200000061</v>
      </c>
      <c r="C62" t="str">
        <f t="shared" si="0"/>
        <v>高安　結衣 (2)</v>
      </c>
      <c r="D62" t="s">
        <v>5440</v>
      </c>
      <c r="E62" t="str">
        <f t="shared" si="1"/>
        <v>Yui TAKAYASU (00)</v>
      </c>
      <c r="F62" t="s">
        <v>9405</v>
      </c>
      <c r="G62" s="142">
        <v>20</v>
      </c>
      <c r="H62" s="142" t="s">
        <v>9409</v>
      </c>
      <c r="I62" s="142" t="s">
        <v>1513</v>
      </c>
      <c r="J62" s="142" t="s">
        <v>117</v>
      </c>
      <c r="L62" t="s">
        <v>4248</v>
      </c>
      <c r="M62" t="s">
        <v>3764</v>
      </c>
      <c r="N62" t="str">
        <f t="shared" si="2"/>
        <v>00</v>
      </c>
      <c r="O62" t="s">
        <v>9775</v>
      </c>
      <c r="P62" t="s">
        <v>5439</v>
      </c>
    </row>
    <row r="63" spans="1:16">
      <c r="A63">
        <v>62</v>
      </c>
      <c r="B63">
        <v>200000062</v>
      </c>
      <c r="C63" t="str">
        <f t="shared" si="0"/>
        <v>飛田　凜香 (2)</v>
      </c>
      <c r="D63" t="s">
        <v>5441</v>
      </c>
      <c r="E63" t="str">
        <f t="shared" si="1"/>
        <v>Rinka HIDA (01)</v>
      </c>
      <c r="F63" t="s">
        <v>9405</v>
      </c>
      <c r="G63" s="142">
        <v>25</v>
      </c>
      <c r="H63" s="142" t="s">
        <v>9409</v>
      </c>
      <c r="I63" s="142" t="s">
        <v>1513</v>
      </c>
      <c r="J63" s="142" t="s">
        <v>117</v>
      </c>
      <c r="L63" t="s">
        <v>4249</v>
      </c>
      <c r="M63" t="s">
        <v>3928</v>
      </c>
      <c r="N63" t="str">
        <f t="shared" si="2"/>
        <v>01</v>
      </c>
      <c r="O63" t="s">
        <v>8065</v>
      </c>
      <c r="P63" t="s">
        <v>9475</v>
      </c>
    </row>
    <row r="64" spans="1:16">
      <c r="A64">
        <v>63</v>
      </c>
      <c r="B64">
        <v>200000063</v>
      </c>
      <c r="C64" t="str">
        <f t="shared" si="0"/>
        <v>平岡　美帆 (2)</v>
      </c>
      <c r="D64" t="s">
        <v>5443</v>
      </c>
      <c r="E64" t="str">
        <f t="shared" si="1"/>
        <v>Miho HIRAOKA (00)</v>
      </c>
      <c r="F64" t="s">
        <v>9405</v>
      </c>
      <c r="G64" s="142">
        <v>34</v>
      </c>
      <c r="H64" s="142" t="s">
        <v>9409</v>
      </c>
      <c r="I64" s="142" t="s">
        <v>1513</v>
      </c>
      <c r="J64" s="142" t="s">
        <v>117</v>
      </c>
      <c r="L64" t="s">
        <v>4250</v>
      </c>
      <c r="M64" t="s">
        <v>3755</v>
      </c>
      <c r="N64" t="str">
        <f t="shared" si="2"/>
        <v>00</v>
      </c>
      <c r="O64" t="s">
        <v>7828</v>
      </c>
      <c r="P64" t="s">
        <v>5442</v>
      </c>
    </row>
    <row r="65" spans="1:16">
      <c r="A65">
        <v>64</v>
      </c>
      <c r="B65">
        <v>200000064</v>
      </c>
      <c r="C65" t="str">
        <f t="shared" si="0"/>
        <v>麻野　涼葉 (1)</v>
      </c>
      <c r="D65" t="s">
        <v>9135</v>
      </c>
      <c r="E65" t="str">
        <f t="shared" si="1"/>
        <v>Suzuha ASANO (01)</v>
      </c>
      <c r="F65" t="s">
        <v>9405</v>
      </c>
      <c r="G65" s="142">
        <v>27</v>
      </c>
      <c r="H65" s="142" t="s">
        <v>9409</v>
      </c>
      <c r="I65" s="142" t="s">
        <v>1513</v>
      </c>
      <c r="J65" s="142" t="s">
        <v>120</v>
      </c>
      <c r="L65" t="s">
        <v>4274</v>
      </c>
      <c r="M65" t="s">
        <v>9985</v>
      </c>
      <c r="N65" t="str">
        <f t="shared" si="2"/>
        <v>01</v>
      </c>
      <c r="O65" t="s">
        <v>9763</v>
      </c>
      <c r="P65" t="s">
        <v>9476</v>
      </c>
    </row>
    <row r="66" spans="1:16">
      <c r="A66">
        <v>65</v>
      </c>
      <c r="B66">
        <v>200000065</v>
      </c>
      <c r="C66" t="str">
        <f t="shared" ref="C66:C129" si="3">P66&amp;" "&amp;"("&amp;J66&amp;")"</f>
        <v>榎本　樹羅 (1)</v>
      </c>
      <c r="D66" t="s">
        <v>9136</v>
      </c>
      <c r="E66" t="str">
        <f t="shared" si="1"/>
        <v>Jura ENOMOTO (01)</v>
      </c>
      <c r="F66" t="s">
        <v>9405</v>
      </c>
      <c r="G66" s="142">
        <v>37</v>
      </c>
      <c r="H66" s="142" t="s">
        <v>9409</v>
      </c>
      <c r="I66" s="142" t="s">
        <v>1513</v>
      </c>
      <c r="J66" s="142" t="s">
        <v>120</v>
      </c>
      <c r="L66" t="s">
        <v>4452</v>
      </c>
      <c r="M66" t="s">
        <v>9986</v>
      </c>
      <c r="N66" t="str">
        <f t="shared" si="2"/>
        <v>01</v>
      </c>
      <c r="O66" t="s">
        <v>8700</v>
      </c>
      <c r="P66" t="s">
        <v>9477</v>
      </c>
    </row>
    <row r="67" spans="1:16">
      <c r="A67">
        <v>66</v>
      </c>
      <c r="B67">
        <v>200000066</v>
      </c>
      <c r="C67" t="str">
        <f t="shared" si="3"/>
        <v>佃　光紗 (1)</v>
      </c>
      <c r="D67" t="s">
        <v>9137</v>
      </c>
      <c r="E67" t="str">
        <f t="shared" ref="E67:E130" si="4">M67&amp;" "&amp;L67&amp;" "&amp;"("&amp;N67&amp;")"</f>
        <v>Misuzu TSUKUDA (01)</v>
      </c>
      <c r="F67" t="s">
        <v>9405</v>
      </c>
      <c r="G67" s="142">
        <v>28</v>
      </c>
      <c r="H67" s="142" t="s">
        <v>9409</v>
      </c>
      <c r="I67" s="142" t="s">
        <v>1513</v>
      </c>
      <c r="J67" s="142" t="s">
        <v>120</v>
      </c>
      <c r="L67" t="s">
        <v>4882</v>
      </c>
      <c r="M67" t="s">
        <v>4350</v>
      </c>
      <c r="N67" t="str">
        <f t="shared" ref="N67:N130" si="5">LEFT(O67,2)</f>
        <v>01</v>
      </c>
      <c r="O67" t="s">
        <v>9776</v>
      </c>
      <c r="P67" t="s">
        <v>9478</v>
      </c>
    </row>
    <row r="68" spans="1:16">
      <c r="A68">
        <v>67</v>
      </c>
      <c r="B68">
        <v>200000067</v>
      </c>
      <c r="C68" t="str">
        <f t="shared" si="3"/>
        <v>中嶋　美羽 (1)</v>
      </c>
      <c r="D68" t="s">
        <v>9138</v>
      </c>
      <c r="E68" t="str">
        <f t="shared" si="4"/>
        <v>Miu NAKAJIMA (01)</v>
      </c>
      <c r="F68" t="s">
        <v>9405</v>
      </c>
      <c r="G68" s="142">
        <v>18</v>
      </c>
      <c r="H68" s="142" t="s">
        <v>9409</v>
      </c>
      <c r="I68" s="142" t="s">
        <v>1513</v>
      </c>
      <c r="J68" s="142" t="s">
        <v>120</v>
      </c>
      <c r="L68" t="s">
        <v>4131</v>
      </c>
      <c r="M68" t="s">
        <v>3893</v>
      </c>
      <c r="N68" t="str">
        <f t="shared" si="5"/>
        <v>01</v>
      </c>
      <c r="O68" t="s">
        <v>9777</v>
      </c>
      <c r="P68" t="s">
        <v>9479</v>
      </c>
    </row>
    <row r="69" spans="1:16">
      <c r="A69">
        <v>68</v>
      </c>
      <c r="B69">
        <v>200000068</v>
      </c>
      <c r="C69" t="str">
        <f t="shared" si="3"/>
        <v>藤田　詩乃 (1)</v>
      </c>
      <c r="D69" t="s">
        <v>9139</v>
      </c>
      <c r="E69" t="str">
        <f t="shared" si="4"/>
        <v>Shino FUJITA (01)</v>
      </c>
      <c r="F69" t="s">
        <v>9405</v>
      </c>
      <c r="G69" s="142">
        <v>26</v>
      </c>
      <c r="H69" s="142" t="s">
        <v>9409</v>
      </c>
      <c r="I69" s="142" t="s">
        <v>1513</v>
      </c>
      <c r="J69" s="142" t="s">
        <v>120</v>
      </c>
      <c r="L69" t="s">
        <v>3756</v>
      </c>
      <c r="M69" t="s">
        <v>4217</v>
      </c>
      <c r="N69" t="str">
        <f t="shared" si="5"/>
        <v>01</v>
      </c>
      <c r="O69" t="s">
        <v>8700</v>
      </c>
      <c r="P69" t="s">
        <v>9480</v>
      </c>
    </row>
    <row r="70" spans="1:16">
      <c r="A70">
        <v>69</v>
      </c>
      <c r="B70">
        <v>200000069</v>
      </c>
      <c r="C70" t="str">
        <f t="shared" si="3"/>
        <v>吉岡　里奈 (1)</v>
      </c>
      <c r="D70" t="s">
        <v>9140</v>
      </c>
      <c r="E70" t="str">
        <f t="shared" si="4"/>
        <v>Rina YOSHIOKA (01)</v>
      </c>
      <c r="F70" t="s">
        <v>9405</v>
      </c>
      <c r="G70" s="142">
        <v>26</v>
      </c>
      <c r="H70" s="142" t="s">
        <v>9409</v>
      </c>
      <c r="I70" s="142" t="s">
        <v>1513</v>
      </c>
      <c r="J70" s="142" t="s">
        <v>120</v>
      </c>
      <c r="L70" t="s">
        <v>4077</v>
      </c>
      <c r="M70" t="s">
        <v>3924</v>
      </c>
      <c r="N70" t="str">
        <f t="shared" si="5"/>
        <v>01</v>
      </c>
      <c r="O70" t="s">
        <v>9778</v>
      </c>
      <c r="P70" t="s">
        <v>9481</v>
      </c>
    </row>
    <row r="71" spans="1:16">
      <c r="A71">
        <v>70</v>
      </c>
      <c r="B71">
        <v>200000070</v>
      </c>
      <c r="C71" t="str">
        <f t="shared" si="3"/>
        <v>伊藤　夢 (1)</v>
      </c>
      <c r="D71" t="s">
        <v>9141</v>
      </c>
      <c r="E71" t="str">
        <f t="shared" si="4"/>
        <v>Yume ITO (02)</v>
      </c>
      <c r="F71" t="s">
        <v>9405</v>
      </c>
      <c r="G71" s="142">
        <v>19</v>
      </c>
      <c r="H71" s="142" t="s">
        <v>9409</v>
      </c>
      <c r="I71" s="142" t="s">
        <v>1513</v>
      </c>
      <c r="J71" s="142" t="s">
        <v>120</v>
      </c>
      <c r="L71" t="s">
        <v>4406</v>
      </c>
      <c r="M71" t="s">
        <v>3778</v>
      </c>
      <c r="N71" t="str">
        <f t="shared" si="5"/>
        <v>02</v>
      </c>
      <c r="O71" t="s">
        <v>8509</v>
      </c>
      <c r="P71" t="s">
        <v>9482</v>
      </c>
    </row>
    <row r="72" spans="1:16">
      <c r="A72">
        <v>71</v>
      </c>
      <c r="B72">
        <v>200000071</v>
      </c>
      <c r="C72" t="str">
        <f t="shared" si="3"/>
        <v>桶谷　南実 (1)</v>
      </c>
      <c r="D72" t="s">
        <v>9142</v>
      </c>
      <c r="E72" t="str">
        <f t="shared" si="4"/>
        <v>Minami OKETANI (01)</v>
      </c>
      <c r="F72" t="s">
        <v>9405</v>
      </c>
      <c r="G72" s="142">
        <v>26</v>
      </c>
      <c r="H72" s="142" t="s">
        <v>9409</v>
      </c>
      <c r="I72" s="142" t="s">
        <v>1513</v>
      </c>
      <c r="J72" s="142" t="s">
        <v>120</v>
      </c>
      <c r="L72" t="s">
        <v>10048</v>
      </c>
      <c r="M72" t="s">
        <v>3760</v>
      </c>
      <c r="N72" t="str">
        <f t="shared" si="5"/>
        <v>01</v>
      </c>
      <c r="O72" t="s">
        <v>9779</v>
      </c>
      <c r="P72" t="s">
        <v>9483</v>
      </c>
    </row>
    <row r="73" spans="1:16">
      <c r="A73">
        <v>72</v>
      </c>
      <c r="B73">
        <v>200000072</v>
      </c>
      <c r="C73" t="str">
        <f t="shared" si="3"/>
        <v>小林　朝 (1)</v>
      </c>
      <c r="D73" t="s">
        <v>9143</v>
      </c>
      <c r="E73" t="str">
        <f t="shared" si="4"/>
        <v>Asa KOBAYASHI (02)</v>
      </c>
      <c r="F73" t="s">
        <v>9405</v>
      </c>
      <c r="G73" s="142">
        <v>28</v>
      </c>
      <c r="H73" s="142" t="s">
        <v>9409</v>
      </c>
      <c r="I73" s="142" t="s">
        <v>1513</v>
      </c>
      <c r="J73" s="142" t="s">
        <v>120</v>
      </c>
      <c r="L73" t="s">
        <v>4470</v>
      </c>
      <c r="M73" t="s">
        <v>9987</v>
      </c>
      <c r="N73" t="str">
        <f t="shared" si="5"/>
        <v>02</v>
      </c>
      <c r="O73" t="s">
        <v>9780</v>
      </c>
      <c r="P73" t="s">
        <v>9484</v>
      </c>
    </row>
    <row r="74" spans="1:16">
      <c r="A74">
        <v>73</v>
      </c>
      <c r="B74">
        <v>200000073</v>
      </c>
      <c r="C74" t="str">
        <f t="shared" si="3"/>
        <v>曽根　野乃花 (1)</v>
      </c>
      <c r="D74" t="s">
        <v>9144</v>
      </c>
      <c r="E74" t="str">
        <f t="shared" si="4"/>
        <v>Nonoka SONE (01)</v>
      </c>
      <c r="F74" t="s">
        <v>9405</v>
      </c>
      <c r="G74" s="142">
        <v>26</v>
      </c>
      <c r="H74" s="142" t="s">
        <v>9409</v>
      </c>
      <c r="I74" s="142" t="s">
        <v>1513</v>
      </c>
      <c r="J74" s="142" t="s">
        <v>120</v>
      </c>
      <c r="L74" t="s">
        <v>5180</v>
      </c>
      <c r="M74" t="s">
        <v>3906</v>
      </c>
      <c r="N74" t="str">
        <f t="shared" si="5"/>
        <v>01</v>
      </c>
      <c r="O74" t="s">
        <v>9781</v>
      </c>
      <c r="P74" t="s">
        <v>9485</v>
      </c>
    </row>
    <row r="75" spans="1:16">
      <c r="A75">
        <v>74</v>
      </c>
      <c r="B75">
        <v>200000074</v>
      </c>
      <c r="C75" t="str">
        <f t="shared" si="3"/>
        <v>西原　愛華 (1)</v>
      </c>
      <c r="D75" t="s">
        <v>9145</v>
      </c>
      <c r="E75" t="str">
        <f t="shared" si="4"/>
        <v>Aika NISHIHARA (02)</v>
      </c>
      <c r="F75" t="s">
        <v>9405</v>
      </c>
      <c r="G75" s="142">
        <v>38</v>
      </c>
      <c r="H75" s="142" t="s">
        <v>9409</v>
      </c>
      <c r="I75" s="142" t="s">
        <v>1513</v>
      </c>
      <c r="J75" s="142" t="s">
        <v>120</v>
      </c>
      <c r="L75" t="s">
        <v>4466</v>
      </c>
      <c r="M75" t="s">
        <v>3969</v>
      </c>
      <c r="N75" t="str">
        <f t="shared" si="5"/>
        <v>02</v>
      </c>
      <c r="O75" t="s">
        <v>8509</v>
      </c>
      <c r="P75" t="s">
        <v>9486</v>
      </c>
    </row>
    <row r="76" spans="1:16">
      <c r="A76">
        <v>76</v>
      </c>
      <c r="B76">
        <v>200000075</v>
      </c>
      <c r="C76" t="str">
        <f t="shared" si="3"/>
        <v>坪井　季希 (4)</v>
      </c>
      <c r="D76" t="s">
        <v>1188</v>
      </c>
      <c r="E76" t="str">
        <f t="shared" si="4"/>
        <v>Toki TSUBOI (98)</v>
      </c>
      <c r="F76" t="s">
        <v>9405</v>
      </c>
      <c r="G76" s="142">
        <v>26</v>
      </c>
      <c r="H76" s="142">
        <v>492195</v>
      </c>
      <c r="I76" s="142" t="s">
        <v>1515</v>
      </c>
      <c r="J76" s="142" t="s">
        <v>86</v>
      </c>
      <c r="L76" t="s">
        <v>5167</v>
      </c>
      <c r="M76" t="s">
        <v>5470</v>
      </c>
      <c r="N76" t="str">
        <f t="shared" si="5"/>
        <v>98</v>
      </c>
      <c r="O76" t="s">
        <v>8276</v>
      </c>
      <c r="P76" t="s">
        <v>3151</v>
      </c>
    </row>
    <row r="77" spans="1:16">
      <c r="A77">
        <v>77</v>
      </c>
      <c r="B77">
        <v>200000076</v>
      </c>
      <c r="C77" t="str">
        <f t="shared" si="3"/>
        <v>岩田　奈央 (4)</v>
      </c>
      <c r="D77" t="s">
        <v>1183</v>
      </c>
      <c r="E77" t="str">
        <f t="shared" si="4"/>
        <v>Nao IWATA (98)</v>
      </c>
      <c r="F77" t="s">
        <v>9405</v>
      </c>
      <c r="G77" s="142">
        <v>23</v>
      </c>
      <c r="H77" s="142">
        <v>492195</v>
      </c>
      <c r="I77" s="142" t="s">
        <v>1515</v>
      </c>
      <c r="J77" s="142" t="s">
        <v>86</v>
      </c>
      <c r="L77" t="s">
        <v>5465</v>
      </c>
      <c r="M77" t="s">
        <v>3806</v>
      </c>
      <c r="N77" t="str">
        <f t="shared" si="5"/>
        <v>98</v>
      </c>
      <c r="O77" t="s">
        <v>9782</v>
      </c>
      <c r="P77" t="s">
        <v>3146</v>
      </c>
    </row>
    <row r="78" spans="1:16">
      <c r="A78">
        <v>78</v>
      </c>
      <c r="B78">
        <v>200000077</v>
      </c>
      <c r="C78" t="str">
        <f t="shared" si="3"/>
        <v>牛丸　瞭子 (4)</v>
      </c>
      <c r="D78" t="s">
        <v>1184</v>
      </c>
      <c r="E78" t="str">
        <f t="shared" si="4"/>
        <v>Ryoko USHIMARU (98)</v>
      </c>
      <c r="F78" t="s">
        <v>9405</v>
      </c>
      <c r="G78" s="142">
        <v>27</v>
      </c>
      <c r="H78" s="142">
        <v>492195</v>
      </c>
      <c r="I78" s="142" t="s">
        <v>1515</v>
      </c>
      <c r="J78" s="142" t="s">
        <v>86</v>
      </c>
      <c r="L78" t="s">
        <v>5466</v>
      </c>
      <c r="M78" t="s">
        <v>4208</v>
      </c>
      <c r="N78" t="str">
        <f t="shared" si="5"/>
        <v>98</v>
      </c>
      <c r="O78" t="s">
        <v>9783</v>
      </c>
      <c r="P78" t="s">
        <v>3147</v>
      </c>
    </row>
    <row r="79" spans="1:16">
      <c r="A79">
        <v>79</v>
      </c>
      <c r="B79">
        <v>200000078</v>
      </c>
      <c r="C79" t="str">
        <f t="shared" si="3"/>
        <v>今森　美涼 (4)</v>
      </c>
      <c r="D79" t="s">
        <v>1185</v>
      </c>
      <c r="E79" t="str">
        <f t="shared" si="4"/>
        <v>Misuzu IMAMORI (98)</v>
      </c>
      <c r="F79" t="s">
        <v>9405</v>
      </c>
      <c r="G79" s="142">
        <v>17</v>
      </c>
      <c r="H79" s="142">
        <v>492195</v>
      </c>
      <c r="I79" s="142" t="s">
        <v>1515</v>
      </c>
      <c r="J79" s="142" t="s">
        <v>86</v>
      </c>
      <c r="L79" t="s">
        <v>5467</v>
      </c>
      <c r="M79" t="s">
        <v>4350</v>
      </c>
      <c r="N79" t="str">
        <f t="shared" si="5"/>
        <v>98</v>
      </c>
      <c r="O79" t="s">
        <v>8327</v>
      </c>
      <c r="P79" t="s">
        <v>3148</v>
      </c>
    </row>
    <row r="80" spans="1:16">
      <c r="A80">
        <v>80</v>
      </c>
      <c r="B80">
        <v>200000079</v>
      </c>
      <c r="C80" t="str">
        <f t="shared" si="3"/>
        <v>丸本　佳苗 (4)</v>
      </c>
      <c r="D80" t="s">
        <v>1186</v>
      </c>
      <c r="E80" t="str">
        <f t="shared" si="4"/>
        <v>Kanae MARUMOTO (97)</v>
      </c>
      <c r="F80" t="s">
        <v>9405</v>
      </c>
      <c r="G80" s="142">
        <v>28</v>
      </c>
      <c r="H80" s="142">
        <v>492195</v>
      </c>
      <c r="I80" s="142" t="s">
        <v>1515</v>
      </c>
      <c r="J80" s="142" t="s">
        <v>86</v>
      </c>
      <c r="L80" t="s">
        <v>5468</v>
      </c>
      <c r="M80" t="s">
        <v>4152</v>
      </c>
      <c r="N80" t="str">
        <f t="shared" si="5"/>
        <v>97</v>
      </c>
      <c r="O80" t="s">
        <v>9784</v>
      </c>
      <c r="P80" t="s">
        <v>3149</v>
      </c>
    </row>
    <row r="81" spans="1:16">
      <c r="A81">
        <v>81</v>
      </c>
      <c r="B81">
        <v>200000080</v>
      </c>
      <c r="C81" t="str">
        <f t="shared" si="3"/>
        <v>西村　舞花 (4)</v>
      </c>
      <c r="D81" t="s">
        <v>1187</v>
      </c>
      <c r="E81" t="str">
        <f t="shared" si="4"/>
        <v>Maika NISHIMURA (99)</v>
      </c>
      <c r="F81" t="s">
        <v>9405</v>
      </c>
      <c r="G81" s="142">
        <v>42</v>
      </c>
      <c r="H81" s="142">
        <v>492195</v>
      </c>
      <c r="I81" s="142" t="s">
        <v>1515</v>
      </c>
      <c r="J81" s="142" t="s">
        <v>86</v>
      </c>
      <c r="L81" t="s">
        <v>3935</v>
      </c>
      <c r="M81" t="s">
        <v>5469</v>
      </c>
      <c r="N81" t="str">
        <f t="shared" si="5"/>
        <v>99</v>
      </c>
      <c r="O81" t="s">
        <v>9785</v>
      </c>
      <c r="P81" t="s">
        <v>3150</v>
      </c>
    </row>
    <row r="82" spans="1:16">
      <c r="A82">
        <v>82</v>
      </c>
      <c r="B82">
        <v>200000081</v>
      </c>
      <c r="C82" t="str">
        <f t="shared" si="3"/>
        <v>枝川　慧子 (4)</v>
      </c>
      <c r="D82" t="s">
        <v>1189</v>
      </c>
      <c r="E82" t="str">
        <f t="shared" si="4"/>
        <v>Satoko EDAGAWA (98)</v>
      </c>
      <c r="F82" t="s">
        <v>9405</v>
      </c>
      <c r="G82" s="142">
        <v>34</v>
      </c>
      <c r="H82" s="142">
        <v>492195</v>
      </c>
      <c r="I82" s="142" t="s">
        <v>1515</v>
      </c>
      <c r="J82" s="142" t="s">
        <v>86</v>
      </c>
      <c r="L82" t="s">
        <v>5471</v>
      </c>
      <c r="M82" t="s">
        <v>5472</v>
      </c>
      <c r="N82" t="str">
        <f t="shared" si="5"/>
        <v>98</v>
      </c>
      <c r="O82" t="s">
        <v>8663</v>
      </c>
      <c r="P82" t="s">
        <v>3152</v>
      </c>
    </row>
    <row r="83" spans="1:16">
      <c r="A83">
        <v>83</v>
      </c>
      <c r="B83">
        <v>200000082</v>
      </c>
      <c r="C83" t="str">
        <f t="shared" si="3"/>
        <v>村田　朋世 (4)</v>
      </c>
      <c r="D83" t="s">
        <v>3647</v>
      </c>
      <c r="E83" t="str">
        <f t="shared" si="4"/>
        <v>Tomoyo MURATA (98)</v>
      </c>
      <c r="F83" t="s">
        <v>9405</v>
      </c>
      <c r="G83" s="142">
        <v>28</v>
      </c>
      <c r="H83" s="142">
        <v>492195</v>
      </c>
      <c r="I83" s="142" t="s">
        <v>1515</v>
      </c>
      <c r="J83" s="142" t="s">
        <v>86</v>
      </c>
      <c r="L83" t="s">
        <v>4635</v>
      </c>
      <c r="M83" t="s">
        <v>3939</v>
      </c>
      <c r="N83" t="str">
        <f t="shared" si="5"/>
        <v>98</v>
      </c>
      <c r="O83" t="s">
        <v>9786</v>
      </c>
      <c r="P83" t="s">
        <v>3646</v>
      </c>
    </row>
    <row r="84" spans="1:16">
      <c r="A84">
        <v>84</v>
      </c>
      <c r="B84">
        <v>200000083</v>
      </c>
      <c r="C84" t="str">
        <f t="shared" si="3"/>
        <v>中島　菫 (3)</v>
      </c>
      <c r="D84" t="s">
        <v>1190</v>
      </c>
      <c r="E84" t="str">
        <f t="shared" si="4"/>
        <v>Sumire NAKAJIMA (99)</v>
      </c>
      <c r="F84" t="s">
        <v>9405</v>
      </c>
      <c r="G84" s="142">
        <v>10</v>
      </c>
      <c r="H84" s="142">
        <v>492195</v>
      </c>
      <c r="I84" s="142" t="s">
        <v>1515</v>
      </c>
      <c r="J84" s="142" t="s">
        <v>108</v>
      </c>
      <c r="L84" t="s">
        <v>4131</v>
      </c>
      <c r="M84" t="s">
        <v>3741</v>
      </c>
      <c r="N84" t="str">
        <f t="shared" si="5"/>
        <v>99</v>
      </c>
      <c r="O84" t="s">
        <v>9787</v>
      </c>
      <c r="P84" t="s">
        <v>3153</v>
      </c>
    </row>
    <row r="85" spans="1:16">
      <c r="A85">
        <v>85</v>
      </c>
      <c r="B85">
        <v>200000084</v>
      </c>
      <c r="C85" t="str">
        <f t="shared" si="3"/>
        <v>大谷　望 (3)</v>
      </c>
      <c r="D85" t="s">
        <v>3649</v>
      </c>
      <c r="E85" t="str">
        <f t="shared" si="4"/>
        <v>Nozomi OTANI (99)</v>
      </c>
      <c r="F85" t="s">
        <v>9405</v>
      </c>
      <c r="G85" s="142">
        <v>27</v>
      </c>
      <c r="H85" s="142">
        <v>492195</v>
      </c>
      <c r="I85" s="142" t="s">
        <v>1515</v>
      </c>
      <c r="J85" s="142" t="s">
        <v>108</v>
      </c>
      <c r="L85" t="s">
        <v>3836</v>
      </c>
      <c r="M85" t="s">
        <v>4622</v>
      </c>
      <c r="N85" t="str">
        <f t="shared" si="5"/>
        <v>99</v>
      </c>
      <c r="O85" t="s">
        <v>8350</v>
      </c>
      <c r="P85" t="s">
        <v>3648</v>
      </c>
    </row>
    <row r="86" spans="1:16">
      <c r="A86">
        <v>86</v>
      </c>
      <c r="B86">
        <v>200000085</v>
      </c>
      <c r="C86" t="str">
        <f t="shared" si="3"/>
        <v>小林　美月 (3)</v>
      </c>
      <c r="D86" t="s">
        <v>3674</v>
      </c>
      <c r="E86" t="str">
        <f t="shared" si="4"/>
        <v>Mitsuki KOBAYASHI (99)</v>
      </c>
      <c r="F86" t="s">
        <v>9405</v>
      </c>
      <c r="G86" s="142">
        <v>21</v>
      </c>
      <c r="H86" s="142">
        <v>492195</v>
      </c>
      <c r="I86" s="142" t="s">
        <v>1515</v>
      </c>
      <c r="J86" s="142" t="s">
        <v>108</v>
      </c>
      <c r="L86" t="s">
        <v>4470</v>
      </c>
      <c r="M86" t="s">
        <v>4456</v>
      </c>
      <c r="N86" t="str">
        <f t="shared" si="5"/>
        <v>99</v>
      </c>
      <c r="O86" t="s">
        <v>8601</v>
      </c>
      <c r="P86" t="s">
        <v>3673</v>
      </c>
    </row>
    <row r="87" spans="1:16">
      <c r="A87">
        <v>87</v>
      </c>
      <c r="B87">
        <v>200000086</v>
      </c>
      <c r="C87" t="str">
        <f t="shared" si="3"/>
        <v>河村　愛菜 (3)</v>
      </c>
      <c r="D87" t="s">
        <v>3525</v>
      </c>
      <c r="E87" t="str">
        <f t="shared" si="4"/>
        <v>Mana KAWAMURA (00)</v>
      </c>
      <c r="F87" t="s">
        <v>9405</v>
      </c>
      <c r="G87" s="142">
        <v>23</v>
      </c>
      <c r="H87" s="142">
        <v>492195</v>
      </c>
      <c r="I87" s="142" t="s">
        <v>1515</v>
      </c>
      <c r="J87" s="142" t="s">
        <v>108</v>
      </c>
      <c r="L87" t="s">
        <v>4141</v>
      </c>
      <c r="M87" t="s">
        <v>4071</v>
      </c>
      <c r="N87" t="str">
        <f t="shared" si="5"/>
        <v>00</v>
      </c>
      <c r="O87" t="s">
        <v>8023</v>
      </c>
      <c r="P87" t="s">
        <v>3524</v>
      </c>
    </row>
    <row r="88" spans="1:16">
      <c r="A88">
        <v>88</v>
      </c>
      <c r="B88">
        <v>200000087</v>
      </c>
      <c r="C88" t="str">
        <f t="shared" si="3"/>
        <v>牧野　好美 (3)</v>
      </c>
      <c r="D88" t="s">
        <v>3651</v>
      </c>
      <c r="E88" t="str">
        <f t="shared" si="4"/>
        <v>Konomi MAKINO (99)</v>
      </c>
      <c r="F88" t="s">
        <v>9405</v>
      </c>
      <c r="G88" s="142">
        <v>24</v>
      </c>
      <c r="H88" s="142">
        <v>492195</v>
      </c>
      <c r="I88" s="142" t="s">
        <v>1515</v>
      </c>
      <c r="J88" s="142" t="s">
        <v>108</v>
      </c>
      <c r="L88" t="s">
        <v>4867</v>
      </c>
      <c r="M88" t="s">
        <v>4126</v>
      </c>
      <c r="N88" t="str">
        <f t="shared" si="5"/>
        <v>99</v>
      </c>
      <c r="O88" t="s">
        <v>8679</v>
      </c>
      <c r="P88" t="s">
        <v>3650</v>
      </c>
    </row>
    <row r="89" spans="1:16">
      <c r="A89">
        <v>89</v>
      </c>
      <c r="B89">
        <v>200000088</v>
      </c>
      <c r="C89" t="str">
        <f t="shared" si="3"/>
        <v>枡川　萌夏 (3)</v>
      </c>
      <c r="D89" t="s">
        <v>9146</v>
      </c>
      <c r="E89" t="str">
        <f t="shared" si="4"/>
        <v>Moeka MASUKAWA (99)</v>
      </c>
      <c r="F89" t="s">
        <v>9405</v>
      </c>
      <c r="G89" s="142">
        <v>23</v>
      </c>
      <c r="H89" s="142" t="s">
        <v>9410</v>
      </c>
      <c r="I89" s="142" t="s">
        <v>1515</v>
      </c>
      <c r="J89" s="142" t="s">
        <v>108</v>
      </c>
      <c r="L89" t="s">
        <v>10049</v>
      </c>
      <c r="M89" t="s">
        <v>4163</v>
      </c>
      <c r="N89" t="str">
        <f t="shared" si="5"/>
        <v>99</v>
      </c>
      <c r="O89" t="s">
        <v>8536</v>
      </c>
      <c r="P89" t="s">
        <v>9487</v>
      </c>
    </row>
    <row r="90" spans="1:16">
      <c r="A90">
        <v>90</v>
      </c>
      <c r="B90">
        <v>200000089</v>
      </c>
      <c r="C90" t="str">
        <f t="shared" si="3"/>
        <v>田中　里佳 (3)</v>
      </c>
      <c r="D90" t="s">
        <v>9147</v>
      </c>
      <c r="E90" t="str">
        <f t="shared" si="4"/>
        <v>Rika TANAKA (99)</v>
      </c>
      <c r="F90" t="s">
        <v>9405</v>
      </c>
      <c r="G90" s="142">
        <v>17</v>
      </c>
      <c r="H90" s="142">
        <v>492195</v>
      </c>
      <c r="I90" s="142" t="s">
        <v>1515</v>
      </c>
      <c r="J90" s="142" t="s">
        <v>108</v>
      </c>
      <c r="L90" t="s">
        <v>3823</v>
      </c>
      <c r="M90" t="s">
        <v>3786</v>
      </c>
      <c r="N90" t="str">
        <f t="shared" si="5"/>
        <v>99</v>
      </c>
      <c r="O90" t="s">
        <v>7694</v>
      </c>
      <c r="P90" t="s">
        <v>9488</v>
      </c>
    </row>
    <row r="91" spans="1:16">
      <c r="A91">
        <v>91</v>
      </c>
      <c r="B91">
        <v>200000090</v>
      </c>
      <c r="C91" t="str">
        <f t="shared" si="3"/>
        <v>柳澤　祐衣 (2)</v>
      </c>
      <c r="D91" t="s">
        <v>5474</v>
      </c>
      <c r="E91" t="str">
        <f t="shared" si="4"/>
        <v>Yui YANAGISAWA (00)</v>
      </c>
      <c r="F91" t="s">
        <v>9405</v>
      </c>
      <c r="G91" s="142">
        <v>17</v>
      </c>
      <c r="H91" s="142">
        <v>492195</v>
      </c>
      <c r="I91" s="142" t="s">
        <v>1515</v>
      </c>
      <c r="J91" s="142" t="s">
        <v>117</v>
      </c>
      <c r="L91" t="s">
        <v>5475</v>
      </c>
      <c r="M91" t="s">
        <v>3764</v>
      </c>
      <c r="N91" t="str">
        <f t="shared" si="5"/>
        <v>00</v>
      </c>
      <c r="O91" t="s">
        <v>8066</v>
      </c>
      <c r="P91" t="s">
        <v>5473</v>
      </c>
    </row>
    <row r="92" spans="1:16">
      <c r="A92">
        <v>92</v>
      </c>
      <c r="B92">
        <v>200000091</v>
      </c>
      <c r="C92" t="str">
        <f t="shared" si="3"/>
        <v>櫻井　杏樹 (2)</v>
      </c>
      <c r="D92" t="s">
        <v>5477</v>
      </c>
      <c r="E92" t="str">
        <f t="shared" si="4"/>
        <v>Anju SAKURAI (00)</v>
      </c>
      <c r="F92" t="s">
        <v>9405</v>
      </c>
      <c r="G92" s="142">
        <v>10</v>
      </c>
      <c r="H92" s="142">
        <v>492195</v>
      </c>
      <c r="I92" s="142" t="s">
        <v>1515</v>
      </c>
      <c r="J92" s="142" t="s">
        <v>117</v>
      </c>
      <c r="L92" t="s">
        <v>3916</v>
      </c>
      <c r="M92" t="s">
        <v>5478</v>
      </c>
      <c r="N92" t="str">
        <f t="shared" si="5"/>
        <v>00</v>
      </c>
      <c r="O92" t="s">
        <v>7709</v>
      </c>
      <c r="P92" t="s">
        <v>5476</v>
      </c>
    </row>
    <row r="93" spans="1:16">
      <c r="A93">
        <v>93</v>
      </c>
      <c r="B93">
        <v>200000092</v>
      </c>
      <c r="C93" t="str">
        <f t="shared" si="3"/>
        <v>宮脇　あやみ (2)</v>
      </c>
      <c r="D93" t="s">
        <v>9148</v>
      </c>
      <c r="E93" t="str">
        <f t="shared" si="4"/>
        <v>Ayami MIYAWAKI (00)</v>
      </c>
      <c r="F93" t="s">
        <v>9405</v>
      </c>
      <c r="G93" s="142">
        <v>28</v>
      </c>
      <c r="H93" s="142">
        <v>492195</v>
      </c>
      <c r="I93" s="142" t="s">
        <v>1515</v>
      </c>
      <c r="J93" s="142" t="s">
        <v>117</v>
      </c>
      <c r="L93" t="s">
        <v>9081</v>
      </c>
      <c r="M93" t="s">
        <v>4261</v>
      </c>
      <c r="N93" t="str">
        <f t="shared" si="5"/>
        <v>00</v>
      </c>
      <c r="O93" t="s">
        <v>7850</v>
      </c>
      <c r="P93" t="s">
        <v>9489</v>
      </c>
    </row>
    <row r="94" spans="1:16">
      <c r="A94">
        <v>94</v>
      </c>
      <c r="B94">
        <v>200000093</v>
      </c>
      <c r="C94" t="str">
        <f t="shared" si="3"/>
        <v>西村　知紗 (2)</v>
      </c>
      <c r="D94" t="s">
        <v>9149</v>
      </c>
      <c r="E94" t="str">
        <f t="shared" si="4"/>
        <v>Chisa NISHIMURA (00)</v>
      </c>
      <c r="F94" t="s">
        <v>9405</v>
      </c>
      <c r="G94" s="142">
        <v>38</v>
      </c>
      <c r="H94" s="142">
        <v>492195</v>
      </c>
      <c r="I94" s="142" t="s">
        <v>1515</v>
      </c>
      <c r="J94" s="142" t="s">
        <v>117</v>
      </c>
      <c r="L94" t="s">
        <v>3935</v>
      </c>
      <c r="M94" t="s">
        <v>4040</v>
      </c>
      <c r="N94" t="str">
        <f t="shared" si="5"/>
        <v>00</v>
      </c>
      <c r="O94" t="s">
        <v>9774</v>
      </c>
      <c r="P94" t="s">
        <v>9490</v>
      </c>
    </row>
    <row r="95" spans="1:16">
      <c r="A95">
        <v>95</v>
      </c>
      <c r="B95">
        <v>200000094</v>
      </c>
      <c r="C95" t="str">
        <f t="shared" si="3"/>
        <v>黄瀬　蒼 (2)</v>
      </c>
      <c r="D95" t="s">
        <v>9150</v>
      </c>
      <c r="E95" t="str">
        <f t="shared" si="4"/>
        <v>Aoi KISE (01)</v>
      </c>
      <c r="F95" t="s">
        <v>9405</v>
      </c>
      <c r="G95" s="142">
        <v>25</v>
      </c>
      <c r="H95" s="142" t="s">
        <v>9410</v>
      </c>
      <c r="I95" s="142" t="s">
        <v>1515</v>
      </c>
      <c r="J95" s="142" t="s">
        <v>117</v>
      </c>
      <c r="L95" t="s">
        <v>10050</v>
      </c>
      <c r="M95" t="s">
        <v>3780</v>
      </c>
      <c r="N95" t="str">
        <f t="shared" si="5"/>
        <v>01</v>
      </c>
      <c r="O95" t="s">
        <v>8063</v>
      </c>
      <c r="P95" t="s">
        <v>9491</v>
      </c>
    </row>
    <row r="96" spans="1:16">
      <c r="A96">
        <v>96</v>
      </c>
      <c r="B96">
        <v>200000095</v>
      </c>
      <c r="C96" t="str">
        <f t="shared" si="3"/>
        <v>安見　理沙 (2)</v>
      </c>
      <c r="D96" t="s">
        <v>9151</v>
      </c>
      <c r="E96" t="str">
        <f t="shared" si="4"/>
        <v>Risa YASUMI (00)</v>
      </c>
      <c r="F96" t="s">
        <v>9405</v>
      </c>
      <c r="G96" s="142">
        <v>26</v>
      </c>
      <c r="H96" s="142" t="s">
        <v>9410</v>
      </c>
      <c r="I96" s="142" t="s">
        <v>1515</v>
      </c>
      <c r="J96" s="142" t="s">
        <v>117</v>
      </c>
      <c r="L96" t="s">
        <v>10051</v>
      </c>
      <c r="M96" t="s">
        <v>4063</v>
      </c>
      <c r="N96" t="str">
        <f t="shared" si="5"/>
        <v>00</v>
      </c>
      <c r="O96" t="s">
        <v>9788</v>
      </c>
      <c r="P96" t="s">
        <v>9492</v>
      </c>
    </row>
    <row r="97" spans="1:16">
      <c r="A97">
        <v>97</v>
      </c>
      <c r="B97">
        <v>200000096</v>
      </c>
      <c r="C97" t="str">
        <f t="shared" si="3"/>
        <v>竹田　紫乃 (2)</v>
      </c>
      <c r="D97" t="s">
        <v>9152</v>
      </c>
      <c r="E97" t="str">
        <f t="shared" si="4"/>
        <v>Shino TAKEDA (00)</v>
      </c>
      <c r="F97" t="s">
        <v>9405</v>
      </c>
      <c r="G97" s="142">
        <v>27</v>
      </c>
      <c r="H97" s="142" t="s">
        <v>9410</v>
      </c>
      <c r="I97" s="142" t="s">
        <v>1515</v>
      </c>
      <c r="J97" s="142" t="s">
        <v>117</v>
      </c>
      <c r="L97" t="s">
        <v>4045</v>
      </c>
      <c r="M97" t="s">
        <v>4217</v>
      </c>
      <c r="N97" t="str">
        <f t="shared" si="5"/>
        <v>00</v>
      </c>
      <c r="O97" t="s">
        <v>7934</v>
      </c>
      <c r="P97" t="s">
        <v>9493</v>
      </c>
    </row>
    <row r="98" spans="1:16">
      <c r="A98">
        <v>98</v>
      </c>
      <c r="B98">
        <v>200000097</v>
      </c>
      <c r="C98" t="str">
        <f t="shared" si="3"/>
        <v>徳原　京香 (2)</v>
      </c>
      <c r="D98" t="s">
        <v>9153</v>
      </c>
      <c r="E98" t="str">
        <f t="shared" si="4"/>
        <v>Kyoka TOKUHARA (99)</v>
      </c>
      <c r="F98" t="s">
        <v>9405</v>
      </c>
      <c r="G98" s="142">
        <v>14</v>
      </c>
      <c r="H98" s="142" t="s">
        <v>9410</v>
      </c>
      <c r="I98" s="142" t="s">
        <v>1515</v>
      </c>
      <c r="J98" s="142" t="s">
        <v>117</v>
      </c>
      <c r="L98" t="s">
        <v>10052</v>
      </c>
      <c r="M98" t="s">
        <v>3864</v>
      </c>
      <c r="N98" t="str">
        <f t="shared" si="5"/>
        <v>99</v>
      </c>
      <c r="O98" t="s">
        <v>8403</v>
      </c>
      <c r="P98" t="s">
        <v>9494</v>
      </c>
    </row>
    <row r="99" spans="1:16">
      <c r="A99">
        <v>99</v>
      </c>
      <c r="B99">
        <v>200000098</v>
      </c>
      <c r="C99" t="str">
        <f t="shared" si="3"/>
        <v>下岡　仁美 (1)</v>
      </c>
      <c r="D99" t="s">
        <v>9154</v>
      </c>
      <c r="E99" t="str">
        <f t="shared" si="4"/>
        <v>Hitomi SHIMAOKA (02)</v>
      </c>
      <c r="F99" t="s">
        <v>9405</v>
      </c>
      <c r="G99" s="142">
        <v>27</v>
      </c>
      <c r="H99" s="142" t="s">
        <v>9410</v>
      </c>
      <c r="I99" s="142" t="s">
        <v>1515</v>
      </c>
      <c r="J99" s="142" t="s">
        <v>120</v>
      </c>
      <c r="L99" t="s">
        <v>10053</v>
      </c>
      <c r="M99" t="s">
        <v>3888</v>
      </c>
      <c r="N99" t="str">
        <f t="shared" si="5"/>
        <v>02</v>
      </c>
      <c r="O99" t="s">
        <v>9789</v>
      </c>
      <c r="P99" t="s">
        <v>9495</v>
      </c>
    </row>
    <row r="100" spans="1:16">
      <c r="A100">
        <v>100</v>
      </c>
      <c r="B100">
        <v>200000099</v>
      </c>
      <c r="C100" t="str">
        <f t="shared" si="3"/>
        <v>野口　七海 (1)</v>
      </c>
      <c r="D100" t="s">
        <v>9155</v>
      </c>
      <c r="E100" t="str">
        <f t="shared" si="4"/>
        <v>Nanami NOGUCHI (01)</v>
      </c>
      <c r="F100" t="s">
        <v>9405</v>
      </c>
      <c r="G100" s="142">
        <v>25</v>
      </c>
      <c r="H100" s="142" t="s">
        <v>9410</v>
      </c>
      <c r="I100" s="142" t="s">
        <v>1515</v>
      </c>
      <c r="J100" s="142" t="s">
        <v>120</v>
      </c>
      <c r="L100" t="s">
        <v>4282</v>
      </c>
      <c r="M100" t="s">
        <v>3769</v>
      </c>
      <c r="N100" t="str">
        <f t="shared" si="5"/>
        <v>01</v>
      </c>
      <c r="O100" t="s">
        <v>8181</v>
      </c>
      <c r="P100" t="s">
        <v>9496</v>
      </c>
    </row>
    <row r="101" spans="1:16">
      <c r="A101">
        <v>101</v>
      </c>
      <c r="B101">
        <v>200000100</v>
      </c>
      <c r="C101" t="str">
        <f t="shared" si="3"/>
        <v>石黒　樹子 (1)</v>
      </c>
      <c r="D101" t="s">
        <v>9156</v>
      </c>
      <c r="E101" t="str">
        <f t="shared" si="4"/>
        <v>Kiko ISHIGURO (01)</v>
      </c>
      <c r="F101" t="s">
        <v>9405</v>
      </c>
      <c r="G101" s="142">
        <v>29</v>
      </c>
      <c r="H101" s="142" t="s">
        <v>9410</v>
      </c>
      <c r="I101" s="142" t="s">
        <v>1515</v>
      </c>
      <c r="J101" s="142" t="s">
        <v>120</v>
      </c>
      <c r="L101" t="s">
        <v>10054</v>
      </c>
      <c r="M101" t="s">
        <v>9988</v>
      </c>
      <c r="N101" t="str">
        <f t="shared" si="5"/>
        <v>01</v>
      </c>
      <c r="O101" t="s">
        <v>9790</v>
      </c>
      <c r="P101" t="s">
        <v>9497</v>
      </c>
    </row>
    <row r="102" spans="1:16">
      <c r="A102">
        <v>102</v>
      </c>
      <c r="B102">
        <v>200000101</v>
      </c>
      <c r="C102" t="str">
        <f t="shared" si="3"/>
        <v>田中　友紀子 (M2)</v>
      </c>
      <c r="D102" t="s">
        <v>9157</v>
      </c>
      <c r="E102" t="str">
        <f t="shared" si="4"/>
        <v>Yukiko TANAKA (96)</v>
      </c>
      <c r="F102" t="s">
        <v>9405</v>
      </c>
      <c r="G102" s="142">
        <v>27</v>
      </c>
      <c r="H102" s="142" t="s">
        <v>9410</v>
      </c>
      <c r="I102" s="142" t="s">
        <v>1515</v>
      </c>
      <c r="J102" s="142" t="s">
        <v>130</v>
      </c>
      <c r="L102" t="s">
        <v>3823</v>
      </c>
      <c r="M102" t="s">
        <v>4465</v>
      </c>
      <c r="N102" t="str">
        <f t="shared" si="5"/>
        <v>96</v>
      </c>
      <c r="O102" t="s">
        <v>9791</v>
      </c>
      <c r="P102" t="s">
        <v>9498</v>
      </c>
    </row>
    <row r="103" spans="1:16">
      <c r="A103">
        <v>103</v>
      </c>
      <c r="B103">
        <v>200000102</v>
      </c>
      <c r="C103" t="str">
        <f t="shared" si="3"/>
        <v>外所　知紗 (4)</v>
      </c>
      <c r="D103" t="s">
        <v>1389</v>
      </c>
      <c r="E103" t="str">
        <f t="shared" si="4"/>
        <v>Chisa TODOKORO (98)</v>
      </c>
      <c r="F103" t="s">
        <v>9405</v>
      </c>
      <c r="G103" s="142">
        <v>10</v>
      </c>
      <c r="H103" s="142" t="s">
        <v>9411</v>
      </c>
      <c r="I103" s="142" t="s">
        <v>3093</v>
      </c>
      <c r="J103" s="142" t="s">
        <v>86</v>
      </c>
      <c r="L103" t="s">
        <v>5479</v>
      </c>
      <c r="M103" t="s">
        <v>4040</v>
      </c>
      <c r="N103" t="str">
        <f t="shared" si="5"/>
        <v>98</v>
      </c>
      <c r="O103" t="s">
        <v>7884</v>
      </c>
      <c r="P103" t="s">
        <v>3355</v>
      </c>
    </row>
    <row r="104" spans="1:16">
      <c r="A104">
        <v>104</v>
      </c>
      <c r="B104">
        <v>200000103</v>
      </c>
      <c r="C104" t="str">
        <f t="shared" si="3"/>
        <v>井田　あゆ美 (3)</v>
      </c>
      <c r="D104" t="s">
        <v>3645</v>
      </c>
      <c r="E104" t="str">
        <f t="shared" si="4"/>
        <v>Ayumi IDA (99)</v>
      </c>
      <c r="F104" t="s">
        <v>9405</v>
      </c>
      <c r="G104" s="142">
        <v>29</v>
      </c>
      <c r="H104" s="142" t="s">
        <v>9411</v>
      </c>
      <c r="I104" s="142" t="s">
        <v>3093</v>
      </c>
      <c r="J104" s="142" t="s">
        <v>108</v>
      </c>
      <c r="L104" t="s">
        <v>4151</v>
      </c>
      <c r="M104" t="s">
        <v>3838</v>
      </c>
      <c r="N104" t="str">
        <f t="shared" si="5"/>
        <v>99</v>
      </c>
      <c r="O104" t="s">
        <v>7923</v>
      </c>
      <c r="P104" t="s">
        <v>3644</v>
      </c>
    </row>
    <row r="105" spans="1:16">
      <c r="A105">
        <v>105</v>
      </c>
      <c r="B105">
        <v>200000104</v>
      </c>
      <c r="C105" t="str">
        <f t="shared" si="3"/>
        <v>神原　実和 (2)</v>
      </c>
      <c r="D105" t="s">
        <v>9158</v>
      </c>
      <c r="E105" t="str">
        <f t="shared" si="4"/>
        <v>Miwa KAMBARA (00)</v>
      </c>
      <c r="F105" t="s">
        <v>9405</v>
      </c>
      <c r="G105" s="142">
        <v>26</v>
      </c>
      <c r="H105" s="142" t="s">
        <v>9411</v>
      </c>
      <c r="I105" s="142" t="s">
        <v>3093</v>
      </c>
      <c r="J105" s="142" t="s">
        <v>117</v>
      </c>
      <c r="L105" t="s">
        <v>10055</v>
      </c>
      <c r="M105" t="s">
        <v>3858</v>
      </c>
      <c r="N105" t="str">
        <f t="shared" si="5"/>
        <v>00</v>
      </c>
      <c r="O105" t="s">
        <v>9792</v>
      </c>
      <c r="P105" t="s">
        <v>9499</v>
      </c>
    </row>
    <row r="106" spans="1:16">
      <c r="A106">
        <v>106</v>
      </c>
      <c r="B106">
        <v>200000105</v>
      </c>
      <c r="C106" t="str">
        <f t="shared" si="3"/>
        <v>長澤　玲佳 (3)</v>
      </c>
      <c r="D106" t="s">
        <v>3579</v>
      </c>
      <c r="E106" t="str">
        <f t="shared" si="4"/>
        <v>Reika NAGASAWA (99)</v>
      </c>
      <c r="F106" t="s">
        <v>9405</v>
      </c>
      <c r="G106" s="142">
        <v>28</v>
      </c>
      <c r="H106" s="142">
        <v>492213</v>
      </c>
      <c r="I106" s="142" t="s">
        <v>1514</v>
      </c>
      <c r="J106" s="142" t="s">
        <v>108</v>
      </c>
      <c r="L106" t="s">
        <v>4347</v>
      </c>
      <c r="M106" t="s">
        <v>3739</v>
      </c>
      <c r="N106" t="str">
        <f t="shared" si="5"/>
        <v>99</v>
      </c>
      <c r="O106">
        <v>990622</v>
      </c>
      <c r="P106" t="s">
        <v>3578</v>
      </c>
    </row>
    <row r="107" spans="1:16">
      <c r="A107">
        <v>107</v>
      </c>
      <c r="B107">
        <v>200000106</v>
      </c>
      <c r="C107" t="str">
        <f t="shared" si="3"/>
        <v>加藤　美樹 (3)</v>
      </c>
      <c r="D107" t="s">
        <v>3535</v>
      </c>
      <c r="E107" t="str">
        <f t="shared" si="4"/>
        <v>Miki KATO (99)</v>
      </c>
      <c r="F107" t="s">
        <v>9405</v>
      </c>
      <c r="G107" s="142">
        <v>28</v>
      </c>
      <c r="H107" s="142">
        <v>492213</v>
      </c>
      <c r="I107" s="142" t="s">
        <v>1514</v>
      </c>
      <c r="J107" s="142" t="s">
        <v>108</v>
      </c>
      <c r="L107" t="s">
        <v>4348</v>
      </c>
      <c r="M107" t="s">
        <v>3784</v>
      </c>
      <c r="N107" t="str">
        <f t="shared" si="5"/>
        <v>99</v>
      </c>
      <c r="O107">
        <v>991228</v>
      </c>
      <c r="P107" t="s">
        <v>3534</v>
      </c>
    </row>
    <row r="108" spans="1:16">
      <c r="A108">
        <v>108</v>
      </c>
      <c r="B108">
        <v>200000107</v>
      </c>
      <c r="C108" t="str">
        <f t="shared" si="3"/>
        <v>中塚　瑞樹 (4)</v>
      </c>
      <c r="D108" t="s">
        <v>1172</v>
      </c>
      <c r="E108" t="str">
        <f t="shared" si="4"/>
        <v>Mizuki NAKATSUKA (98)</v>
      </c>
      <c r="F108" t="s">
        <v>9405</v>
      </c>
      <c r="G108" s="142">
        <v>27</v>
      </c>
      <c r="H108" s="142">
        <v>492213</v>
      </c>
      <c r="I108" s="142" t="s">
        <v>1514</v>
      </c>
      <c r="J108" s="142" t="s">
        <v>86</v>
      </c>
      <c r="L108" t="s">
        <v>3902</v>
      </c>
      <c r="M108" t="s">
        <v>3733</v>
      </c>
      <c r="N108" t="str">
        <f t="shared" si="5"/>
        <v>98</v>
      </c>
      <c r="O108">
        <v>981216</v>
      </c>
      <c r="P108" t="s">
        <v>3135</v>
      </c>
    </row>
    <row r="109" spans="1:16">
      <c r="A109">
        <v>109</v>
      </c>
      <c r="B109">
        <v>200000108</v>
      </c>
      <c r="C109" t="str">
        <f t="shared" si="3"/>
        <v>澁田　美鈴 (4)</v>
      </c>
      <c r="D109" t="s">
        <v>1171</v>
      </c>
      <c r="E109" t="str">
        <f t="shared" si="4"/>
        <v>Misuzu SHIBUTA (98)</v>
      </c>
      <c r="F109" t="s">
        <v>9405</v>
      </c>
      <c r="G109" s="142">
        <v>35</v>
      </c>
      <c r="H109" s="142">
        <v>492213</v>
      </c>
      <c r="I109" s="142" t="s">
        <v>1514</v>
      </c>
      <c r="J109" s="142" t="s">
        <v>86</v>
      </c>
      <c r="L109" t="s">
        <v>4349</v>
      </c>
      <c r="M109" t="s">
        <v>4350</v>
      </c>
      <c r="N109" t="str">
        <f t="shared" si="5"/>
        <v>98</v>
      </c>
      <c r="O109">
        <v>981018</v>
      </c>
      <c r="P109" t="s">
        <v>3134</v>
      </c>
    </row>
    <row r="110" spans="1:16">
      <c r="A110">
        <v>110</v>
      </c>
      <c r="B110">
        <v>200000109</v>
      </c>
      <c r="C110" t="str">
        <f t="shared" si="3"/>
        <v>山本　遥 (M1)</v>
      </c>
      <c r="D110" t="s">
        <v>1166</v>
      </c>
      <c r="E110" t="str">
        <f t="shared" si="4"/>
        <v>Haruka YAMAMOTO (96)</v>
      </c>
      <c r="F110" t="s">
        <v>9405</v>
      </c>
      <c r="G110" s="142">
        <v>37</v>
      </c>
      <c r="H110" s="142">
        <v>492213</v>
      </c>
      <c r="I110" s="142" t="s">
        <v>1514</v>
      </c>
      <c r="J110" s="142" t="s">
        <v>104</v>
      </c>
      <c r="L110" t="s">
        <v>3765</v>
      </c>
      <c r="M110" t="s">
        <v>3870</v>
      </c>
      <c r="N110" t="str">
        <f t="shared" si="5"/>
        <v>96</v>
      </c>
      <c r="O110">
        <v>961116</v>
      </c>
      <c r="P110" t="s">
        <v>3129</v>
      </c>
    </row>
    <row r="111" spans="1:16">
      <c r="A111">
        <v>111</v>
      </c>
      <c r="B111">
        <v>200000110</v>
      </c>
      <c r="C111" t="str">
        <f t="shared" si="3"/>
        <v>青柳　栞 (4)</v>
      </c>
      <c r="D111" t="s">
        <v>1174</v>
      </c>
      <c r="E111" t="str">
        <f t="shared" si="4"/>
        <v>Shiori AOYAGI (98)</v>
      </c>
      <c r="F111" t="s">
        <v>9405</v>
      </c>
      <c r="G111" s="142">
        <v>27</v>
      </c>
      <c r="H111" s="142" t="s">
        <v>6299</v>
      </c>
      <c r="I111" s="142" t="s">
        <v>1514</v>
      </c>
      <c r="J111" s="142" t="s">
        <v>86</v>
      </c>
      <c r="L111" t="s">
        <v>4355</v>
      </c>
      <c r="M111" t="s">
        <v>3788</v>
      </c>
      <c r="N111" t="str">
        <f t="shared" si="5"/>
        <v>98</v>
      </c>
      <c r="O111">
        <v>980716</v>
      </c>
      <c r="P111" t="s">
        <v>3137</v>
      </c>
    </row>
    <row r="112" spans="1:16">
      <c r="A112">
        <v>112</v>
      </c>
      <c r="B112">
        <v>200000111</v>
      </c>
      <c r="C112" t="str">
        <f t="shared" si="3"/>
        <v>水谷　彩夏 (4)</v>
      </c>
      <c r="D112" t="s">
        <v>1175</v>
      </c>
      <c r="E112" t="str">
        <f t="shared" si="4"/>
        <v>Sayaka MIZUTANI (98)</v>
      </c>
      <c r="F112" t="s">
        <v>9405</v>
      </c>
      <c r="G112" s="142">
        <v>27</v>
      </c>
      <c r="H112" s="142">
        <v>492213</v>
      </c>
      <c r="I112" s="142" t="s">
        <v>1514</v>
      </c>
      <c r="J112" s="142" t="s">
        <v>86</v>
      </c>
      <c r="L112" t="s">
        <v>4356</v>
      </c>
      <c r="M112" t="s">
        <v>3735</v>
      </c>
      <c r="N112" t="str">
        <f t="shared" si="5"/>
        <v>98</v>
      </c>
      <c r="O112">
        <v>980904</v>
      </c>
      <c r="P112" t="s">
        <v>3138</v>
      </c>
    </row>
    <row r="113" spans="1:16">
      <c r="A113">
        <v>113</v>
      </c>
      <c r="B113">
        <v>200000112</v>
      </c>
      <c r="C113" t="str">
        <f t="shared" si="3"/>
        <v>守川　知杏 (4)</v>
      </c>
      <c r="D113" t="s">
        <v>1176</v>
      </c>
      <c r="E113" t="str">
        <f t="shared" si="4"/>
        <v>Chian MORIKAWA (99)</v>
      </c>
      <c r="F113" t="s">
        <v>9405</v>
      </c>
      <c r="G113" s="142">
        <v>43</v>
      </c>
      <c r="H113" s="142">
        <v>492213</v>
      </c>
      <c r="I113" s="142" t="s">
        <v>1514</v>
      </c>
      <c r="J113" s="142" t="s">
        <v>86</v>
      </c>
      <c r="L113" t="s">
        <v>3914</v>
      </c>
      <c r="M113" t="s">
        <v>4357</v>
      </c>
      <c r="N113" t="str">
        <f t="shared" si="5"/>
        <v>99</v>
      </c>
      <c r="O113">
        <v>990305</v>
      </c>
      <c r="P113" t="s">
        <v>3139</v>
      </c>
    </row>
    <row r="114" spans="1:16">
      <c r="A114">
        <v>114</v>
      </c>
      <c r="B114">
        <v>200000113</v>
      </c>
      <c r="C114" t="str">
        <f t="shared" si="3"/>
        <v>森川　未望 (4)</v>
      </c>
      <c r="D114" t="s">
        <v>1177</v>
      </c>
      <c r="E114" t="str">
        <f t="shared" si="4"/>
        <v>Mimi MORIKAWA (99)</v>
      </c>
      <c r="F114" t="s">
        <v>9405</v>
      </c>
      <c r="G114" s="142">
        <v>27</v>
      </c>
      <c r="H114" s="142">
        <v>492213</v>
      </c>
      <c r="I114" s="142" t="s">
        <v>1514</v>
      </c>
      <c r="J114" s="142" t="s">
        <v>86</v>
      </c>
      <c r="L114" t="s">
        <v>3914</v>
      </c>
      <c r="M114" t="s">
        <v>4358</v>
      </c>
      <c r="N114" t="str">
        <f t="shared" si="5"/>
        <v>99</v>
      </c>
      <c r="O114">
        <v>990107</v>
      </c>
      <c r="P114" t="s">
        <v>3140</v>
      </c>
    </row>
    <row r="115" spans="1:16">
      <c r="A115">
        <v>115</v>
      </c>
      <c r="B115">
        <v>200000114</v>
      </c>
      <c r="C115" t="str">
        <f t="shared" si="3"/>
        <v>渡辺　七海 (4)</v>
      </c>
      <c r="D115" t="s">
        <v>1178</v>
      </c>
      <c r="E115" t="str">
        <f t="shared" si="4"/>
        <v>Nami WATANABE (98)</v>
      </c>
      <c r="F115" t="s">
        <v>9405</v>
      </c>
      <c r="G115" s="142">
        <v>27</v>
      </c>
      <c r="H115" s="142">
        <v>492213</v>
      </c>
      <c r="I115" s="142" t="s">
        <v>1514</v>
      </c>
      <c r="J115" s="142" t="s">
        <v>86</v>
      </c>
      <c r="L115" t="s">
        <v>3774</v>
      </c>
      <c r="M115" t="s">
        <v>3828</v>
      </c>
      <c r="N115" t="str">
        <f t="shared" si="5"/>
        <v>98</v>
      </c>
      <c r="O115">
        <v>980530</v>
      </c>
      <c r="P115" t="s">
        <v>3141</v>
      </c>
    </row>
    <row r="116" spans="1:16">
      <c r="A116">
        <v>116</v>
      </c>
      <c r="B116">
        <v>200000115</v>
      </c>
      <c r="C116" t="str">
        <f t="shared" si="3"/>
        <v>野下　ちはる (4)</v>
      </c>
      <c r="D116" t="s">
        <v>1180</v>
      </c>
      <c r="E116" t="str">
        <f t="shared" si="4"/>
        <v>Chiharu NOSHITA (99)</v>
      </c>
      <c r="F116" t="s">
        <v>9405</v>
      </c>
      <c r="G116" s="142" t="s">
        <v>1582</v>
      </c>
      <c r="H116" s="142">
        <v>492213</v>
      </c>
      <c r="I116" s="142" t="s">
        <v>1514</v>
      </c>
      <c r="J116" s="142" t="s">
        <v>86</v>
      </c>
      <c r="L116" t="s">
        <v>4359</v>
      </c>
      <c r="M116" t="s">
        <v>4212</v>
      </c>
      <c r="N116" t="str">
        <f t="shared" si="5"/>
        <v>99</v>
      </c>
      <c r="O116">
        <v>990316</v>
      </c>
      <c r="P116" t="s">
        <v>3143</v>
      </c>
    </row>
    <row r="117" spans="1:16">
      <c r="A117">
        <v>117</v>
      </c>
      <c r="B117">
        <v>200000116</v>
      </c>
      <c r="C117" t="str">
        <f t="shared" si="3"/>
        <v>武本　紗栄 (3)</v>
      </c>
      <c r="D117" t="s">
        <v>3486</v>
      </c>
      <c r="E117" t="str">
        <f t="shared" si="4"/>
        <v>Sae TAKEMOTO (99)</v>
      </c>
      <c r="F117" t="s">
        <v>9405</v>
      </c>
      <c r="G117" s="142">
        <v>28</v>
      </c>
      <c r="H117" s="142">
        <v>492213</v>
      </c>
      <c r="I117" s="142" t="s">
        <v>1514</v>
      </c>
      <c r="J117" s="142" t="s">
        <v>108</v>
      </c>
      <c r="L117" t="s">
        <v>4360</v>
      </c>
      <c r="M117" t="s">
        <v>3826</v>
      </c>
      <c r="N117" t="str">
        <f t="shared" si="5"/>
        <v>99</v>
      </c>
      <c r="O117">
        <v>991123</v>
      </c>
      <c r="P117" t="s">
        <v>3485</v>
      </c>
    </row>
    <row r="118" spans="1:16">
      <c r="A118">
        <v>118</v>
      </c>
      <c r="B118">
        <v>200000117</v>
      </c>
      <c r="C118" t="str">
        <f t="shared" si="3"/>
        <v>東田　歩乃佳 (3)</v>
      </c>
      <c r="D118" t="s">
        <v>3531</v>
      </c>
      <c r="E118" t="str">
        <f t="shared" si="4"/>
        <v>Honoka HIGASHIDA (99)</v>
      </c>
      <c r="F118" t="s">
        <v>9405</v>
      </c>
      <c r="G118" s="142">
        <v>27</v>
      </c>
      <c r="H118" s="142">
        <v>492213</v>
      </c>
      <c r="I118" s="142" t="s">
        <v>1514</v>
      </c>
      <c r="J118" s="142" t="s">
        <v>108</v>
      </c>
      <c r="L118" t="s">
        <v>4361</v>
      </c>
      <c r="M118" t="s">
        <v>3932</v>
      </c>
      <c r="N118" t="str">
        <f t="shared" si="5"/>
        <v>99</v>
      </c>
      <c r="O118">
        <v>990823</v>
      </c>
      <c r="P118" t="s">
        <v>3530</v>
      </c>
    </row>
    <row r="119" spans="1:16">
      <c r="A119">
        <v>119</v>
      </c>
      <c r="B119">
        <v>200000118</v>
      </c>
      <c r="C119" t="str">
        <f t="shared" si="3"/>
        <v>阿部　裕梨奈 (4)</v>
      </c>
      <c r="D119" t="s">
        <v>1181</v>
      </c>
      <c r="E119" t="str">
        <f t="shared" si="4"/>
        <v>Yurina ABE (98)</v>
      </c>
      <c r="F119" t="s">
        <v>9405</v>
      </c>
      <c r="G119" s="142">
        <v>45</v>
      </c>
      <c r="H119" s="142">
        <v>492213</v>
      </c>
      <c r="I119" s="142" t="s">
        <v>1514</v>
      </c>
      <c r="J119" s="142" t="s">
        <v>86</v>
      </c>
      <c r="L119" t="s">
        <v>4363</v>
      </c>
      <c r="M119" t="s">
        <v>4101</v>
      </c>
      <c r="N119" t="str">
        <f t="shared" si="5"/>
        <v>98</v>
      </c>
      <c r="O119">
        <v>981013</v>
      </c>
      <c r="P119" t="s">
        <v>3144</v>
      </c>
    </row>
    <row r="120" spans="1:16">
      <c r="A120">
        <v>120</v>
      </c>
      <c r="B120">
        <v>200000119</v>
      </c>
      <c r="C120" t="str">
        <f t="shared" si="3"/>
        <v>悦木　波音 (4)</v>
      </c>
      <c r="D120" t="s">
        <v>1167</v>
      </c>
      <c r="E120" t="str">
        <f t="shared" si="4"/>
        <v>Hanon ETSUKI (98)</v>
      </c>
      <c r="F120" t="s">
        <v>9405</v>
      </c>
      <c r="G120" s="142">
        <v>34</v>
      </c>
      <c r="H120" s="142">
        <v>492213</v>
      </c>
      <c r="I120" s="142" t="s">
        <v>1514</v>
      </c>
      <c r="J120" s="142" t="s">
        <v>86</v>
      </c>
      <c r="L120" t="s">
        <v>4364</v>
      </c>
      <c r="M120" t="s">
        <v>4365</v>
      </c>
      <c r="N120" t="str">
        <f t="shared" si="5"/>
        <v>98</v>
      </c>
      <c r="O120">
        <v>980429</v>
      </c>
      <c r="P120" t="s">
        <v>3130</v>
      </c>
    </row>
    <row r="121" spans="1:16">
      <c r="A121">
        <v>121</v>
      </c>
      <c r="B121">
        <v>200000120</v>
      </c>
      <c r="C121" t="str">
        <f t="shared" si="3"/>
        <v>畑　咲春 (4)</v>
      </c>
      <c r="D121" t="s">
        <v>1168</v>
      </c>
      <c r="E121" t="str">
        <f t="shared" si="4"/>
        <v>Sakura HATA (99)</v>
      </c>
      <c r="F121" t="s">
        <v>9405</v>
      </c>
      <c r="G121" s="142">
        <v>27</v>
      </c>
      <c r="H121" s="142">
        <v>492213</v>
      </c>
      <c r="I121" s="142" t="s">
        <v>1514</v>
      </c>
      <c r="J121" s="142" t="s">
        <v>86</v>
      </c>
      <c r="L121" t="s">
        <v>3938</v>
      </c>
      <c r="M121" t="s">
        <v>3747</v>
      </c>
      <c r="N121" t="str">
        <f t="shared" si="5"/>
        <v>99</v>
      </c>
      <c r="O121">
        <v>990207</v>
      </c>
      <c r="P121" t="s">
        <v>3131</v>
      </c>
    </row>
    <row r="122" spans="1:16">
      <c r="A122">
        <v>122</v>
      </c>
      <c r="B122">
        <v>200000121</v>
      </c>
      <c r="C122" t="str">
        <f t="shared" si="3"/>
        <v>藤村　彩 (4)</v>
      </c>
      <c r="D122" t="s">
        <v>1169</v>
      </c>
      <c r="E122" t="str">
        <f t="shared" si="4"/>
        <v>Aya FUJIMURA (98)</v>
      </c>
      <c r="F122" t="s">
        <v>9405</v>
      </c>
      <c r="G122" s="142">
        <v>35</v>
      </c>
      <c r="H122" s="142">
        <v>492213</v>
      </c>
      <c r="I122" s="142" t="s">
        <v>1514</v>
      </c>
      <c r="J122" s="142" t="s">
        <v>86</v>
      </c>
      <c r="L122" t="s">
        <v>4103</v>
      </c>
      <c r="M122" t="s">
        <v>3812</v>
      </c>
      <c r="N122" t="str">
        <f t="shared" si="5"/>
        <v>98</v>
      </c>
      <c r="O122">
        <v>980813</v>
      </c>
      <c r="P122" t="s">
        <v>3132</v>
      </c>
    </row>
    <row r="123" spans="1:16">
      <c r="A123">
        <v>123</v>
      </c>
      <c r="B123">
        <v>200000122</v>
      </c>
      <c r="C123" t="str">
        <f t="shared" si="3"/>
        <v>南本　羅那 (4)</v>
      </c>
      <c r="D123" t="s">
        <v>1170</v>
      </c>
      <c r="E123" t="str">
        <f t="shared" si="4"/>
        <v>Rana MINAMIMOTO (98)</v>
      </c>
      <c r="F123" t="s">
        <v>9405</v>
      </c>
      <c r="G123" s="142">
        <v>27</v>
      </c>
      <c r="H123" s="142">
        <v>492213</v>
      </c>
      <c r="I123" s="142" t="s">
        <v>1514</v>
      </c>
      <c r="J123" s="142" t="s">
        <v>86</v>
      </c>
      <c r="L123" t="s">
        <v>4366</v>
      </c>
      <c r="M123" t="s">
        <v>4367</v>
      </c>
      <c r="N123" t="str">
        <f t="shared" si="5"/>
        <v>98</v>
      </c>
      <c r="O123">
        <v>980515</v>
      </c>
      <c r="P123" t="s">
        <v>3133</v>
      </c>
    </row>
    <row r="124" spans="1:16">
      <c r="A124">
        <v>124</v>
      </c>
      <c r="B124">
        <v>200000123</v>
      </c>
      <c r="C124" t="str">
        <f t="shared" si="3"/>
        <v>高柴　愛佳 (2)</v>
      </c>
      <c r="D124" t="s">
        <v>3585</v>
      </c>
      <c r="E124" t="str">
        <f t="shared" si="4"/>
        <v>Manaka TAKASHIBA (99)</v>
      </c>
      <c r="F124" t="s">
        <v>9405</v>
      </c>
      <c r="G124" s="142">
        <v>27</v>
      </c>
      <c r="H124" s="142">
        <v>492213</v>
      </c>
      <c r="I124" s="142" t="s">
        <v>1514</v>
      </c>
      <c r="J124" s="142" t="s">
        <v>117</v>
      </c>
      <c r="L124" t="s">
        <v>4368</v>
      </c>
      <c r="M124" t="s">
        <v>4172</v>
      </c>
      <c r="N124" t="str">
        <f t="shared" si="5"/>
        <v>99</v>
      </c>
      <c r="O124">
        <v>990812</v>
      </c>
      <c r="P124" t="s">
        <v>3584</v>
      </c>
    </row>
    <row r="125" spans="1:16">
      <c r="A125">
        <v>125</v>
      </c>
      <c r="B125">
        <v>200000124</v>
      </c>
      <c r="C125" t="str">
        <f t="shared" si="3"/>
        <v>土本　祐菜 (3)</v>
      </c>
      <c r="D125" t="s">
        <v>3583</v>
      </c>
      <c r="E125" t="str">
        <f t="shared" si="4"/>
        <v>Yuna TSUCHIMOTO (99)</v>
      </c>
      <c r="F125" t="s">
        <v>9405</v>
      </c>
      <c r="G125" s="142">
        <v>27</v>
      </c>
      <c r="H125" s="142">
        <v>492213</v>
      </c>
      <c r="I125" s="142" t="s">
        <v>1514</v>
      </c>
      <c r="J125" s="142" t="s">
        <v>108</v>
      </c>
      <c r="L125" t="s">
        <v>4369</v>
      </c>
      <c r="M125" t="s">
        <v>3860</v>
      </c>
      <c r="N125" t="str">
        <f t="shared" si="5"/>
        <v>99</v>
      </c>
      <c r="O125">
        <v>991010</v>
      </c>
      <c r="P125" t="s">
        <v>3582</v>
      </c>
    </row>
    <row r="126" spans="1:16">
      <c r="A126">
        <v>126</v>
      </c>
      <c r="B126">
        <v>200000125</v>
      </c>
      <c r="C126" t="str">
        <f t="shared" si="3"/>
        <v>山添　凪乃 (4)</v>
      </c>
      <c r="D126" t="s">
        <v>1179</v>
      </c>
      <c r="E126" t="str">
        <f t="shared" si="4"/>
        <v>Nano YAMAZOE (98)</v>
      </c>
      <c r="F126" t="s">
        <v>9405</v>
      </c>
      <c r="G126" s="142">
        <v>36</v>
      </c>
      <c r="H126" s="142">
        <v>492213</v>
      </c>
      <c r="I126" s="142" t="s">
        <v>1514</v>
      </c>
      <c r="J126" s="142" t="s">
        <v>86</v>
      </c>
      <c r="L126" t="s">
        <v>4372</v>
      </c>
      <c r="M126" t="s">
        <v>4373</v>
      </c>
      <c r="N126" t="str">
        <f t="shared" si="5"/>
        <v>98</v>
      </c>
      <c r="O126">
        <v>980629</v>
      </c>
      <c r="P126" t="s">
        <v>3142</v>
      </c>
    </row>
    <row r="127" spans="1:16">
      <c r="A127">
        <v>127</v>
      </c>
      <c r="B127">
        <v>200000126</v>
      </c>
      <c r="C127" t="str">
        <f t="shared" si="3"/>
        <v>藤田　もも夏 (4)</v>
      </c>
      <c r="D127" t="s">
        <v>1173</v>
      </c>
      <c r="E127" t="str">
        <f t="shared" si="4"/>
        <v>Momoaka FUJITA (98)</v>
      </c>
      <c r="F127" t="s">
        <v>9405</v>
      </c>
      <c r="G127" s="142">
        <v>36</v>
      </c>
      <c r="H127" s="142">
        <v>492213</v>
      </c>
      <c r="I127" s="142" t="s">
        <v>1514</v>
      </c>
      <c r="J127" s="142" t="s">
        <v>86</v>
      </c>
      <c r="L127" t="s">
        <v>3756</v>
      </c>
      <c r="M127" t="s">
        <v>9989</v>
      </c>
      <c r="N127" t="str">
        <f t="shared" si="5"/>
        <v>98</v>
      </c>
      <c r="O127">
        <v>980609</v>
      </c>
      <c r="P127" t="s">
        <v>3136</v>
      </c>
    </row>
    <row r="128" spans="1:16">
      <c r="A128">
        <v>128</v>
      </c>
      <c r="B128">
        <v>200000127</v>
      </c>
      <c r="C128" t="str">
        <f t="shared" si="3"/>
        <v>村林　七海 (4)</v>
      </c>
      <c r="D128" t="s">
        <v>1182</v>
      </c>
      <c r="E128" t="str">
        <f t="shared" si="4"/>
        <v>Nanami MURABAYASHI (98)</v>
      </c>
      <c r="F128" t="s">
        <v>9405</v>
      </c>
      <c r="G128" s="142">
        <v>27</v>
      </c>
      <c r="H128" s="142">
        <v>492213</v>
      </c>
      <c r="I128" s="142" t="s">
        <v>1514</v>
      </c>
      <c r="J128" s="142" t="s">
        <v>86</v>
      </c>
      <c r="L128" t="s">
        <v>10056</v>
      </c>
      <c r="M128" t="s">
        <v>3769</v>
      </c>
      <c r="N128" t="str">
        <f t="shared" si="5"/>
        <v>98</v>
      </c>
      <c r="O128">
        <v>980514</v>
      </c>
      <c r="P128" t="s">
        <v>3145</v>
      </c>
    </row>
    <row r="129" spans="1:16">
      <c r="A129">
        <v>129</v>
      </c>
      <c r="B129">
        <v>200000128</v>
      </c>
      <c r="C129" t="str">
        <f t="shared" si="3"/>
        <v>南田　彩伽 (3)</v>
      </c>
      <c r="D129" t="s">
        <v>3529</v>
      </c>
      <c r="E129" t="str">
        <f t="shared" si="4"/>
        <v>Ayaka NAMNDA (99)</v>
      </c>
      <c r="F129" t="s">
        <v>9405</v>
      </c>
      <c r="G129" s="142">
        <v>33</v>
      </c>
      <c r="H129" s="142">
        <v>492213</v>
      </c>
      <c r="I129" s="142" t="s">
        <v>1514</v>
      </c>
      <c r="J129" s="142" t="s">
        <v>108</v>
      </c>
      <c r="L129" t="s">
        <v>10057</v>
      </c>
      <c r="M129" t="s">
        <v>3835</v>
      </c>
      <c r="N129" t="str">
        <f t="shared" si="5"/>
        <v>99</v>
      </c>
      <c r="O129">
        <v>990510</v>
      </c>
      <c r="P129" t="s">
        <v>3528</v>
      </c>
    </row>
    <row r="130" spans="1:16">
      <c r="A130">
        <v>130</v>
      </c>
      <c r="B130">
        <v>200000129</v>
      </c>
      <c r="C130" t="str">
        <f t="shared" ref="C130:C193" si="6">P130&amp;" "&amp;"("&amp;J130&amp;")"</f>
        <v>土師　未優華 (3)</v>
      </c>
      <c r="D130" t="s">
        <v>3537</v>
      </c>
      <c r="E130" t="str">
        <f t="shared" si="4"/>
        <v>Miyuka HAJI (99)</v>
      </c>
      <c r="F130" t="s">
        <v>9405</v>
      </c>
      <c r="G130" s="142">
        <v>28</v>
      </c>
      <c r="H130" s="142">
        <v>492213</v>
      </c>
      <c r="I130" s="142" t="s">
        <v>1514</v>
      </c>
      <c r="J130" s="142" t="s">
        <v>108</v>
      </c>
      <c r="L130" t="s">
        <v>4374</v>
      </c>
      <c r="M130" t="s">
        <v>4343</v>
      </c>
      <c r="N130" t="str">
        <f t="shared" si="5"/>
        <v>99</v>
      </c>
      <c r="O130">
        <v>990729</v>
      </c>
      <c r="P130" t="s">
        <v>3536</v>
      </c>
    </row>
    <row r="131" spans="1:16">
      <c r="A131">
        <v>131</v>
      </c>
      <c r="B131">
        <v>200000130</v>
      </c>
      <c r="C131" t="str">
        <f t="shared" si="6"/>
        <v>木村　知沙紀 (3)</v>
      </c>
      <c r="D131" t="s">
        <v>3539</v>
      </c>
      <c r="E131" t="str">
        <f t="shared" ref="E131:E194" si="7">M131&amp;" "&amp;L131&amp;" "&amp;"("&amp;N131&amp;")"</f>
        <v>Chisaki KIMURA (99)</v>
      </c>
      <c r="F131" t="s">
        <v>9405</v>
      </c>
      <c r="G131" s="142">
        <v>28</v>
      </c>
      <c r="H131" s="142">
        <v>492213</v>
      </c>
      <c r="I131" s="142" t="s">
        <v>1514</v>
      </c>
      <c r="J131" s="142" t="s">
        <v>108</v>
      </c>
      <c r="L131" t="s">
        <v>4125</v>
      </c>
      <c r="M131" t="s">
        <v>4375</v>
      </c>
      <c r="N131" t="str">
        <f t="shared" ref="N131:N194" si="8">LEFT(O131,2)</f>
        <v>99</v>
      </c>
      <c r="O131">
        <v>990520</v>
      </c>
      <c r="P131" t="s">
        <v>3538</v>
      </c>
    </row>
    <row r="132" spans="1:16">
      <c r="A132">
        <v>132</v>
      </c>
      <c r="B132">
        <v>200000131</v>
      </c>
      <c r="C132" t="str">
        <f t="shared" si="6"/>
        <v>佐川　美咲 (3)</v>
      </c>
      <c r="D132" t="s">
        <v>3543</v>
      </c>
      <c r="E132" t="str">
        <f t="shared" si="7"/>
        <v>Misaki SAGAWA (99)</v>
      </c>
      <c r="F132" t="s">
        <v>9405</v>
      </c>
      <c r="G132" s="142">
        <v>27</v>
      </c>
      <c r="H132" s="142">
        <v>492213</v>
      </c>
      <c r="I132" s="142" t="s">
        <v>1514</v>
      </c>
      <c r="J132" s="142" t="s">
        <v>108</v>
      </c>
      <c r="L132" t="s">
        <v>4376</v>
      </c>
      <c r="M132" t="s">
        <v>3900</v>
      </c>
      <c r="N132" t="str">
        <f t="shared" si="8"/>
        <v>99</v>
      </c>
      <c r="O132">
        <v>991106</v>
      </c>
      <c r="P132" t="s">
        <v>3542</v>
      </c>
    </row>
    <row r="133" spans="1:16">
      <c r="A133">
        <v>133</v>
      </c>
      <c r="B133">
        <v>200000132</v>
      </c>
      <c r="C133" t="str">
        <f t="shared" si="6"/>
        <v>大谷　真子 (3)</v>
      </c>
      <c r="D133" t="s">
        <v>3541</v>
      </c>
      <c r="E133" t="str">
        <f t="shared" si="7"/>
        <v>Mako OTANI (99)</v>
      </c>
      <c r="F133" t="s">
        <v>9405</v>
      </c>
      <c r="G133" s="142">
        <v>27</v>
      </c>
      <c r="H133" s="142">
        <v>492213</v>
      </c>
      <c r="I133" s="142" t="s">
        <v>1514</v>
      </c>
      <c r="J133" s="142" t="s">
        <v>108</v>
      </c>
      <c r="L133" t="s">
        <v>3836</v>
      </c>
      <c r="M133" t="s">
        <v>4214</v>
      </c>
      <c r="N133" t="str">
        <f t="shared" si="8"/>
        <v>99</v>
      </c>
      <c r="O133">
        <v>990810</v>
      </c>
      <c r="P133" t="s">
        <v>3540</v>
      </c>
    </row>
    <row r="134" spans="1:16">
      <c r="A134">
        <v>134</v>
      </c>
      <c r="B134">
        <v>200000133</v>
      </c>
      <c r="C134" t="str">
        <f t="shared" si="6"/>
        <v>加藤　菜未 (3)</v>
      </c>
      <c r="D134" t="s">
        <v>3533</v>
      </c>
      <c r="E134" t="str">
        <f t="shared" si="7"/>
        <v>Nami KATO (99)</v>
      </c>
      <c r="F134" t="s">
        <v>9405</v>
      </c>
      <c r="G134" s="142">
        <v>24</v>
      </c>
      <c r="H134" s="142">
        <v>492213</v>
      </c>
      <c r="I134" s="142" t="s">
        <v>1514</v>
      </c>
      <c r="J134" s="142" t="s">
        <v>108</v>
      </c>
      <c r="L134" t="s">
        <v>4348</v>
      </c>
      <c r="M134" t="s">
        <v>3828</v>
      </c>
      <c r="N134" t="str">
        <f t="shared" si="8"/>
        <v>99</v>
      </c>
      <c r="O134">
        <v>990723</v>
      </c>
      <c r="P134" t="s">
        <v>3532</v>
      </c>
    </row>
    <row r="135" spans="1:16">
      <c r="A135">
        <v>135</v>
      </c>
      <c r="B135">
        <v>200000134</v>
      </c>
      <c r="C135" t="str">
        <f t="shared" si="6"/>
        <v>新保　七佳 (3)</v>
      </c>
      <c r="D135" t="s">
        <v>3587</v>
      </c>
      <c r="E135" t="str">
        <f t="shared" si="7"/>
        <v>Nanaka SIMBO (99)</v>
      </c>
      <c r="F135" t="s">
        <v>9405</v>
      </c>
      <c r="G135" s="142">
        <v>17</v>
      </c>
      <c r="H135" s="142">
        <v>492213</v>
      </c>
      <c r="I135" s="142" t="s">
        <v>1514</v>
      </c>
      <c r="J135" s="142" t="s">
        <v>108</v>
      </c>
      <c r="L135" t="s">
        <v>10058</v>
      </c>
      <c r="M135" t="s">
        <v>4124</v>
      </c>
      <c r="N135" t="str">
        <f t="shared" si="8"/>
        <v>99</v>
      </c>
      <c r="O135">
        <v>991202</v>
      </c>
      <c r="P135" t="s">
        <v>3586</v>
      </c>
    </row>
    <row r="136" spans="1:16">
      <c r="A136">
        <v>136</v>
      </c>
      <c r="B136">
        <v>200000135</v>
      </c>
      <c r="C136" t="str">
        <f t="shared" si="6"/>
        <v>西脇　未来 (3)</v>
      </c>
      <c r="D136" t="s">
        <v>3581</v>
      </c>
      <c r="E136" t="str">
        <f t="shared" si="7"/>
        <v>Miku NISHIWAKI (99)</v>
      </c>
      <c r="F136" t="s">
        <v>9405</v>
      </c>
      <c r="G136" s="142">
        <v>27</v>
      </c>
      <c r="H136" s="142">
        <v>492213</v>
      </c>
      <c r="I136" s="142" t="s">
        <v>1514</v>
      </c>
      <c r="J136" s="142" t="s">
        <v>108</v>
      </c>
      <c r="L136" t="s">
        <v>4377</v>
      </c>
      <c r="M136" t="s">
        <v>3948</v>
      </c>
      <c r="N136" t="str">
        <f t="shared" si="8"/>
        <v>99</v>
      </c>
      <c r="O136">
        <v>990704</v>
      </c>
      <c r="P136" t="s">
        <v>3580</v>
      </c>
    </row>
    <row r="137" spans="1:16">
      <c r="A137">
        <v>137</v>
      </c>
      <c r="B137">
        <v>200000136</v>
      </c>
      <c r="C137" t="str">
        <f t="shared" si="6"/>
        <v>坂本　綾花 (2)</v>
      </c>
      <c r="D137" t="s">
        <v>9159</v>
      </c>
      <c r="E137" t="str">
        <f t="shared" si="7"/>
        <v>Ayaka SAKAMOTO (00)</v>
      </c>
      <c r="F137" t="s">
        <v>9405</v>
      </c>
      <c r="G137" s="142">
        <v>38</v>
      </c>
      <c r="H137" s="142" t="s">
        <v>6299</v>
      </c>
      <c r="I137" s="142" t="s">
        <v>1514</v>
      </c>
      <c r="J137" s="142" t="s">
        <v>117</v>
      </c>
      <c r="L137" t="s">
        <v>4319</v>
      </c>
      <c r="M137" t="s">
        <v>3835</v>
      </c>
      <c r="N137" t="str">
        <f t="shared" si="8"/>
        <v>00</v>
      </c>
      <c r="O137" t="s">
        <v>7857</v>
      </c>
      <c r="P137" t="s">
        <v>9500</v>
      </c>
    </row>
    <row r="138" spans="1:16">
      <c r="A138">
        <v>138</v>
      </c>
      <c r="B138">
        <v>200000137</v>
      </c>
      <c r="C138" t="str">
        <f t="shared" si="6"/>
        <v>松本　真凜 (2)</v>
      </c>
      <c r="D138" t="s">
        <v>9160</v>
      </c>
      <c r="E138" t="str">
        <f t="shared" si="7"/>
        <v>Marin MATSUMOTO (00)</v>
      </c>
      <c r="F138" t="s">
        <v>9405</v>
      </c>
      <c r="G138" s="142">
        <v>26</v>
      </c>
      <c r="H138" s="142" t="s">
        <v>6299</v>
      </c>
      <c r="I138" s="142" t="s">
        <v>1514</v>
      </c>
      <c r="J138" s="142" t="s">
        <v>117</v>
      </c>
      <c r="L138" t="s">
        <v>3783</v>
      </c>
      <c r="M138" t="s">
        <v>4233</v>
      </c>
      <c r="N138" t="str">
        <f t="shared" si="8"/>
        <v>00</v>
      </c>
      <c r="O138" t="s">
        <v>8167</v>
      </c>
      <c r="P138" t="s">
        <v>9501</v>
      </c>
    </row>
    <row r="139" spans="1:16">
      <c r="A139">
        <v>139</v>
      </c>
      <c r="B139">
        <v>200000138</v>
      </c>
      <c r="C139" t="str">
        <f t="shared" si="6"/>
        <v>眞木　穂乃香 (2)</v>
      </c>
      <c r="D139" t="s">
        <v>9161</v>
      </c>
      <c r="E139" t="str">
        <f t="shared" si="7"/>
        <v>Honoka MAKI (00)</v>
      </c>
      <c r="F139" t="s">
        <v>9405</v>
      </c>
      <c r="G139" s="142">
        <v>38</v>
      </c>
      <c r="H139" s="142" t="s">
        <v>6299</v>
      </c>
      <c r="I139" s="142" t="s">
        <v>1514</v>
      </c>
      <c r="J139" s="142" t="s">
        <v>117</v>
      </c>
      <c r="L139" t="s">
        <v>4989</v>
      </c>
      <c r="M139" t="s">
        <v>3932</v>
      </c>
      <c r="N139" t="str">
        <f t="shared" si="8"/>
        <v>00</v>
      </c>
      <c r="O139" t="s">
        <v>7955</v>
      </c>
      <c r="P139" t="s">
        <v>9502</v>
      </c>
    </row>
    <row r="140" spans="1:16">
      <c r="A140">
        <v>140</v>
      </c>
      <c r="B140">
        <v>200000139</v>
      </c>
      <c r="C140" t="str">
        <f t="shared" si="6"/>
        <v>吉田　優香 (2)</v>
      </c>
      <c r="D140" t="s">
        <v>9162</v>
      </c>
      <c r="E140" t="str">
        <f t="shared" si="7"/>
        <v>Yuka YOSHIDA (00)</v>
      </c>
      <c r="F140" t="s">
        <v>9405</v>
      </c>
      <c r="G140" s="142">
        <v>27</v>
      </c>
      <c r="H140" s="142" t="s">
        <v>6299</v>
      </c>
      <c r="I140" s="142" t="s">
        <v>1514</v>
      </c>
      <c r="J140" s="142" t="s">
        <v>117</v>
      </c>
      <c r="L140" t="s">
        <v>4149</v>
      </c>
      <c r="M140" t="s">
        <v>3732</v>
      </c>
      <c r="N140" t="str">
        <f t="shared" si="8"/>
        <v>00</v>
      </c>
      <c r="O140" t="s">
        <v>7723</v>
      </c>
      <c r="P140" t="s">
        <v>9503</v>
      </c>
    </row>
    <row r="141" spans="1:16">
      <c r="A141">
        <v>141</v>
      </c>
      <c r="B141">
        <v>200000140</v>
      </c>
      <c r="C141" t="str">
        <f t="shared" si="6"/>
        <v>藤井　みのり (2)</v>
      </c>
      <c r="D141" t="s">
        <v>9163</v>
      </c>
      <c r="E141" t="str">
        <f t="shared" si="7"/>
        <v>Minori FUJII (00)</v>
      </c>
      <c r="F141" t="s">
        <v>9405</v>
      </c>
      <c r="G141" s="142">
        <v>35</v>
      </c>
      <c r="H141" s="142" t="s">
        <v>6299</v>
      </c>
      <c r="I141" s="142" t="s">
        <v>1514</v>
      </c>
      <c r="J141" s="142" t="s">
        <v>117</v>
      </c>
      <c r="L141" t="s">
        <v>3825</v>
      </c>
      <c r="M141" t="s">
        <v>4065</v>
      </c>
      <c r="N141" t="str">
        <f t="shared" si="8"/>
        <v>00</v>
      </c>
      <c r="O141" t="s">
        <v>7957</v>
      </c>
      <c r="P141" t="s">
        <v>9504</v>
      </c>
    </row>
    <row r="142" spans="1:16">
      <c r="A142">
        <v>142</v>
      </c>
      <c r="B142">
        <v>200000141</v>
      </c>
      <c r="C142" t="str">
        <f t="shared" si="6"/>
        <v>和田　真琉 (2)</v>
      </c>
      <c r="D142" t="s">
        <v>9164</v>
      </c>
      <c r="E142" t="str">
        <f t="shared" si="7"/>
        <v>Mairu WADA (01)</v>
      </c>
      <c r="F142" t="s">
        <v>9405</v>
      </c>
      <c r="G142" s="142">
        <v>27</v>
      </c>
      <c r="H142" s="142" t="s">
        <v>6299</v>
      </c>
      <c r="I142" s="142" t="s">
        <v>1514</v>
      </c>
      <c r="J142" s="142" t="s">
        <v>117</v>
      </c>
      <c r="L142" t="s">
        <v>4510</v>
      </c>
      <c r="M142" t="s">
        <v>9990</v>
      </c>
      <c r="N142" t="str">
        <f t="shared" si="8"/>
        <v>01</v>
      </c>
      <c r="O142" t="s">
        <v>8381</v>
      </c>
      <c r="P142" t="s">
        <v>9505</v>
      </c>
    </row>
    <row r="143" spans="1:16">
      <c r="A143">
        <v>143</v>
      </c>
      <c r="B143">
        <v>200000142</v>
      </c>
      <c r="C143" t="str">
        <f t="shared" si="6"/>
        <v>中野　千菜津 (2)</v>
      </c>
      <c r="D143" t="s">
        <v>9165</v>
      </c>
      <c r="E143" t="str">
        <f t="shared" si="7"/>
        <v>Chinatsu NAKANO (00)</v>
      </c>
      <c r="F143" t="s">
        <v>9405</v>
      </c>
      <c r="G143" s="142">
        <v>27</v>
      </c>
      <c r="H143" s="142" t="s">
        <v>6299</v>
      </c>
      <c r="I143" s="142" t="s">
        <v>1514</v>
      </c>
      <c r="J143" s="142" t="s">
        <v>117</v>
      </c>
      <c r="L143" t="s">
        <v>3885</v>
      </c>
      <c r="M143" t="s">
        <v>9991</v>
      </c>
      <c r="N143" t="str">
        <f t="shared" si="8"/>
        <v>00</v>
      </c>
      <c r="O143" t="s">
        <v>8170</v>
      </c>
      <c r="P143" t="s">
        <v>9506</v>
      </c>
    </row>
    <row r="144" spans="1:16">
      <c r="A144">
        <v>144</v>
      </c>
      <c r="B144">
        <v>200000143</v>
      </c>
      <c r="C144" t="str">
        <f t="shared" si="6"/>
        <v>坂本　日和 (2)</v>
      </c>
      <c r="D144" t="s">
        <v>9166</v>
      </c>
      <c r="E144" t="str">
        <f t="shared" si="7"/>
        <v>Hiyori SAKAMOTO (00)</v>
      </c>
      <c r="F144" t="s">
        <v>9405</v>
      </c>
      <c r="G144" s="142">
        <v>24</v>
      </c>
      <c r="H144" s="142" t="s">
        <v>6299</v>
      </c>
      <c r="I144" s="142" t="s">
        <v>1514</v>
      </c>
      <c r="J144" s="142" t="s">
        <v>117</v>
      </c>
      <c r="L144" t="s">
        <v>4319</v>
      </c>
      <c r="M144" t="s">
        <v>8825</v>
      </c>
      <c r="N144" t="str">
        <f t="shared" si="8"/>
        <v>00</v>
      </c>
      <c r="O144" t="s">
        <v>7762</v>
      </c>
      <c r="P144" t="s">
        <v>9507</v>
      </c>
    </row>
    <row r="145" spans="1:16">
      <c r="A145">
        <v>145</v>
      </c>
      <c r="B145">
        <v>200000144</v>
      </c>
      <c r="C145" t="str">
        <f t="shared" si="6"/>
        <v>渡部　舞 (2)</v>
      </c>
      <c r="D145" t="s">
        <v>9167</v>
      </c>
      <c r="E145" t="str">
        <f t="shared" si="7"/>
        <v>Mai WATANABE (00)</v>
      </c>
      <c r="F145" t="s">
        <v>9405</v>
      </c>
      <c r="G145" s="142">
        <v>38</v>
      </c>
      <c r="H145" s="142" t="s">
        <v>6299</v>
      </c>
      <c r="I145" s="142" t="s">
        <v>1514</v>
      </c>
      <c r="J145" s="142" t="s">
        <v>117</v>
      </c>
      <c r="L145" t="s">
        <v>3774</v>
      </c>
      <c r="M145" t="s">
        <v>3822</v>
      </c>
      <c r="N145" t="str">
        <f t="shared" si="8"/>
        <v>00</v>
      </c>
      <c r="O145" t="s">
        <v>8457</v>
      </c>
      <c r="P145" t="s">
        <v>9508</v>
      </c>
    </row>
    <row r="146" spans="1:16">
      <c r="A146">
        <v>146</v>
      </c>
      <c r="B146">
        <v>200000145</v>
      </c>
      <c r="C146" t="str">
        <f t="shared" si="6"/>
        <v>成松　小聖 (2)</v>
      </c>
      <c r="D146" t="s">
        <v>9168</v>
      </c>
      <c r="E146" t="str">
        <f t="shared" si="7"/>
        <v>Komina NARIMATSU (00)</v>
      </c>
      <c r="F146" t="s">
        <v>9405</v>
      </c>
      <c r="G146" s="142">
        <v>45</v>
      </c>
      <c r="H146" s="142" t="s">
        <v>6299</v>
      </c>
      <c r="I146" s="142" t="s">
        <v>1514</v>
      </c>
      <c r="J146" s="142" t="s">
        <v>117</v>
      </c>
      <c r="L146" t="s">
        <v>8895</v>
      </c>
      <c r="M146" t="s">
        <v>9992</v>
      </c>
      <c r="N146" t="str">
        <f t="shared" si="8"/>
        <v>00</v>
      </c>
      <c r="O146" t="s">
        <v>8062</v>
      </c>
      <c r="P146" t="s">
        <v>9509</v>
      </c>
    </row>
    <row r="147" spans="1:16">
      <c r="A147">
        <v>147</v>
      </c>
      <c r="B147">
        <v>200000146</v>
      </c>
      <c r="C147" t="str">
        <f t="shared" si="6"/>
        <v>雪岡　美咲 (2)</v>
      </c>
      <c r="D147" t="s">
        <v>9169</v>
      </c>
      <c r="E147" t="str">
        <f t="shared" si="7"/>
        <v>Misaki YUKIOKA (00)</v>
      </c>
      <c r="F147" t="s">
        <v>9405</v>
      </c>
      <c r="G147" s="142">
        <v>34</v>
      </c>
      <c r="H147" s="142" t="s">
        <v>6299</v>
      </c>
      <c r="I147" s="142" t="s">
        <v>1514</v>
      </c>
      <c r="J147" s="142" t="s">
        <v>117</v>
      </c>
      <c r="L147" t="s">
        <v>10059</v>
      </c>
      <c r="M147" t="s">
        <v>3900</v>
      </c>
      <c r="N147" t="str">
        <f t="shared" si="8"/>
        <v>00</v>
      </c>
      <c r="O147" t="s">
        <v>9793</v>
      </c>
      <c r="P147" t="s">
        <v>9510</v>
      </c>
    </row>
    <row r="148" spans="1:16">
      <c r="A148">
        <v>148</v>
      </c>
      <c r="B148">
        <v>200000147</v>
      </c>
      <c r="C148" t="str">
        <f t="shared" si="6"/>
        <v>小林　鈴奈 (2)</v>
      </c>
      <c r="D148" t="s">
        <v>9170</v>
      </c>
      <c r="E148" t="str">
        <f t="shared" si="7"/>
        <v>Suzuna KOBAYASHI (00)</v>
      </c>
      <c r="F148" t="s">
        <v>9405</v>
      </c>
      <c r="G148" s="142">
        <v>31</v>
      </c>
      <c r="H148" s="142" t="s">
        <v>6299</v>
      </c>
      <c r="I148" s="142" t="s">
        <v>1514</v>
      </c>
      <c r="J148" s="142" t="s">
        <v>117</v>
      </c>
      <c r="L148" t="s">
        <v>4470</v>
      </c>
      <c r="M148" t="s">
        <v>4262</v>
      </c>
      <c r="N148" t="str">
        <f t="shared" si="8"/>
        <v>00</v>
      </c>
      <c r="O148" t="s">
        <v>9794</v>
      </c>
      <c r="P148" t="s">
        <v>9511</v>
      </c>
    </row>
    <row r="149" spans="1:16">
      <c r="A149">
        <v>149</v>
      </c>
      <c r="B149">
        <v>200000148</v>
      </c>
      <c r="C149" t="str">
        <f t="shared" si="6"/>
        <v>稲越　真子 (2)</v>
      </c>
      <c r="D149" t="s">
        <v>9171</v>
      </c>
      <c r="E149" t="str">
        <f t="shared" si="7"/>
        <v>Mako INAGOSHI (00)</v>
      </c>
      <c r="F149" t="s">
        <v>9405</v>
      </c>
      <c r="G149" s="142">
        <v>21</v>
      </c>
      <c r="H149" s="142" t="s">
        <v>6299</v>
      </c>
      <c r="I149" s="142" t="s">
        <v>1514</v>
      </c>
      <c r="J149" s="142" t="s">
        <v>117</v>
      </c>
      <c r="L149" t="s">
        <v>10060</v>
      </c>
      <c r="M149" t="s">
        <v>4214</v>
      </c>
      <c r="N149" t="str">
        <f t="shared" si="8"/>
        <v>00</v>
      </c>
      <c r="O149" t="s">
        <v>9795</v>
      </c>
      <c r="P149" t="s">
        <v>9512</v>
      </c>
    </row>
    <row r="150" spans="1:16">
      <c r="A150">
        <v>150</v>
      </c>
      <c r="B150">
        <v>200000149</v>
      </c>
      <c r="C150" t="str">
        <f t="shared" si="6"/>
        <v>坂野　七海 (2)</v>
      </c>
      <c r="D150" t="s">
        <v>9172</v>
      </c>
      <c r="E150" t="str">
        <f t="shared" si="7"/>
        <v>Nanami SAKANO (00)</v>
      </c>
      <c r="F150" t="s">
        <v>9405</v>
      </c>
      <c r="G150" s="142">
        <v>27</v>
      </c>
      <c r="H150" s="142" t="s">
        <v>6299</v>
      </c>
      <c r="I150" s="142" t="s">
        <v>1514</v>
      </c>
      <c r="J150" s="142" t="s">
        <v>117</v>
      </c>
      <c r="L150" t="s">
        <v>10061</v>
      </c>
      <c r="M150" t="s">
        <v>3769</v>
      </c>
      <c r="N150" t="str">
        <f t="shared" si="8"/>
        <v>00</v>
      </c>
      <c r="O150" t="s">
        <v>7705</v>
      </c>
      <c r="P150" t="s">
        <v>9513</v>
      </c>
    </row>
    <row r="151" spans="1:16">
      <c r="A151">
        <v>151</v>
      </c>
      <c r="B151">
        <v>200000150</v>
      </c>
      <c r="C151" t="str">
        <f t="shared" si="6"/>
        <v>藤原　亜実 (2)</v>
      </c>
      <c r="D151" t="s">
        <v>9173</v>
      </c>
      <c r="E151" t="str">
        <f t="shared" si="7"/>
        <v>Ami FUJIWARA (00)</v>
      </c>
      <c r="F151" t="s">
        <v>9405</v>
      </c>
      <c r="G151" s="142">
        <v>27</v>
      </c>
      <c r="H151" s="142" t="s">
        <v>6299</v>
      </c>
      <c r="I151" s="142" t="s">
        <v>1514</v>
      </c>
      <c r="J151" s="142" t="s">
        <v>117</v>
      </c>
      <c r="L151" t="s">
        <v>3737</v>
      </c>
      <c r="M151" t="s">
        <v>4007</v>
      </c>
      <c r="N151" t="str">
        <f t="shared" si="8"/>
        <v>00</v>
      </c>
      <c r="O151" t="s">
        <v>8616</v>
      </c>
      <c r="P151" t="s">
        <v>9514</v>
      </c>
    </row>
    <row r="152" spans="1:16">
      <c r="A152">
        <v>152</v>
      </c>
      <c r="B152">
        <v>200000151</v>
      </c>
      <c r="C152" t="str">
        <f t="shared" si="6"/>
        <v>岡林　つぐみ (4)</v>
      </c>
      <c r="D152" t="s">
        <v>1238</v>
      </c>
      <c r="E152" t="str">
        <f t="shared" si="7"/>
        <v>Tsugumi OKABAYASHI (98)</v>
      </c>
      <c r="F152" t="s">
        <v>9405</v>
      </c>
      <c r="G152" s="142">
        <v>25</v>
      </c>
      <c r="H152" s="142" t="s">
        <v>9412</v>
      </c>
      <c r="I152" s="142" t="s">
        <v>1524</v>
      </c>
      <c r="J152" s="142" t="s">
        <v>86</v>
      </c>
      <c r="L152" t="s">
        <v>4083</v>
      </c>
      <c r="M152" t="s">
        <v>4084</v>
      </c>
      <c r="N152" t="str">
        <f t="shared" si="8"/>
        <v>98</v>
      </c>
      <c r="O152" t="s">
        <v>8329</v>
      </c>
      <c r="P152" t="s">
        <v>3206</v>
      </c>
    </row>
    <row r="153" spans="1:16">
      <c r="A153">
        <v>153</v>
      </c>
      <c r="B153">
        <v>200000152</v>
      </c>
      <c r="C153" t="str">
        <f t="shared" si="6"/>
        <v>金子　幸絵 (4)</v>
      </c>
      <c r="D153" t="s">
        <v>1240</v>
      </c>
      <c r="E153" t="str">
        <f t="shared" si="7"/>
        <v>Sachie KANEKO (98)</v>
      </c>
      <c r="F153" t="s">
        <v>9405</v>
      </c>
      <c r="G153" s="142">
        <v>21</v>
      </c>
      <c r="H153" s="142" t="s">
        <v>9412</v>
      </c>
      <c r="I153" s="142" t="s">
        <v>1524</v>
      </c>
      <c r="J153" s="142" t="s">
        <v>86</v>
      </c>
      <c r="L153" t="s">
        <v>4086</v>
      </c>
      <c r="M153" t="s">
        <v>4087</v>
      </c>
      <c r="N153" t="str">
        <f t="shared" si="8"/>
        <v>98</v>
      </c>
      <c r="O153" t="s">
        <v>8682</v>
      </c>
      <c r="P153" t="s">
        <v>3208</v>
      </c>
    </row>
    <row r="154" spans="1:16">
      <c r="A154">
        <v>154</v>
      </c>
      <c r="B154">
        <v>200000153</v>
      </c>
      <c r="C154" t="str">
        <f t="shared" si="6"/>
        <v>田中　若奈 (4)</v>
      </c>
      <c r="D154" t="s">
        <v>1239</v>
      </c>
      <c r="E154" t="str">
        <f t="shared" si="7"/>
        <v>Wakana TANAKA (98)</v>
      </c>
      <c r="F154" t="s">
        <v>9405</v>
      </c>
      <c r="G154" s="142">
        <v>29</v>
      </c>
      <c r="H154" s="142" t="s">
        <v>9412</v>
      </c>
      <c r="I154" s="142" t="s">
        <v>1524</v>
      </c>
      <c r="J154" s="142" t="s">
        <v>86</v>
      </c>
      <c r="L154" t="s">
        <v>3823</v>
      </c>
      <c r="M154" t="s">
        <v>4085</v>
      </c>
      <c r="N154" t="str">
        <f t="shared" si="8"/>
        <v>98</v>
      </c>
      <c r="O154" t="s">
        <v>8236</v>
      </c>
      <c r="P154" t="s">
        <v>3207</v>
      </c>
    </row>
    <row r="155" spans="1:16">
      <c r="A155">
        <v>155</v>
      </c>
      <c r="B155">
        <v>200000154</v>
      </c>
      <c r="C155" t="str">
        <f t="shared" si="6"/>
        <v>上野　美裕 (3)</v>
      </c>
      <c r="D155" t="s">
        <v>3492</v>
      </c>
      <c r="E155" t="str">
        <f t="shared" si="7"/>
        <v>Miyu UENO (99)</v>
      </c>
      <c r="F155" t="s">
        <v>9405</v>
      </c>
      <c r="G155" s="142">
        <v>25</v>
      </c>
      <c r="H155" s="142" t="s">
        <v>9412</v>
      </c>
      <c r="I155" s="142" t="s">
        <v>1524</v>
      </c>
      <c r="J155" s="142" t="s">
        <v>108</v>
      </c>
      <c r="L155" t="s">
        <v>4088</v>
      </c>
      <c r="M155" t="s">
        <v>3944</v>
      </c>
      <c r="N155" t="str">
        <f t="shared" si="8"/>
        <v>99</v>
      </c>
      <c r="O155" t="s">
        <v>9796</v>
      </c>
      <c r="P155" t="s">
        <v>3491</v>
      </c>
    </row>
    <row r="156" spans="1:16">
      <c r="A156">
        <v>156</v>
      </c>
      <c r="B156">
        <v>200000155</v>
      </c>
      <c r="C156" t="str">
        <f t="shared" si="6"/>
        <v>梅津　彩香 (3)</v>
      </c>
      <c r="D156" t="s">
        <v>3494</v>
      </c>
      <c r="E156" t="str">
        <f t="shared" si="7"/>
        <v>Ayaka UMEZU (00)</v>
      </c>
      <c r="F156" t="s">
        <v>9405</v>
      </c>
      <c r="G156" s="142">
        <v>25</v>
      </c>
      <c r="H156" s="142" t="s">
        <v>9412</v>
      </c>
      <c r="I156" s="142" t="s">
        <v>1524</v>
      </c>
      <c r="J156" s="142" t="s">
        <v>108</v>
      </c>
      <c r="L156" t="s">
        <v>4089</v>
      </c>
      <c r="M156" t="s">
        <v>3835</v>
      </c>
      <c r="N156" t="str">
        <f t="shared" si="8"/>
        <v>00</v>
      </c>
      <c r="O156" t="s">
        <v>7902</v>
      </c>
      <c r="P156" t="s">
        <v>3493</v>
      </c>
    </row>
    <row r="157" spans="1:16">
      <c r="A157">
        <v>157</v>
      </c>
      <c r="B157">
        <v>200000156</v>
      </c>
      <c r="C157" t="str">
        <f t="shared" si="6"/>
        <v>岡村　明莉 (3)</v>
      </c>
      <c r="D157" t="s">
        <v>3496</v>
      </c>
      <c r="E157" t="str">
        <f t="shared" si="7"/>
        <v>Akari OKAMURA (99)</v>
      </c>
      <c r="F157" t="s">
        <v>9405</v>
      </c>
      <c r="G157" s="142">
        <v>25</v>
      </c>
      <c r="H157" s="142" t="s">
        <v>9412</v>
      </c>
      <c r="I157" s="142" t="s">
        <v>1524</v>
      </c>
      <c r="J157" s="142" t="s">
        <v>108</v>
      </c>
      <c r="L157" t="s">
        <v>4090</v>
      </c>
      <c r="M157" t="s">
        <v>3813</v>
      </c>
      <c r="N157" t="str">
        <f t="shared" si="8"/>
        <v>99</v>
      </c>
      <c r="O157" t="s">
        <v>8263</v>
      </c>
      <c r="P157" t="s">
        <v>3495</v>
      </c>
    </row>
    <row r="158" spans="1:16">
      <c r="A158">
        <v>158</v>
      </c>
      <c r="B158">
        <v>200000157</v>
      </c>
      <c r="C158" t="str">
        <f t="shared" si="6"/>
        <v>志々田　朝稀 (3)</v>
      </c>
      <c r="D158" t="s">
        <v>3506</v>
      </c>
      <c r="E158" t="str">
        <f t="shared" si="7"/>
        <v>Asaki SHISHIDA (99)</v>
      </c>
      <c r="F158" t="s">
        <v>9405</v>
      </c>
      <c r="G158" s="142">
        <v>22</v>
      </c>
      <c r="H158" s="142" t="s">
        <v>9412</v>
      </c>
      <c r="I158" s="142" t="s">
        <v>1524</v>
      </c>
      <c r="J158" s="142" t="s">
        <v>108</v>
      </c>
      <c r="L158" t="s">
        <v>4098</v>
      </c>
      <c r="M158" t="s">
        <v>4099</v>
      </c>
      <c r="N158" t="str">
        <f t="shared" si="8"/>
        <v>99</v>
      </c>
      <c r="O158" t="s">
        <v>9797</v>
      </c>
      <c r="P158" t="s">
        <v>3505</v>
      </c>
    </row>
    <row r="159" spans="1:16">
      <c r="A159">
        <v>159</v>
      </c>
      <c r="B159">
        <v>200000158</v>
      </c>
      <c r="C159" t="str">
        <f t="shared" si="6"/>
        <v>貫井　未央 (3)</v>
      </c>
      <c r="D159" t="s">
        <v>3498</v>
      </c>
      <c r="E159" t="str">
        <f t="shared" si="7"/>
        <v>Mio NUKII (99)</v>
      </c>
      <c r="F159" t="s">
        <v>9405</v>
      </c>
      <c r="G159" s="142">
        <v>25</v>
      </c>
      <c r="H159" s="142" t="s">
        <v>9412</v>
      </c>
      <c r="I159" s="142" t="s">
        <v>1524</v>
      </c>
      <c r="J159" s="142" t="s">
        <v>108</v>
      </c>
      <c r="L159" t="s">
        <v>4091</v>
      </c>
      <c r="M159" t="s">
        <v>4014</v>
      </c>
      <c r="N159" t="str">
        <f t="shared" si="8"/>
        <v>99</v>
      </c>
      <c r="O159" t="s">
        <v>8010</v>
      </c>
      <c r="P159" t="s">
        <v>3497</v>
      </c>
    </row>
    <row r="160" spans="1:16">
      <c r="A160">
        <v>160</v>
      </c>
      <c r="B160">
        <v>200000159</v>
      </c>
      <c r="C160" t="str">
        <f t="shared" si="6"/>
        <v>平福　沙織 (3)</v>
      </c>
      <c r="D160" t="s">
        <v>3500</v>
      </c>
      <c r="E160" t="str">
        <f t="shared" si="7"/>
        <v>Saori HIRAFUKU (99)</v>
      </c>
      <c r="F160" t="s">
        <v>9405</v>
      </c>
      <c r="G160" s="142">
        <v>25</v>
      </c>
      <c r="H160" s="142" t="s">
        <v>9412</v>
      </c>
      <c r="I160" s="142" t="s">
        <v>1524</v>
      </c>
      <c r="J160" s="142" t="s">
        <v>108</v>
      </c>
      <c r="L160" t="s">
        <v>4092</v>
      </c>
      <c r="M160" t="s">
        <v>4093</v>
      </c>
      <c r="N160" t="str">
        <f t="shared" si="8"/>
        <v>99</v>
      </c>
      <c r="O160" t="s">
        <v>8557</v>
      </c>
      <c r="P160" t="s">
        <v>3499</v>
      </c>
    </row>
    <row r="161" spans="1:16">
      <c r="A161">
        <v>161</v>
      </c>
      <c r="B161">
        <v>200000160</v>
      </c>
      <c r="C161" t="str">
        <f t="shared" si="6"/>
        <v>古澤　帆乃香 (3)</v>
      </c>
      <c r="D161" t="s">
        <v>3502</v>
      </c>
      <c r="E161" t="str">
        <f t="shared" si="7"/>
        <v>Honoka FURUSAWA (99)</v>
      </c>
      <c r="F161" t="s">
        <v>9405</v>
      </c>
      <c r="G161" s="142">
        <v>25</v>
      </c>
      <c r="H161" s="142" t="s">
        <v>9412</v>
      </c>
      <c r="I161" s="142" t="s">
        <v>1524</v>
      </c>
      <c r="J161" s="142" t="s">
        <v>108</v>
      </c>
      <c r="L161" t="s">
        <v>4094</v>
      </c>
      <c r="M161" t="s">
        <v>3932</v>
      </c>
      <c r="N161" t="str">
        <f t="shared" si="8"/>
        <v>99</v>
      </c>
      <c r="O161" t="s">
        <v>8007</v>
      </c>
      <c r="P161" t="s">
        <v>3501</v>
      </c>
    </row>
    <row r="162" spans="1:16">
      <c r="A162">
        <v>162</v>
      </c>
      <c r="B162">
        <v>200000161</v>
      </c>
      <c r="C162" t="str">
        <f t="shared" si="6"/>
        <v>前川　実穂 (3)</v>
      </c>
      <c r="D162" t="s">
        <v>5483</v>
      </c>
      <c r="E162" t="str">
        <f t="shared" si="7"/>
        <v>Miho MAEGAWA (00)</v>
      </c>
      <c r="F162" t="s">
        <v>9405</v>
      </c>
      <c r="G162" s="142">
        <v>25</v>
      </c>
      <c r="H162" s="142" t="s">
        <v>9412</v>
      </c>
      <c r="I162" s="142" t="s">
        <v>1524</v>
      </c>
      <c r="J162" s="142" t="s">
        <v>108</v>
      </c>
      <c r="L162" t="s">
        <v>4100</v>
      </c>
      <c r="M162" t="s">
        <v>3755</v>
      </c>
      <c r="N162" t="str">
        <f t="shared" si="8"/>
        <v>00</v>
      </c>
      <c r="O162" t="s">
        <v>7750</v>
      </c>
      <c r="P162" t="s">
        <v>5482</v>
      </c>
    </row>
    <row r="163" spans="1:16">
      <c r="A163">
        <v>163</v>
      </c>
      <c r="B163">
        <v>200000162</v>
      </c>
      <c r="C163" t="str">
        <f t="shared" si="6"/>
        <v>八木　ひなた (3)</v>
      </c>
      <c r="D163" t="s">
        <v>3504</v>
      </c>
      <c r="E163" t="str">
        <f t="shared" si="7"/>
        <v>Hinata YAGI (99)</v>
      </c>
      <c r="F163" t="s">
        <v>9405</v>
      </c>
      <c r="G163" s="142">
        <v>25</v>
      </c>
      <c r="H163" s="142" t="s">
        <v>9412</v>
      </c>
      <c r="I163" s="142" t="s">
        <v>1524</v>
      </c>
      <c r="J163" s="142" t="s">
        <v>108</v>
      </c>
      <c r="L163" t="s">
        <v>4096</v>
      </c>
      <c r="M163" t="s">
        <v>4097</v>
      </c>
      <c r="N163" t="str">
        <f t="shared" si="8"/>
        <v>99</v>
      </c>
      <c r="O163" t="s">
        <v>7675</v>
      </c>
      <c r="P163" t="s">
        <v>3503</v>
      </c>
    </row>
    <row r="164" spans="1:16">
      <c r="A164">
        <v>164</v>
      </c>
      <c r="B164">
        <v>200000163</v>
      </c>
      <c r="C164" t="str">
        <f t="shared" si="6"/>
        <v>勝又　碧 (2)</v>
      </c>
      <c r="D164" t="s">
        <v>9174</v>
      </c>
      <c r="E164" t="str">
        <f t="shared" si="7"/>
        <v>Aoi KATSUMATA (00)</v>
      </c>
      <c r="F164" t="s">
        <v>9405</v>
      </c>
      <c r="G164" s="142">
        <v>22</v>
      </c>
      <c r="H164" s="142" t="s">
        <v>9412</v>
      </c>
      <c r="I164" s="142" t="s">
        <v>1524</v>
      </c>
      <c r="J164" s="142" t="s">
        <v>117</v>
      </c>
      <c r="L164" t="s">
        <v>10062</v>
      </c>
      <c r="M164" t="s">
        <v>3780</v>
      </c>
      <c r="N164" t="str">
        <f t="shared" si="8"/>
        <v>00</v>
      </c>
      <c r="O164" t="s">
        <v>8301</v>
      </c>
      <c r="P164" t="s">
        <v>9515</v>
      </c>
    </row>
    <row r="165" spans="1:16">
      <c r="A165">
        <v>165</v>
      </c>
      <c r="B165">
        <v>200000164</v>
      </c>
      <c r="C165" t="str">
        <f t="shared" si="6"/>
        <v>樋口　友彩 (2)</v>
      </c>
      <c r="D165" t="s">
        <v>9175</v>
      </c>
      <c r="E165" t="str">
        <f t="shared" si="7"/>
        <v>Yusa HIGUCHI (00)</v>
      </c>
      <c r="F165" t="s">
        <v>9405</v>
      </c>
      <c r="G165" s="142">
        <v>25</v>
      </c>
      <c r="H165" s="142" t="s">
        <v>9412</v>
      </c>
      <c r="I165" s="142" t="s">
        <v>1524</v>
      </c>
      <c r="J165" s="142" t="s">
        <v>117</v>
      </c>
      <c r="L165" t="s">
        <v>4487</v>
      </c>
      <c r="M165" t="s">
        <v>9993</v>
      </c>
      <c r="N165" t="str">
        <f t="shared" si="8"/>
        <v>00</v>
      </c>
      <c r="O165" t="s">
        <v>7762</v>
      </c>
      <c r="P165" t="s">
        <v>9516</v>
      </c>
    </row>
    <row r="166" spans="1:16">
      <c r="A166">
        <v>166</v>
      </c>
      <c r="B166">
        <v>200000165</v>
      </c>
      <c r="C166" t="str">
        <f t="shared" si="6"/>
        <v>桝山　ゆき葉 (2)</v>
      </c>
      <c r="D166" t="s">
        <v>9176</v>
      </c>
      <c r="E166" t="str">
        <f t="shared" si="7"/>
        <v>Yukiha MASUYAMA (00)</v>
      </c>
      <c r="F166" t="s">
        <v>9405</v>
      </c>
      <c r="G166" s="142">
        <v>26</v>
      </c>
      <c r="H166" s="142" t="s">
        <v>9412</v>
      </c>
      <c r="I166" s="142" t="s">
        <v>1524</v>
      </c>
      <c r="J166" s="142" t="s">
        <v>117</v>
      </c>
      <c r="L166" t="s">
        <v>10063</v>
      </c>
      <c r="M166" t="s">
        <v>9994</v>
      </c>
      <c r="N166" t="str">
        <f t="shared" si="8"/>
        <v>00</v>
      </c>
      <c r="O166" t="s">
        <v>9798</v>
      </c>
      <c r="P166" t="s">
        <v>9517</v>
      </c>
    </row>
    <row r="167" spans="1:16">
      <c r="A167">
        <v>167</v>
      </c>
      <c r="B167">
        <v>200000166</v>
      </c>
      <c r="C167" t="str">
        <f t="shared" si="6"/>
        <v>村田　侑香 (2)</v>
      </c>
      <c r="D167" t="s">
        <v>9177</v>
      </c>
      <c r="E167" t="str">
        <f t="shared" si="7"/>
        <v>Yuko MURATA (00)</v>
      </c>
      <c r="F167" t="s">
        <v>9405</v>
      </c>
      <c r="G167" s="142">
        <v>25</v>
      </c>
      <c r="H167" s="142" t="s">
        <v>9412</v>
      </c>
      <c r="I167" s="142" t="s">
        <v>1524</v>
      </c>
      <c r="J167" s="142" t="s">
        <v>117</v>
      </c>
      <c r="L167" t="s">
        <v>4635</v>
      </c>
      <c r="M167" t="s">
        <v>9995</v>
      </c>
      <c r="N167" t="str">
        <f t="shared" si="8"/>
        <v>00</v>
      </c>
      <c r="O167" t="s">
        <v>7754</v>
      </c>
      <c r="P167" t="s">
        <v>9518</v>
      </c>
    </row>
    <row r="168" spans="1:16">
      <c r="A168">
        <v>168</v>
      </c>
      <c r="B168">
        <v>200000167</v>
      </c>
      <c r="C168" t="str">
        <f t="shared" si="6"/>
        <v>山本　琴 (2)</v>
      </c>
      <c r="D168" t="s">
        <v>9178</v>
      </c>
      <c r="E168" t="str">
        <f t="shared" si="7"/>
        <v>Koto YAMAMOTO (00)</v>
      </c>
      <c r="F168" t="s">
        <v>9405</v>
      </c>
      <c r="G168" s="142">
        <v>25</v>
      </c>
      <c r="H168" s="142" t="s">
        <v>9412</v>
      </c>
      <c r="I168" s="142" t="s">
        <v>1524</v>
      </c>
      <c r="J168" s="142" t="s">
        <v>117</v>
      </c>
      <c r="L168" t="s">
        <v>3765</v>
      </c>
      <c r="M168" t="s">
        <v>9996</v>
      </c>
      <c r="N168" t="str">
        <f t="shared" si="8"/>
        <v>00</v>
      </c>
      <c r="O168" t="s">
        <v>9799</v>
      </c>
      <c r="P168" t="s">
        <v>9519</v>
      </c>
    </row>
    <row r="169" spans="1:16">
      <c r="A169">
        <v>169</v>
      </c>
      <c r="B169">
        <v>200000168</v>
      </c>
      <c r="C169" t="str">
        <f t="shared" si="6"/>
        <v>大林　真由 (4)</v>
      </c>
      <c r="D169" t="s">
        <v>1191</v>
      </c>
      <c r="E169" t="str">
        <f t="shared" si="7"/>
        <v>Mayu OBAYASHI (98)</v>
      </c>
      <c r="F169" t="s">
        <v>9405</v>
      </c>
      <c r="G169" s="142">
        <v>27</v>
      </c>
      <c r="H169" s="142" t="s">
        <v>6300</v>
      </c>
      <c r="I169" s="142" t="s">
        <v>1516</v>
      </c>
      <c r="J169" s="142" t="s">
        <v>86</v>
      </c>
      <c r="L169" t="s">
        <v>4422</v>
      </c>
      <c r="M169" t="s">
        <v>3757</v>
      </c>
      <c r="N169" t="str">
        <f t="shared" si="8"/>
        <v>98</v>
      </c>
      <c r="O169">
        <v>981030</v>
      </c>
      <c r="P169" t="s">
        <v>3154</v>
      </c>
    </row>
    <row r="170" spans="1:16">
      <c r="A170">
        <v>170</v>
      </c>
      <c r="B170">
        <v>200000169</v>
      </c>
      <c r="C170" t="str">
        <f t="shared" si="6"/>
        <v>平原　菜々子 (4)</v>
      </c>
      <c r="D170" t="s">
        <v>1192</v>
      </c>
      <c r="E170" t="str">
        <f t="shared" si="7"/>
        <v>Nanako HIRAHARA (99)</v>
      </c>
      <c r="F170" t="s">
        <v>9405</v>
      </c>
      <c r="G170" s="142">
        <v>27</v>
      </c>
      <c r="H170" s="142" t="s">
        <v>6300</v>
      </c>
      <c r="I170" s="142" t="s">
        <v>1516</v>
      </c>
      <c r="J170" s="142" t="s">
        <v>86</v>
      </c>
      <c r="L170" t="s">
        <v>4423</v>
      </c>
      <c r="M170" t="s">
        <v>4424</v>
      </c>
      <c r="N170" t="str">
        <f t="shared" si="8"/>
        <v>99</v>
      </c>
      <c r="O170">
        <v>990311</v>
      </c>
      <c r="P170" t="s">
        <v>3155</v>
      </c>
    </row>
    <row r="171" spans="1:16">
      <c r="A171">
        <v>171</v>
      </c>
      <c r="B171">
        <v>200000170</v>
      </c>
      <c r="C171" t="str">
        <f t="shared" si="6"/>
        <v>井上　栞 (4)</v>
      </c>
      <c r="D171" t="s">
        <v>3672</v>
      </c>
      <c r="E171" t="str">
        <f t="shared" si="7"/>
        <v>Shiori INOUE (98)</v>
      </c>
      <c r="F171" t="s">
        <v>9405</v>
      </c>
      <c r="G171" s="142">
        <v>27</v>
      </c>
      <c r="H171" s="142">
        <v>492221</v>
      </c>
      <c r="I171" s="142" t="s">
        <v>1516</v>
      </c>
      <c r="J171" s="142" t="s">
        <v>86</v>
      </c>
      <c r="L171" t="s">
        <v>3831</v>
      </c>
      <c r="M171" t="s">
        <v>3788</v>
      </c>
      <c r="N171" t="str">
        <f t="shared" si="8"/>
        <v>98</v>
      </c>
      <c r="O171">
        <v>980721</v>
      </c>
      <c r="P171" t="s">
        <v>3671</v>
      </c>
    </row>
    <row r="172" spans="1:16">
      <c r="A172">
        <v>172</v>
      </c>
      <c r="B172">
        <v>200000171</v>
      </c>
      <c r="C172" t="str">
        <f t="shared" si="6"/>
        <v>堀井　玲菜 (3)</v>
      </c>
      <c r="D172" t="s">
        <v>3653</v>
      </c>
      <c r="E172" t="str">
        <f t="shared" si="7"/>
        <v>Rena HORII (99)</v>
      </c>
      <c r="F172" t="s">
        <v>9405</v>
      </c>
      <c r="G172" s="142">
        <v>27</v>
      </c>
      <c r="H172" s="142" t="s">
        <v>6300</v>
      </c>
      <c r="I172" s="142" t="s">
        <v>1516</v>
      </c>
      <c r="J172" s="142" t="s">
        <v>108</v>
      </c>
      <c r="L172" t="s">
        <v>4425</v>
      </c>
      <c r="M172" t="s">
        <v>4009</v>
      </c>
      <c r="N172" t="str">
        <f t="shared" si="8"/>
        <v>99</v>
      </c>
      <c r="O172">
        <v>990808</v>
      </c>
      <c r="P172" t="s">
        <v>3652</v>
      </c>
    </row>
    <row r="173" spans="1:16">
      <c r="A173">
        <v>173</v>
      </c>
      <c r="B173">
        <v>200000172</v>
      </c>
      <c r="C173" t="str">
        <f t="shared" si="6"/>
        <v>金田　怜子 (3)</v>
      </c>
      <c r="D173" t="s">
        <v>5464</v>
      </c>
      <c r="E173" t="str">
        <f t="shared" si="7"/>
        <v>Reiko KANATA (99)</v>
      </c>
      <c r="F173" t="s">
        <v>9405</v>
      </c>
      <c r="G173" s="142">
        <v>29</v>
      </c>
      <c r="H173" s="142" t="s">
        <v>6300</v>
      </c>
      <c r="I173" s="142" t="s">
        <v>1516</v>
      </c>
      <c r="J173" s="142" t="s">
        <v>108</v>
      </c>
      <c r="L173" t="s">
        <v>4426</v>
      </c>
      <c r="M173" t="s">
        <v>4427</v>
      </c>
      <c r="N173" t="str">
        <f t="shared" si="8"/>
        <v>99</v>
      </c>
      <c r="O173">
        <v>990929</v>
      </c>
      <c r="P173" t="s">
        <v>5463</v>
      </c>
    </row>
    <row r="174" spans="1:16">
      <c r="A174">
        <v>174</v>
      </c>
      <c r="B174">
        <v>200000173</v>
      </c>
      <c r="C174" t="str">
        <f t="shared" si="6"/>
        <v>河野　七海 (2)</v>
      </c>
      <c r="D174" t="s">
        <v>9179</v>
      </c>
      <c r="E174" t="str">
        <f t="shared" si="7"/>
        <v>Nanami KONO (00)</v>
      </c>
      <c r="F174" t="s">
        <v>9405</v>
      </c>
      <c r="G174" s="142">
        <v>27</v>
      </c>
      <c r="H174" s="142" t="s">
        <v>6300</v>
      </c>
      <c r="I174" s="142" t="s">
        <v>1516</v>
      </c>
      <c r="J174" s="142" t="s">
        <v>117</v>
      </c>
      <c r="L174" t="s">
        <v>4289</v>
      </c>
      <c r="M174" t="s">
        <v>3769</v>
      </c>
      <c r="N174" t="str">
        <f t="shared" si="8"/>
        <v>00</v>
      </c>
      <c r="O174" t="s">
        <v>7824</v>
      </c>
      <c r="P174" t="s">
        <v>9520</v>
      </c>
    </row>
    <row r="175" spans="1:16">
      <c r="A175">
        <v>175</v>
      </c>
      <c r="B175">
        <v>200000174</v>
      </c>
      <c r="C175" t="str">
        <f t="shared" si="6"/>
        <v>長瀬 仁美 (2)</v>
      </c>
      <c r="D175" t="s">
        <v>9180</v>
      </c>
      <c r="E175" t="str">
        <f t="shared" si="7"/>
        <v xml:space="preserve"> Hitomi NAGASE (00)</v>
      </c>
      <c r="F175" t="s">
        <v>9405</v>
      </c>
      <c r="G175" s="142">
        <v>28</v>
      </c>
      <c r="H175" s="142" t="s">
        <v>6300</v>
      </c>
      <c r="I175" s="142" t="s">
        <v>1516</v>
      </c>
      <c r="J175" s="142" t="s">
        <v>117</v>
      </c>
      <c r="L175" t="s">
        <v>10064</v>
      </c>
      <c r="M175" t="s">
        <v>9997</v>
      </c>
      <c r="N175" t="str">
        <f t="shared" si="8"/>
        <v>00</v>
      </c>
      <c r="O175" t="s">
        <v>7826</v>
      </c>
      <c r="P175" t="s">
        <v>9521</v>
      </c>
    </row>
    <row r="176" spans="1:16">
      <c r="A176">
        <v>176</v>
      </c>
      <c r="B176">
        <v>200000175</v>
      </c>
      <c r="C176" t="str">
        <f t="shared" si="6"/>
        <v>三木　雪乃 (2)</v>
      </c>
      <c r="D176" t="s">
        <v>9181</v>
      </c>
      <c r="E176" t="str">
        <f t="shared" si="7"/>
        <v>Yukino MIKI (01)</v>
      </c>
      <c r="F176" t="s">
        <v>9405</v>
      </c>
      <c r="G176" s="142">
        <v>28</v>
      </c>
      <c r="H176" s="142" t="s">
        <v>6300</v>
      </c>
      <c r="I176" s="142" t="s">
        <v>1516</v>
      </c>
      <c r="J176" s="142" t="s">
        <v>117</v>
      </c>
      <c r="L176" t="s">
        <v>4799</v>
      </c>
      <c r="M176" t="s">
        <v>9998</v>
      </c>
      <c r="N176" t="str">
        <f t="shared" si="8"/>
        <v>01</v>
      </c>
      <c r="O176" t="s">
        <v>8065</v>
      </c>
      <c r="P176" t="s">
        <v>9522</v>
      </c>
    </row>
    <row r="177" spans="1:16">
      <c r="A177">
        <v>177</v>
      </c>
      <c r="B177">
        <v>200000176</v>
      </c>
      <c r="C177" t="str">
        <f t="shared" si="6"/>
        <v>酒澤　玲子 (2)</v>
      </c>
      <c r="D177" t="s">
        <v>9182</v>
      </c>
      <c r="E177" t="str">
        <f t="shared" si="7"/>
        <v>Reiko SAKAZAWA (99)</v>
      </c>
      <c r="F177" t="s">
        <v>9405</v>
      </c>
      <c r="G177" s="142">
        <v>27</v>
      </c>
      <c r="H177" s="142" t="s">
        <v>6300</v>
      </c>
      <c r="I177" s="142" t="s">
        <v>1516</v>
      </c>
      <c r="J177" s="142" t="s">
        <v>117</v>
      </c>
      <c r="L177" t="s">
        <v>10065</v>
      </c>
      <c r="M177" t="s">
        <v>4427</v>
      </c>
      <c r="N177" t="str">
        <f t="shared" si="8"/>
        <v>99</v>
      </c>
      <c r="O177" t="s">
        <v>8384</v>
      </c>
      <c r="P177" t="s">
        <v>9523</v>
      </c>
    </row>
    <row r="178" spans="1:16">
      <c r="A178">
        <v>183</v>
      </c>
      <c r="B178">
        <v>200000177</v>
      </c>
      <c r="C178" t="str">
        <f t="shared" si="6"/>
        <v>杉山　わかな (4)</v>
      </c>
      <c r="D178" t="s">
        <v>1198</v>
      </c>
      <c r="E178" t="str">
        <f t="shared" si="7"/>
        <v>Wakana SUGIYAMA (98)</v>
      </c>
      <c r="F178" t="s">
        <v>9405</v>
      </c>
      <c r="G178" s="142">
        <v>26</v>
      </c>
      <c r="H178" s="142" t="s">
        <v>1518</v>
      </c>
      <c r="I178" s="142" t="s">
        <v>1519</v>
      </c>
      <c r="J178" s="142" t="s">
        <v>86</v>
      </c>
      <c r="L178" t="s">
        <v>5144</v>
      </c>
      <c r="M178" t="s">
        <v>4085</v>
      </c>
      <c r="N178" t="str">
        <f t="shared" si="8"/>
        <v>98</v>
      </c>
      <c r="O178" t="s">
        <v>9800</v>
      </c>
      <c r="P178" t="s">
        <v>3160</v>
      </c>
    </row>
    <row r="179" spans="1:16">
      <c r="A179">
        <v>184</v>
      </c>
      <c r="B179">
        <v>200000178</v>
      </c>
      <c r="C179" t="str">
        <f t="shared" si="6"/>
        <v>松尾　明音 (4)</v>
      </c>
      <c r="D179" t="s">
        <v>1197</v>
      </c>
      <c r="E179" t="str">
        <f t="shared" si="7"/>
        <v>Akane MATSUO (98)</v>
      </c>
      <c r="F179" t="s">
        <v>9405</v>
      </c>
      <c r="G179" s="142">
        <v>26</v>
      </c>
      <c r="H179" s="142" t="s">
        <v>1518</v>
      </c>
      <c r="I179" s="142" t="s">
        <v>1519</v>
      </c>
      <c r="J179" s="142" t="s">
        <v>86</v>
      </c>
      <c r="L179" t="s">
        <v>4246</v>
      </c>
      <c r="M179" t="s">
        <v>3984</v>
      </c>
      <c r="N179" t="str">
        <f t="shared" si="8"/>
        <v>98</v>
      </c>
      <c r="O179" t="s">
        <v>8598</v>
      </c>
      <c r="P179" t="s">
        <v>3159</v>
      </c>
    </row>
    <row r="180" spans="1:16">
      <c r="A180">
        <v>185</v>
      </c>
      <c r="B180">
        <v>200000179</v>
      </c>
      <c r="C180" t="str">
        <f t="shared" si="6"/>
        <v>堀尾　咲月 (3)</v>
      </c>
      <c r="D180" t="s">
        <v>1199</v>
      </c>
      <c r="E180" t="str">
        <f t="shared" si="7"/>
        <v>Satsuki HORIO (00)</v>
      </c>
      <c r="F180" t="s">
        <v>9405</v>
      </c>
      <c r="G180" s="142">
        <v>29</v>
      </c>
      <c r="H180" s="142" t="s">
        <v>1518</v>
      </c>
      <c r="I180" s="142" t="s">
        <v>1519</v>
      </c>
      <c r="J180" s="142" t="s">
        <v>108</v>
      </c>
      <c r="L180" t="s">
        <v>5451</v>
      </c>
      <c r="M180" t="s">
        <v>4292</v>
      </c>
      <c r="N180" t="str">
        <f t="shared" si="8"/>
        <v>00</v>
      </c>
      <c r="O180" t="s">
        <v>8368</v>
      </c>
      <c r="P180" t="s">
        <v>3161</v>
      </c>
    </row>
    <row r="181" spans="1:16">
      <c r="A181">
        <v>186</v>
      </c>
      <c r="B181">
        <v>200000180</v>
      </c>
      <c r="C181" t="str">
        <f t="shared" si="6"/>
        <v>八木　あかり (3)</v>
      </c>
      <c r="D181" t="s">
        <v>1200</v>
      </c>
      <c r="E181" t="str">
        <f t="shared" si="7"/>
        <v>Akari YAGI (00)</v>
      </c>
      <c r="F181" t="s">
        <v>9405</v>
      </c>
      <c r="G181" s="142">
        <v>26</v>
      </c>
      <c r="H181" s="142" t="s">
        <v>1518</v>
      </c>
      <c r="I181" s="142" t="s">
        <v>1519</v>
      </c>
      <c r="J181" s="142" t="s">
        <v>108</v>
      </c>
      <c r="L181" t="s">
        <v>4096</v>
      </c>
      <c r="M181" t="s">
        <v>3813</v>
      </c>
      <c r="N181" t="str">
        <f t="shared" si="8"/>
        <v>00</v>
      </c>
      <c r="O181" t="s">
        <v>8023</v>
      </c>
      <c r="P181" t="s">
        <v>3162</v>
      </c>
    </row>
    <row r="182" spans="1:16">
      <c r="A182">
        <v>187</v>
      </c>
      <c r="B182">
        <v>200000181</v>
      </c>
      <c r="C182" t="str">
        <f t="shared" si="6"/>
        <v>安井　佳苗 (3)</v>
      </c>
      <c r="D182" t="s">
        <v>1201</v>
      </c>
      <c r="E182" t="str">
        <f t="shared" si="7"/>
        <v>Kanae YASUI (99)</v>
      </c>
      <c r="F182" t="s">
        <v>9405</v>
      </c>
      <c r="G182" s="142">
        <v>23</v>
      </c>
      <c r="H182" s="142" t="s">
        <v>1518</v>
      </c>
      <c r="I182" s="142" t="s">
        <v>1519</v>
      </c>
      <c r="J182" s="142" t="s">
        <v>108</v>
      </c>
      <c r="L182" t="s">
        <v>4270</v>
      </c>
      <c r="M182" t="s">
        <v>4152</v>
      </c>
      <c r="N182" t="str">
        <f t="shared" si="8"/>
        <v>99</v>
      </c>
      <c r="O182" t="s">
        <v>9801</v>
      </c>
      <c r="P182" t="s">
        <v>3163</v>
      </c>
    </row>
    <row r="183" spans="1:16">
      <c r="A183">
        <v>188</v>
      </c>
      <c r="B183">
        <v>200000182</v>
      </c>
      <c r="C183" t="str">
        <f t="shared" si="6"/>
        <v>安田　萌加 (3)</v>
      </c>
      <c r="D183" t="s">
        <v>1202</v>
      </c>
      <c r="E183" t="str">
        <f t="shared" si="7"/>
        <v>Moka YASUDA (99)</v>
      </c>
      <c r="F183" t="s">
        <v>9405</v>
      </c>
      <c r="G183" s="142">
        <v>38</v>
      </c>
      <c r="H183" s="142" t="s">
        <v>1518</v>
      </c>
      <c r="I183" s="142" t="s">
        <v>1519</v>
      </c>
      <c r="J183" s="142" t="s">
        <v>108</v>
      </c>
      <c r="L183" t="s">
        <v>3995</v>
      </c>
      <c r="M183" t="s">
        <v>5452</v>
      </c>
      <c r="N183" t="str">
        <f t="shared" si="8"/>
        <v>99</v>
      </c>
      <c r="O183" t="s">
        <v>7684</v>
      </c>
      <c r="P183" t="s">
        <v>3164</v>
      </c>
    </row>
    <row r="184" spans="1:16">
      <c r="A184">
        <v>189</v>
      </c>
      <c r="B184">
        <v>200000183</v>
      </c>
      <c r="C184" t="str">
        <f t="shared" si="6"/>
        <v>若井　莉央 (3)</v>
      </c>
      <c r="D184" t="s">
        <v>1203</v>
      </c>
      <c r="E184" t="str">
        <f t="shared" si="7"/>
        <v>Rio WAKAI (99)</v>
      </c>
      <c r="F184" t="s">
        <v>9405</v>
      </c>
      <c r="G184" s="142">
        <v>29</v>
      </c>
      <c r="H184" s="142" t="s">
        <v>1518</v>
      </c>
      <c r="I184" s="142" t="s">
        <v>1519</v>
      </c>
      <c r="J184" s="142" t="s">
        <v>108</v>
      </c>
      <c r="L184" t="s">
        <v>5453</v>
      </c>
      <c r="M184" t="s">
        <v>3802</v>
      </c>
      <c r="N184" t="str">
        <f t="shared" si="8"/>
        <v>99</v>
      </c>
      <c r="O184" t="s">
        <v>8288</v>
      </c>
      <c r="P184" t="s">
        <v>3165</v>
      </c>
    </row>
    <row r="185" spans="1:16">
      <c r="A185">
        <v>190</v>
      </c>
      <c r="B185">
        <v>200000184</v>
      </c>
      <c r="C185" t="str">
        <f t="shared" si="6"/>
        <v>大塚　小春 (2)</v>
      </c>
      <c r="D185" t="s">
        <v>9183</v>
      </c>
      <c r="E185" t="str">
        <f t="shared" si="7"/>
        <v>Koharu OTSUKA (01)</v>
      </c>
      <c r="F185" t="s">
        <v>9405</v>
      </c>
      <c r="G185" s="142">
        <v>26</v>
      </c>
      <c r="H185" s="142" t="s">
        <v>1518</v>
      </c>
      <c r="I185" s="142" t="s">
        <v>1519</v>
      </c>
      <c r="J185" s="142" t="s">
        <v>117</v>
      </c>
      <c r="L185" t="s">
        <v>4140</v>
      </c>
      <c r="M185" t="s">
        <v>4242</v>
      </c>
      <c r="N185" t="str">
        <f t="shared" si="8"/>
        <v>01</v>
      </c>
      <c r="O185" t="s">
        <v>8248</v>
      </c>
      <c r="P185" t="s">
        <v>9524</v>
      </c>
    </row>
    <row r="186" spans="1:16">
      <c r="A186">
        <v>191</v>
      </c>
      <c r="B186">
        <v>200000185</v>
      </c>
      <c r="C186" t="str">
        <f t="shared" si="6"/>
        <v>上坂　梨子 (2)</v>
      </c>
      <c r="D186" t="s">
        <v>5455</v>
      </c>
      <c r="E186" t="str">
        <f t="shared" si="7"/>
        <v>Riko KOSAKA (00)</v>
      </c>
      <c r="F186" t="s">
        <v>9405</v>
      </c>
      <c r="G186" s="142">
        <v>28</v>
      </c>
      <c r="H186" s="142" t="s">
        <v>1518</v>
      </c>
      <c r="I186" s="142" t="s">
        <v>1519</v>
      </c>
      <c r="J186" s="142" t="s">
        <v>117</v>
      </c>
      <c r="L186" t="s">
        <v>5252</v>
      </c>
      <c r="M186" t="s">
        <v>3766</v>
      </c>
      <c r="N186" t="str">
        <f t="shared" si="8"/>
        <v>00</v>
      </c>
      <c r="O186" t="s">
        <v>8298</v>
      </c>
      <c r="P186" t="s">
        <v>5454</v>
      </c>
    </row>
    <row r="187" spans="1:16">
      <c r="A187">
        <v>192</v>
      </c>
      <c r="B187">
        <v>200000186</v>
      </c>
      <c r="C187" t="str">
        <f t="shared" si="6"/>
        <v>豊田　理瑚 (2)</v>
      </c>
      <c r="D187" t="s">
        <v>5457</v>
      </c>
      <c r="E187" t="str">
        <f t="shared" si="7"/>
        <v>Riko TOYODA (00)</v>
      </c>
      <c r="F187" t="s">
        <v>9405</v>
      </c>
      <c r="G187" s="142">
        <v>25</v>
      </c>
      <c r="H187" s="142" t="s">
        <v>1518</v>
      </c>
      <c r="I187" s="142" t="s">
        <v>1519</v>
      </c>
      <c r="J187" s="142" t="s">
        <v>117</v>
      </c>
      <c r="L187" t="s">
        <v>3920</v>
      </c>
      <c r="M187" t="s">
        <v>3766</v>
      </c>
      <c r="N187" t="str">
        <f t="shared" si="8"/>
        <v>00</v>
      </c>
      <c r="O187" t="s">
        <v>7758</v>
      </c>
      <c r="P187" t="s">
        <v>5456</v>
      </c>
    </row>
    <row r="188" spans="1:16">
      <c r="A188">
        <v>193</v>
      </c>
      <c r="B188">
        <v>200000187</v>
      </c>
      <c r="C188" t="str">
        <f t="shared" si="6"/>
        <v>風呂谷　茉優 (2)</v>
      </c>
      <c r="D188" t="s">
        <v>5459</v>
      </c>
      <c r="E188" t="str">
        <f t="shared" si="7"/>
        <v>Mayu FUROTANI (00)</v>
      </c>
      <c r="F188" t="s">
        <v>9405</v>
      </c>
      <c r="G188" s="142">
        <v>29</v>
      </c>
      <c r="H188" s="142" t="s">
        <v>1518</v>
      </c>
      <c r="I188" s="142" t="s">
        <v>1519</v>
      </c>
      <c r="J188" s="142" t="s">
        <v>117</v>
      </c>
      <c r="L188" t="s">
        <v>10066</v>
      </c>
      <c r="M188" t="s">
        <v>3757</v>
      </c>
      <c r="N188" t="str">
        <f t="shared" si="8"/>
        <v>00</v>
      </c>
      <c r="O188" t="s">
        <v>7756</v>
      </c>
      <c r="P188" t="s">
        <v>5458</v>
      </c>
    </row>
    <row r="189" spans="1:16">
      <c r="A189">
        <v>194</v>
      </c>
      <c r="B189">
        <v>200000188</v>
      </c>
      <c r="C189" t="str">
        <f t="shared" si="6"/>
        <v>逸見　亜優 (2)</v>
      </c>
      <c r="D189" t="s">
        <v>9184</v>
      </c>
      <c r="E189" t="str">
        <f t="shared" si="7"/>
        <v>Ayu HEMMI (00)</v>
      </c>
      <c r="F189" t="s">
        <v>9405</v>
      </c>
      <c r="G189" s="142">
        <v>27</v>
      </c>
      <c r="H189" s="142" t="s">
        <v>1518</v>
      </c>
      <c r="I189" s="142" t="s">
        <v>1519</v>
      </c>
      <c r="J189" s="142" t="s">
        <v>117</v>
      </c>
      <c r="L189" t="s">
        <v>10067</v>
      </c>
      <c r="M189" t="s">
        <v>3866</v>
      </c>
      <c r="N189" t="str">
        <f t="shared" si="8"/>
        <v>00</v>
      </c>
      <c r="O189" t="s">
        <v>8215</v>
      </c>
      <c r="P189" t="s">
        <v>5460</v>
      </c>
    </row>
    <row r="190" spans="1:16">
      <c r="A190">
        <v>195</v>
      </c>
      <c r="B190">
        <v>200000189</v>
      </c>
      <c r="C190" t="str">
        <f t="shared" si="6"/>
        <v>渡邉　香澄 (2)</v>
      </c>
      <c r="D190" t="s">
        <v>5462</v>
      </c>
      <c r="E190" t="str">
        <f t="shared" si="7"/>
        <v>Kasumi WATANABE (00)</v>
      </c>
      <c r="F190" t="s">
        <v>9405</v>
      </c>
      <c r="G190" s="142">
        <v>22</v>
      </c>
      <c r="H190" s="142" t="s">
        <v>1518</v>
      </c>
      <c r="I190" s="142" t="s">
        <v>1519</v>
      </c>
      <c r="J190" s="142" t="s">
        <v>117</v>
      </c>
      <c r="L190" t="s">
        <v>3774</v>
      </c>
      <c r="M190" t="s">
        <v>4057</v>
      </c>
      <c r="N190" t="str">
        <f t="shared" si="8"/>
        <v>00</v>
      </c>
      <c r="O190" t="s">
        <v>9802</v>
      </c>
      <c r="P190" t="s">
        <v>5461</v>
      </c>
    </row>
    <row r="191" spans="1:16">
      <c r="A191">
        <v>196</v>
      </c>
      <c r="B191">
        <v>200000190</v>
      </c>
      <c r="C191" t="str">
        <f t="shared" si="6"/>
        <v>濱添　麻那 (1)</v>
      </c>
      <c r="D191" t="s">
        <v>9185</v>
      </c>
      <c r="E191" t="str">
        <f t="shared" si="7"/>
        <v>Mana HAMAZOE (02)</v>
      </c>
      <c r="F191" t="s">
        <v>9405</v>
      </c>
      <c r="G191" s="142">
        <v>42</v>
      </c>
      <c r="H191" s="142" t="s">
        <v>1518</v>
      </c>
      <c r="I191" s="142" t="s">
        <v>1519</v>
      </c>
      <c r="J191" s="142" t="s">
        <v>120</v>
      </c>
      <c r="L191" t="s">
        <v>10068</v>
      </c>
      <c r="M191" t="s">
        <v>4071</v>
      </c>
      <c r="N191" t="str">
        <f t="shared" si="8"/>
        <v>02</v>
      </c>
      <c r="O191" t="s">
        <v>8474</v>
      </c>
      <c r="P191" t="s">
        <v>9525</v>
      </c>
    </row>
    <row r="192" spans="1:16">
      <c r="A192">
        <v>197</v>
      </c>
      <c r="B192">
        <v>200000191</v>
      </c>
      <c r="C192" t="str">
        <f t="shared" si="6"/>
        <v>中本　香 (1)</v>
      </c>
      <c r="D192" t="s">
        <v>9186</v>
      </c>
      <c r="E192" t="str">
        <f t="shared" si="7"/>
        <v>Kaori NAKAMOTO (01)</v>
      </c>
      <c r="F192" t="s">
        <v>9405</v>
      </c>
      <c r="G192" s="142">
        <v>28</v>
      </c>
      <c r="H192" s="142" t="s">
        <v>1518</v>
      </c>
      <c r="I192" s="142" t="s">
        <v>1519</v>
      </c>
      <c r="J192" s="142" t="s">
        <v>120</v>
      </c>
      <c r="L192" t="s">
        <v>10069</v>
      </c>
      <c r="M192" t="s">
        <v>3790</v>
      </c>
      <c r="N192" t="str">
        <f t="shared" si="8"/>
        <v>01</v>
      </c>
      <c r="O192" t="s">
        <v>9803</v>
      </c>
      <c r="P192" t="s">
        <v>9526</v>
      </c>
    </row>
    <row r="193" spans="1:16">
      <c r="A193">
        <v>198</v>
      </c>
      <c r="B193">
        <v>200000192</v>
      </c>
      <c r="C193" t="str">
        <f t="shared" si="6"/>
        <v>金子　佑香 (1)</v>
      </c>
      <c r="D193" t="s">
        <v>9187</v>
      </c>
      <c r="E193" t="str">
        <f t="shared" si="7"/>
        <v>Yuka KANEKO (01)</v>
      </c>
      <c r="F193" t="s">
        <v>9405</v>
      </c>
      <c r="G193" s="142" t="s">
        <v>1582</v>
      </c>
      <c r="H193" s="142" t="s">
        <v>1518</v>
      </c>
      <c r="I193" s="142" t="s">
        <v>1519</v>
      </c>
      <c r="J193" s="142" t="s">
        <v>120</v>
      </c>
      <c r="L193" t="s">
        <v>4086</v>
      </c>
      <c r="M193" t="s">
        <v>3732</v>
      </c>
      <c r="N193" t="str">
        <f t="shared" si="8"/>
        <v>01</v>
      </c>
      <c r="O193" t="s">
        <v>9804</v>
      </c>
      <c r="P193" t="s">
        <v>9527</v>
      </c>
    </row>
    <row r="194" spans="1:16">
      <c r="A194">
        <v>199</v>
      </c>
      <c r="B194">
        <v>200000193</v>
      </c>
      <c r="C194" t="str">
        <f t="shared" ref="C194:C257" si="9">P194&amp;" "&amp;"("&amp;J194&amp;")"</f>
        <v>大須賀　ミウ (1)</v>
      </c>
      <c r="D194" t="s">
        <v>9188</v>
      </c>
      <c r="E194" t="str">
        <f t="shared" si="7"/>
        <v>Miu OSUGA (01)</v>
      </c>
      <c r="F194" t="s">
        <v>9405</v>
      </c>
      <c r="G194" s="142" t="s">
        <v>1587</v>
      </c>
      <c r="H194" s="142" t="s">
        <v>1518</v>
      </c>
      <c r="I194" s="142" t="s">
        <v>1519</v>
      </c>
      <c r="J194" s="142" t="s">
        <v>120</v>
      </c>
      <c r="L194" t="s">
        <v>10070</v>
      </c>
      <c r="M194" t="s">
        <v>3893</v>
      </c>
      <c r="N194" t="str">
        <f t="shared" si="8"/>
        <v>01</v>
      </c>
      <c r="O194" t="s">
        <v>9805</v>
      </c>
      <c r="P194" t="s">
        <v>9528</v>
      </c>
    </row>
    <row r="195" spans="1:16">
      <c r="A195">
        <v>200</v>
      </c>
      <c r="B195">
        <v>200000194</v>
      </c>
      <c r="C195" t="str">
        <f t="shared" si="9"/>
        <v>山下　夏実 (1)</v>
      </c>
      <c r="D195" t="s">
        <v>9189</v>
      </c>
      <c r="E195" t="str">
        <f t="shared" ref="E195:E258" si="10">M195&amp;" "&amp;L195&amp;" "&amp;"("&amp;N195&amp;")"</f>
        <v>Natsumi YAMASHITA (01)</v>
      </c>
      <c r="F195" t="s">
        <v>9405</v>
      </c>
      <c r="G195" s="142">
        <v>33</v>
      </c>
      <c r="H195" s="142" t="s">
        <v>1518</v>
      </c>
      <c r="I195" s="142" t="s">
        <v>1519</v>
      </c>
      <c r="J195" s="142" t="s">
        <v>120</v>
      </c>
      <c r="L195" t="s">
        <v>4035</v>
      </c>
      <c r="M195" t="s">
        <v>3762</v>
      </c>
      <c r="N195" t="str">
        <f t="shared" ref="N195:N258" si="11">LEFT(O195,2)</f>
        <v>01</v>
      </c>
      <c r="O195" t="s">
        <v>9806</v>
      </c>
      <c r="P195" t="s">
        <v>9529</v>
      </c>
    </row>
    <row r="196" spans="1:16">
      <c r="A196">
        <v>201</v>
      </c>
      <c r="B196">
        <v>200000195</v>
      </c>
      <c r="C196" t="str">
        <f t="shared" si="9"/>
        <v>小濱　麻央 (1)</v>
      </c>
      <c r="D196" t="s">
        <v>9190</v>
      </c>
      <c r="E196" t="str">
        <f t="shared" si="10"/>
        <v>Mao OHAMA (01)</v>
      </c>
      <c r="F196" t="s">
        <v>9405</v>
      </c>
      <c r="G196" s="142">
        <v>36</v>
      </c>
      <c r="H196" s="142" t="s">
        <v>1518</v>
      </c>
      <c r="I196" s="142" t="s">
        <v>1519</v>
      </c>
      <c r="J196" s="142" t="s">
        <v>120</v>
      </c>
      <c r="L196" t="s">
        <v>8975</v>
      </c>
      <c r="M196" t="s">
        <v>4017</v>
      </c>
      <c r="N196" t="str">
        <f t="shared" si="11"/>
        <v>01</v>
      </c>
      <c r="O196" t="s">
        <v>9807</v>
      </c>
      <c r="P196" t="s">
        <v>9530</v>
      </c>
    </row>
    <row r="197" spans="1:16">
      <c r="A197">
        <v>202</v>
      </c>
      <c r="B197">
        <v>200000196</v>
      </c>
      <c r="C197" t="str">
        <f t="shared" si="9"/>
        <v>田上　陽菜 (4)</v>
      </c>
      <c r="D197" t="s">
        <v>1219</v>
      </c>
      <c r="E197" t="str">
        <f t="shared" si="10"/>
        <v>Hina TAGAMI (98)</v>
      </c>
      <c r="F197" t="s">
        <v>9405</v>
      </c>
      <c r="G197" s="142">
        <v>27</v>
      </c>
      <c r="H197" s="142">
        <v>492218</v>
      </c>
      <c r="I197" s="142" t="s">
        <v>1522</v>
      </c>
      <c r="J197" s="142" t="s">
        <v>86</v>
      </c>
      <c r="L197" t="s">
        <v>4306</v>
      </c>
      <c r="M197" t="s">
        <v>4022</v>
      </c>
      <c r="N197" t="str">
        <f t="shared" si="11"/>
        <v>98</v>
      </c>
      <c r="O197">
        <v>980709</v>
      </c>
      <c r="P197" t="s">
        <v>3185</v>
      </c>
    </row>
    <row r="198" spans="1:16">
      <c r="A198">
        <v>203</v>
      </c>
      <c r="B198">
        <v>200000197</v>
      </c>
      <c r="C198" t="str">
        <f t="shared" si="9"/>
        <v>澤井　いずみ (4)</v>
      </c>
      <c r="D198" t="s">
        <v>1220</v>
      </c>
      <c r="E198" t="str">
        <f t="shared" si="10"/>
        <v>Izumi SAWAI (99)</v>
      </c>
      <c r="F198" t="s">
        <v>9405</v>
      </c>
      <c r="G198" s="142" t="s">
        <v>1582</v>
      </c>
      <c r="H198" s="142">
        <v>492218</v>
      </c>
      <c r="I198" s="142" t="s">
        <v>1522</v>
      </c>
      <c r="J198" s="142" t="s">
        <v>86</v>
      </c>
      <c r="L198" t="s">
        <v>4307</v>
      </c>
      <c r="M198" t="s">
        <v>4308</v>
      </c>
      <c r="N198" t="str">
        <f t="shared" si="11"/>
        <v>99</v>
      </c>
      <c r="O198">
        <v>990126</v>
      </c>
      <c r="P198" t="s">
        <v>3186</v>
      </c>
    </row>
    <row r="199" spans="1:16">
      <c r="A199">
        <v>204</v>
      </c>
      <c r="B199">
        <v>200000198</v>
      </c>
      <c r="C199" t="str">
        <f t="shared" si="9"/>
        <v>大江　美咲 (4)</v>
      </c>
      <c r="D199" t="s">
        <v>1221</v>
      </c>
      <c r="E199" t="str">
        <f t="shared" si="10"/>
        <v>Misaki OE (98)</v>
      </c>
      <c r="F199" t="s">
        <v>9405</v>
      </c>
      <c r="G199" s="142">
        <v>44</v>
      </c>
      <c r="H199" s="142">
        <v>492218</v>
      </c>
      <c r="I199" s="142" t="s">
        <v>1522</v>
      </c>
      <c r="J199" s="142" t="s">
        <v>86</v>
      </c>
      <c r="L199" t="s">
        <v>3945</v>
      </c>
      <c r="M199" t="s">
        <v>3900</v>
      </c>
      <c r="N199" t="str">
        <f t="shared" si="11"/>
        <v>98</v>
      </c>
      <c r="O199">
        <v>981110</v>
      </c>
      <c r="P199" t="s">
        <v>3187</v>
      </c>
    </row>
    <row r="200" spans="1:16">
      <c r="A200">
        <v>205</v>
      </c>
      <c r="B200">
        <v>200000199</v>
      </c>
      <c r="C200" t="str">
        <f t="shared" si="9"/>
        <v>田畑　朱萌 (4)</v>
      </c>
      <c r="D200" t="s">
        <v>1222</v>
      </c>
      <c r="E200" t="str">
        <f t="shared" si="10"/>
        <v>Amo TABATA (98)</v>
      </c>
      <c r="F200" t="s">
        <v>9405</v>
      </c>
      <c r="G200" s="142">
        <v>42</v>
      </c>
      <c r="H200" s="142">
        <v>492218</v>
      </c>
      <c r="I200" s="142" t="s">
        <v>1522</v>
      </c>
      <c r="J200" s="142" t="s">
        <v>86</v>
      </c>
      <c r="L200" t="s">
        <v>4309</v>
      </c>
      <c r="M200" t="s">
        <v>4310</v>
      </c>
      <c r="N200" t="str">
        <f t="shared" si="11"/>
        <v>98</v>
      </c>
      <c r="O200">
        <v>981112</v>
      </c>
      <c r="P200" t="s">
        <v>3188</v>
      </c>
    </row>
    <row r="201" spans="1:16">
      <c r="A201">
        <v>206</v>
      </c>
      <c r="B201">
        <v>200000200</v>
      </c>
      <c r="C201" t="str">
        <f t="shared" si="9"/>
        <v>渡邉　桃子 (4)</v>
      </c>
      <c r="D201" t="s">
        <v>1223</v>
      </c>
      <c r="E201" t="str">
        <f t="shared" si="10"/>
        <v>Momoko WATANEBE (98)</v>
      </c>
      <c r="F201" t="s">
        <v>9405</v>
      </c>
      <c r="G201" s="142">
        <v>27</v>
      </c>
      <c r="H201" s="142">
        <v>492218</v>
      </c>
      <c r="I201" s="142" t="s">
        <v>1522</v>
      </c>
      <c r="J201" s="142" t="s">
        <v>86</v>
      </c>
      <c r="L201" t="s">
        <v>10071</v>
      </c>
      <c r="M201" t="s">
        <v>4066</v>
      </c>
      <c r="N201" t="str">
        <f t="shared" si="11"/>
        <v>98</v>
      </c>
      <c r="O201">
        <v>980613</v>
      </c>
      <c r="P201" t="s">
        <v>3189</v>
      </c>
    </row>
    <row r="202" spans="1:16">
      <c r="A202">
        <v>207</v>
      </c>
      <c r="B202">
        <v>200000201</v>
      </c>
      <c r="C202" t="str">
        <f t="shared" si="9"/>
        <v>今川　舞 (4)</v>
      </c>
      <c r="D202" t="s">
        <v>1224</v>
      </c>
      <c r="E202" t="str">
        <f t="shared" si="10"/>
        <v>Mai IMAGAWA (98)</v>
      </c>
      <c r="F202" t="s">
        <v>9405</v>
      </c>
      <c r="G202" s="142">
        <v>27</v>
      </c>
      <c r="H202" s="142">
        <v>492218</v>
      </c>
      <c r="I202" s="142" t="s">
        <v>1522</v>
      </c>
      <c r="J202" s="142" t="s">
        <v>86</v>
      </c>
      <c r="L202" t="s">
        <v>4311</v>
      </c>
      <c r="M202" t="s">
        <v>3822</v>
      </c>
      <c r="N202" t="str">
        <f t="shared" si="11"/>
        <v>98</v>
      </c>
      <c r="O202">
        <v>981007</v>
      </c>
      <c r="P202" t="s">
        <v>3190</v>
      </c>
    </row>
    <row r="203" spans="1:16">
      <c r="A203">
        <v>208</v>
      </c>
      <c r="B203">
        <v>200000202</v>
      </c>
      <c r="C203" t="str">
        <f t="shared" si="9"/>
        <v>小島　香菜子 (4)</v>
      </c>
      <c r="D203" t="s">
        <v>1225</v>
      </c>
      <c r="E203" t="str">
        <f t="shared" si="10"/>
        <v>Kanako OJIMA (99)</v>
      </c>
      <c r="F203" t="s">
        <v>9405</v>
      </c>
      <c r="G203" s="142">
        <v>26</v>
      </c>
      <c r="H203" s="142">
        <v>492218</v>
      </c>
      <c r="I203" s="142" t="s">
        <v>1522</v>
      </c>
      <c r="J203" s="142" t="s">
        <v>86</v>
      </c>
      <c r="L203" t="s">
        <v>4312</v>
      </c>
      <c r="M203" t="s">
        <v>4051</v>
      </c>
      <c r="N203" t="str">
        <f t="shared" si="11"/>
        <v>99</v>
      </c>
      <c r="O203">
        <v>990207</v>
      </c>
      <c r="P203" t="s">
        <v>3191</v>
      </c>
    </row>
    <row r="204" spans="1:16">
      <c r="A204">
        <v>209</v>
      </c>
      <c r="B204">
        <v>200000203</v>
      </c>
      <c r="C204" t="str">
        <f t="shared" si="9"/>
        <v>櫻井　奏 (4)</v>
      </c>
      <c r="D204" t="s">
        <v>1226</v>
      </c>
      <c r="E204" t="str">
        <f t="shared" si="10"/>
        <v>Kanade SAKURAI (98)</v>
      </c>
      <c r="F204" t="s">
        <v>9405</v>
      </c>
      <c r="G204" s="142">
        <v>22</v>
      </c>
      <c r="H204" s="142">
        <v>492218</v>
      </c>
      <c r="I204" s="142" t="s">
        <v>1522</v>
      </c>
      <c r="J204" s="142" t="s">
        <v>86</v>
      </c>
      <c r="L204" t="s">
        <v>3916</v>
      </c>
      <c r="M204" t="s">
        <v>4299</v>
      </c>
      <c r="N204" t="str">
        <f t="shared" si="11"/>
        <v>98</v>
      </c>
      <c r="O204">
        <v>981202</v>
      </c>
      <c r="P204" t="s">
        <v>3192</v>
      </c>
    </row>
    <row r="205" spans="1:16">
      <c r="A205">
        <v>210</v>
      </c>
      <c r="B205">
        <v>200000204</v>
      </c>
      <c r="C205" t="str">
        <f t="shared" si="9"/>
        <v>大西　貴子 (4)</v>
      </c>
      <c r="D205" t="s">
        <v>1227</v>
      </c>
      <c r="E205" t="str">
        <f t="shared" si="10"/>
        <v>Takako ONISHI (99)</v>
      </c>
      <c r="F205" t="s">
        <v>9405</v>
      </c>
      <c r="G205" s="142">
        <v>27</v>
      </c>
      <c r="H205" s="142">
        <v>492218</v>
      </c>
      <c r="I205" s="142" t="s">
        <v>1522</v>
      </c>
      <c r="J205" s="142" t="s">
        <v>86</v>
      </c>
      <c r="L205" t="s">
        <v>4313</v>
      </c>
      <c r="M205" t="s">
        <v>4314</v>
      </c>
      <c r="N205" t="str">
        <f t="shared" si="11"/>
        <v>99</v>
      </c>
      <c r="O205">
        <v>990308</v>
      </c>
      <c r="P205" t="s">
        <v>3193</v>
      </c>
    </row>
    <row r="206" spans="1:16">
      <c r="A206">
        <v>211</v>
      </c>
      <c r="B206">
        <v>200000205</v>
      </c>
      <c r="C206" t="str">
        <f t="shared" si="9"/>
        <v>生田　りさ (4)</v>
      </c>
      <c r="D206" t="s">
        <v>1228</v>
      </c>
      <c r="E206" t="str">
        <f t="shared" si="10"/>
        <v>Risa IKUTA (98)</v>
      </c>
      <c r="F206" t="s">
        <v>9405</v>
      </c>
      <c r="G206" s="142">
        <v>28</v>
      </c>
      <c r="H206" s="142">
        <v>492218</v>
      </c>
      <c r="I206" s="142" t="s">
        <v>1522</v>
      </c>
      <c r="J206" s="142" t="s">
        <v>86</v>
      </c>
      <c r="L206" t="s">
        <v>4315</v>
      </c>
      <c r="M206" t="s">
        <v>4063</v>
      </c>
      <c r="N206" t="str">
        <f t="shared" si="11"/>
        <v>98</v>
      </c>
      <c r="O206">
        <v>980121</v>
      </c>
      <c r="P206" t="s">
        <v>3194</v>
      </c>
    </row>
    <row r="207" spans="1:16">
      <c r="A207">
        <v>212</v>
      </c>
      <c r="B207">
        <v>200000206</v>
      </c>
      <c r="C207" t="str">
        <f t="shared" si="9"/>
        <v>名免良　栞 (4)</v>
      </c>
      <c r="D207" t="s">
        <v>1229</v>
      </c>
      <c r="E207" t="str">
        <f t="shared" si="10"/>
        <v>Shiori NAMERA (98)</v>
      </c>
      <c r="F207" t="s">
        <v>9405</v>
      </c>
      <c r="G207" s="142">
        <v>27</v>
      </c>
      <c r="H207" s="142">
        <v>492218</v>
      </c>
      <c r="I207" s="142" t="s">
        <v>1522</v>
      </c>
      <c r="J207" s="142" t="s">
        <v>86</v>
      </c>
      <c r="L207" t="s">
        <v>4316</v>
      </c>
      <c r="M207" t="s">
        <v>3788</v>
      </c>
      <c r="N207" t="str">
        <f t="shared" si="11"/>
        <v>98</v>
      </c>
      <c r="O207">
        <v>980502</v>
      </c>
      <c r="P207" t="s">
        <v>3195</v>
      </c>
    </row>
    <row r="208" spans="1:16">
      <c r="A208">
        <v>213</v>
      </c>
      <c r="B208">
        <v>200000207</v>
      </c>
      <c r="C208" t="str">
        <f t="shared" si="9"/>
        <v>椹木　華佳 (4)</v>
      </c>
      <c r="D208" t="s">
        <v>1230</v>
      </c>
      <c r="E208" t="str">
        <f t="shared" si="10"/>
        <v>Hanaka SAWARAGI (98)</v>
      </c>
      <c r="F208" t="s">
        <v>9405</v>
      </c>
      <c r="G208" s="142">
        <v>26</v>
      </c>
      <c r="H208" s="142">
        <v>492218</v>
      </c>
      <c r="I208" s="142" t="s">
        <v>1522</v>
      </c>
      <c r="J208" s="142" t="s">
        <v>86</v>
      </c>
      <c r="L208" t="s">
        <v>4272</v>
      </c>
      <c r="M208" t="s">
        <v>4317</v>
      </c>
      <c r="N208" t="str">
        <f t="shared" si="11"/>
        <v>98</v>
      </c>
      <c r="O208">
        <v>981016</v>
      </c>
      <c r="P208" t="s">
        <v>3196</v>
      </c>
    </row>
    <row r="209" spans="1:16">
      <c r="A209">
        <v>214</v>
      </c>
      <c r="B209">
        <v>200000208</v>
      </c>
      <c r="C209" t="str">
        <f t="shared" si="9"/>
        <v>塩音　理子 (4)</v>
      </c>
      <c r="D209" t="s">
        <v>1231</v>
      </c>
      <c r="E209" t="str">
        <f t="shared" si="10"/>
        <v>Riko SHION (98)</v>
      </c>
      <c r="F209" t="s">
        <v>9405</v>
      </c>
      <c r="G209" s="142">
        <v>26</v>
      </c>
      <c r="H209" s="142">
        <v>492218</v>
      </c>
      <c r="I209" s="142" t="s">
        <v>1522</v>
      </c>
      <c r="J209" s="142" t="s">
        <v>86</v>
      </c>
      <c r="L209" t="s">
        <v>4318</v>
      </c>
      <c r="M209" t="s">
        <v>3766</v>
      </c>
      <c r="N209" t="str">
        <f t="shared" si="11"/>
        <v>98</v>
      </c>
      <c r="O209">
        <v>980416</v>
      </c>
      <c r="P209" t="s">
        <v>3197</v>
      </c>
    </row>
    <row r="210" spans="1:16">
      <c r="A210">
        <v>215</v>
      </c>
      <c r="B210">
        <v>200000209</v>
      </c>
      <c r="C210" t="str">
        <f t="shared" si="9"/>
        <v>礒野　恵梨 (3)</v>
      </c>
      <c r="D210" t="s">
        <v>1232</v>
      </c>
      <c r="E210" t="str">
        <f t="shared" si="10"/>
        <v>Eri ISONO (99)</v>
      </c>
      <c r="F210" t="s">
        <v>9405</v>
      </c>
      <c r="G210" s="142">
        <v>27</v>
      </c>
      <c r="H210" s="142">
        <v>492218</v>
      </c>
      <c r="I210" s="142" t="s">
        <v>1522</v>
      </c>
      <c r="J210" s="142" t="s">
        <v>108</v>
      </c>
      <c r="L210" t="s">
        <v>4320</v>
      </c>
      <c r="M210" t="s">
        <v>3981</v>
      </c>
      <c r="N210" t="str">
        <f t="shared" si="11"/>
        <v>99</v>
      </c>
      <c r="O210">
        <v>990703</v>
      </c>
      <c r="P210" t="s">
        <v>3198</v>
      </c>
    </row>
    <row r="211" spans="1:16">
      <c r="A211">
        <v>216</v>
      </c>
      <c r="B211">
        <v>200000210</v>
      </c>
      <c r="C211" t="str">
        <f t="shared" si="9"/>
        <v>新堂　桃子 (3)</v>
      </c>
      <c r="D211" t="s">
        <v>1233</v>
      </c>
      <c r="E211" t="str">
        <f t="shared" si="10"/>
        <v>Momoko SHINDO (00)</v>
      </c>
      <c r="F211" t="s">
        <v>9405</v>
      </c>
      <c r="G211" s="142">
        <v>12</v>
      </c>
      <c r="H211" s="142">
        <v>492218</v>
      </c>
      <c r="I211" s="142" t="s">
        <v>1522</v>
      </c>
      <c r="J211" s="142" t="s">
        <v>108</v>
      </c>
      <c r="L211" t="s">
        <v>4321</v>
      </c>
      <c r="M211" t="s">
        <v>4066</v>
      </c>
      <c r="N211" t="str">
        <f t="shared" si="11"/>
        <v>00</v>
      </c>
      <c r="O211" t="s">
        <v>8664</v>
      </c>
      <c r="P211" t="s">
        <v>3199</v>
      </c>
    </row>
    <row r="212" spans="1:16">
      <c r="A212">
        <v>217</v>
      </c>
      <c r="B212">
        <v>200000211</v>
      </c>
      <c r="C212" t="str">
        <f t="shared" si="9"/>
        <v>柳谷　日菜 (3)</v>
      </c>
      <c r="D212" t="s">
        <v>1234</v>
      </c>
      <c r="E212" t="str">
        <f t="shared" si="10"/>
        <v>Hina YANAGITANI (00)</v>
      </c>
      <c r="F212" t="s">
        <v>9405</v>
      </c>
      <c r="G212" s="142">
        <v>27</v>
      </c>
      <c r="H212" s="142">
        <v>492218</v>
      </c>
      <c r="I212" s="142" t="s">
        <v>1522</v>
      </c>
      <c r="J212" s="142" t="s">
        <v>108</v>
      </c>
      <c r="L212" t="s">
        <v>4322</v>
      </c>
      <c r="M212" t="s">
        <v>4022</v>
      </c>
      <c r="N212" t="str">
        <f t="shared" si="11"/>
        <v>00</v>
      </c>
      <c r="O212" t="s">
        <v>7806</v>
      </c>
      <c r="P212" t="s">
        <v>3200</v>
      </c>
    </row>
    <row r="213" spans="1:16">
      <c r="A213">
        <v>218</v>
      </c>
      <c r="B213">
        <v>200000212</v>
      </c>
      <c r="C213" t="str">
        <f t="shared" si="9"/>
        <v>樫原　真未 (3)</v>
      </c>
      <c r="D213" t="s">
        <v>1235</v>
      </c>
      <c r="E213" t="str">
        <f t="shared" si="10"/>
        <v>Mami KASHIHARA (00)</v>
      </c>
      <c r="F213" t="s">
        <v>9405</v>
      </c>
      <c r="G213" s="142">
        <v>26</v>
      </c>
      <c r="H213" s="142">
        <v>492218</v>
      </c>
      <c r="I213" s="142" t="s">
        <v>1522</v>
      </c>
      <c r="J213" s="142" t="s">
        <v>108</v>
      </c>
      <c r="L213" t="s">
        <v>4323</v>
      </c>
      <c r="M213" t="s">
        <v>3934</v>
      </c>
      <c r="N213" t="str">
        <f t="shared" si="11"/>
        <v>00</v>
      </c>
      <c r="O213" t="s">
        <v>8356</v>
      </c>
      <c r="P213" t="s">
        <v>3201</v>
      </c>
    </row>
    <row r="214" spans="1:16">
      <c r="A214">
        <v>219</v>
      </c>
      <c r="B214">
        <v>200000213</v>
      </c>
      <c r="C214" t="str">
        <f t="shared" si="9"/>
        <v>小田　真帆 (3)</v>
      </c>
      <c r="D214" t="s">
        <v>1236</v>
      </c>
      <c r="E214" t="str">
        <f t="shared" si="10"/>
        <v>Maho ODA (99)</v>
      </c>
      <c r="F214" t="s">
        <v>9405</v>
      </c>
      <c r="G214" s="142">
        <v>27</v>
      </c>
      <c r="H214" s="142">
        <v>492218</v>
      </c>
      <c r="I214" s="142" t="s">
        <v>1522</v>
      </c>
      <c r="J214" s="142" t="s">
        <v>108</v>
      </c>
      <c r="L214" t="s">
        <v>3966</v>
      </c>
      <c r="M214" t="s">
        <v>3910</v>
      </c>
      <c r="N214" t="str">
        <f t="shared" si="11"/>
        <v>99</v>
      </c>
      <c r="O214">
        <v>991213</v>
      </c>
      <c r="P214" t="s">
        <v>3202</v>
      </c>
    </row>
    <row r="215" spans="1:16">
      <c r="A215">
        <v>220</v>
      </c>
      <c r="B215">
        <v>200000214</v>
      </c>
      <c r="C215" t="str">
        <f t="shared" si="9"/>
        <v>杉浦　葵 (3)</v>
      </c>
      <c r="D215" t="s">
        <v>3204</v>
      </c>
      <c r="E215" t="str">
        <f t="shared" si="10"/>
        <v>Aoi SUGIURA (99)</v>
      </c>
      <c r="F215" t="s">
        <v>9405</v>
      </c>
      <c r="G215" s="142">
        <v>26</v>
      </c>
      <c r="H215" s="142">
        <v>492218</v>
      </c>
      <c r="I215" s="142" t="s">
        <v>1522</v>
      </c>
      <c r="J215" s="142" t="s">
        <v>108</v>
      </c>
      <c r="L215" t="s">
        <v>3768</v>
      </c>
      <c r="M215" t="s">
        <v>3780</v>
      </c>
      <c r="N215" t="str">
        <f t="shared" si="11"/>
        <v>99</v>
      </c>
      <c r="O215">
        <v>991123</v>
      </c>
      <c r="P215" t="s">
        <v>3203</v>
      </c>
    </row>
    <row r="216" spans="1:16">
      <c r="A216">
        <v>221</v>
      </c>
      <c r="B216">
        <v>200000215</v>
      </c>
      <c r="C216" t="str">
        <f t="shared" si="9"/>
        <v>山崎　奈々 (4)</v>
      </c>
      <c r="D216" t="s">
        <v>3670</v>
      </c>
      <c r="E216" t="str">
        <f t="shared" si="10"/>
        <v>Nana YAMAZAKI (99)</v>
      </c>
      <c r="F216" t="s">
        <v>9405</v>
      </c>
      <c r="G216" s="142">
        <v>27</v>
      </c>
      <c r="H216" s="142">
        <v>492218</v>
      </c>
      <c r="I216" s="142" t="s">
        <v>1522</v>
      </c>
      <c r="J216" s="142" t="s">
        <v>86</v>
      </c>
      <c r="L216" t="s">
        <v>4107</v>
      </c>
      <c r="M216" t="s">
        <v>3954</v>
      </c>
      <c r="N216" t="str">
        <f t="shared" si="11"/>
        <v>99</v>
      </c>
      <c r="O216">
        <v>991203</v>
      </c>
      <c r="P216" t="s">
        <v>3669</v>
      </c>
    </row>
    <row r="217" spans="1:16">
      <c r="A217">
        <v>222</v>
      </c>
      <c r="B217">
        <v>200000216</v>
      </c>
      <c r="C217" t="str">
        <f t="shared" si="9"/>
        <v>沖谷　友奈 (3)</v>
      </c>
      <c r="D217" t="s">
        <v>5491</v>
      </c>
      <c r="E217" t="str">
        <f t="shared" si="10"/>
        <v>Yuna OKITANI (00)</v>
      </c>
      <c r="F217" t="s">
        <v>9405</v>
      </c>
      <c r="G217" s="142">
        <v>35</v>
      </c>
      <c r="H217" s="142">
        <v>492218</v>
      </c>
      <c r="I217" s="142" t="s">
        <v>1522</v>
      </c>
      <c r="J217" s="142" t="s">
        <v>108</v>
      </c>
      <c r="L217" t="s">
        <v>4324</v>
      </c>
      <c r="M217" t="s">
        <v>3860</v>
      </c>
      <c r="N217" t="str">
        <f t="shared" si="11"/>
        <v>00</v>
      </c>
      <c r="O217" t="s">
        <v>9773</v>
      </c>
      <c r="P217" t="s">
        <v>5490</v>
      </c>
    </row>
    <row r="218" spans="1:16">
      <c r="A218">
        <v>223</v>
      </c>
      <c r="B218">
        <v>200000217</v>
      </c>
      <c r="C218" t="str">
        <f t="shared" si="9"/>
        <v>五味　尚子 (2)</v>
      </c>
      <c r="D218" t="s">
        <v>5493</v>
      </c>
      <c r="E218" t="str">
        <f t="shared" si="10"/>
        <v>Naoko GOMI (00)</v>
      </c>
      <c r="F218" t="s">
        <v>9405</v>
      </c>
      <c r="G218" s="142">
        <v>38</v>
      </c>
      <c r="H218" s="142">
        <v>492218</v>
      </c>
      <c r="I218" s="142" t="s">
        <v>1522</v>
      </c>
      <c r="J218" s="142" t="s">
        <v>117</v>
      </c>
      <c r="L218" t="s">
        <v>4325</v>
      </c>
      <c r="M218" t="s">
        <v>4326</v>
      </c>
      <c r="N218" t="str">
        <f t="shared" si="11"/>
        <v>00</v>
      </c>
      <c r="O218" t="s">
        <v>7949</v>
      </c>
      <c r="P218" t="s">
        <v>5492</v>
      </c>
    </row>
    <row r="219" spans="1:16">
      <c r="A219">
        <v>224</v>
      </c>
      <c r="B219">
        <v>200000218</v>
      </c>
      <c r="C219" t="str">
        <f t="shared" si="9"/>
        <v>亀澤　舞 (2)</v>
      </c>
      <c r="D219" t="s">
        <v>5495</v>
      </c>
      <c r="E219" t="str">
        <f t="shared" si="10"/>
        <v>Mai KAMESAWA (00)</v>
      </c>
      <c r="F219" t="s">
        <v>9405</v>
      </c>
      <c r="G219" s="142">
        <v>27</v>
      </c>
      <c r="H219" s="142">
        <v>492218</v>
      </c>
      <c r="I219" s="142" t="s">
        <v>1522</v>
      </c>
      <c r="J219" s="142" t="s">
        <v>117</v>
      </c>
      <c r="L219" t="s">
        <v>4327</v>
      </c>
      <c r="M219" t="s">
        <v>3822</v>
      </c>
      <c r="N219" t="str">
        <f t="shared" si="11"/>
        <v>00</v>
      </c>
      <c r="O219" t="s">
        <v>9808</v>
      </c>
      <c r="P219" t="s">
        <v>5494</v>
      </c>
    </row>
    <row r="220" spans="1:16">
      <c r="A220">
        <v>225</v>
      </c>
      <c r="B220">
        <v>200000219</v>
      </c>
      <c r="C220" t="str">
        <f t="shared" si="9"/>
        <v>田村　彩恵 (2)</v>
      </c>
      <c r="D220" t="s">
        <v>9191</v>
      </c>
      <c r="E220" t="str">
        <f t="shared" si="10"/>
        <v>Sae TAMURA (00)</v>
      </c>
      <c r="F220" t="s">
        <v>9405</v>
      </c>
      <c r="G220" s="142">
        <v>26</v>
      </c>
      <c r="H220" s="142">
        <v>492218</v>
      </c>
      <c r="I220" s="142" t="s">
        <v>1522</v>
      </c>
      <c r="J220" s="142" t="s">
        <v>117</v>
      </c>
      <c r="L220" t="s">
        <v>4352</v>
      </c>
      <c r="M220" t="s">
        <v>3826</v>
      </c>
      <c r="N220" t="str">
        <f t="shared" si="11"/>
        <v>00</v>
      </c>
      <c r="O220" t="s">
        <v>7960</v>
      </c>
      <c r="P220" t="s">
        <v>9531</v>
      </c>
    </row>
    <row r="221" spans="1:16">
      <c r="A221">
        <v>226</v>
      </c>
      <c r="B221">
        <v>200000220</v>
      </c>
      <c r="C221" t="str">
        <f t="shared" si="9"/>
        <v>木下　茜 (2)</v>
      </c>
      <c r="D221" t="s">
        <v>9192</v>
      </c>
      <c r="E221" t="str">
        <f t="shared" si="10"/>
        <v>Akane KINOSHITA (00)</v>
      </c>
      <c r="F221" t="s">
        <v>9405</v>
      </c>
      <c r="G221" s="142">
        <v>26</v>
      </c>
      <c r="H221" s="142">
        <v>492218</v>
      </c>
      <c r="I221" s="142" t="s">
        <v>1522</v>
      </c>
      <c r="J221" s="142" t="s">
        <v>117</v>
      </c>
      <c r="L221" t="s">
        <v>3789</v>
      </c>
      <c r="M221" t="s">
        <v>3984</v>
      </c>
      <c r="N221" t="str">
        <f t="shared" si="11"/>
        <v>00</v>
      </c>
      <c r="O221" t="s">
        <v>8030</v>
      </c>
      <c r="P221" t="s">
        <v>9532</v>
      </c>
    </row>
    <row r="222" spans="1:16">
      <c r="A222">
        <v>227</v>
      </c>
      <c r="B222">
        <v>200000221</v>
      </c>
      <c r="C222" t="str">
        <f t="shared" si="9"/>
        <v>固本　奈佑 (2)</v>
      </c>
      <c r="D222" t="s">
        <v>9193</v>
      </c>
      <c r="E222" t="str">
        <f t="shared" si="10"/>
        <v>Nayu KOMOTO (00)</v>
      </c>
      <c r="F222" t="s">
        <v>9405</v>
      </c>
      <c r="G222" s="142">
        <v>27</v>
      </c>
      <c r="H222" s="142">
        <v>492218</v>
      </c>
      <c r="I222" s="142" t="s">
        <v>1522</v>
      </c>
      <c r="J222" s="142" t="s">
        <v>117</v>
      </c>
      <c r="L222" t="s">
        <v>5313</v>
      </c>
      <c r="M222" t="s">
        <v>9999</v>
      </c>
      <c r="N222" t="str">
        <f t="shared" si="11"/>
        <v>00</v>
      </c>
      <c r="O222" t="s">
        <v>8459</v>
      </c>
      <c r="P222" t="s">
        <v>9533</v>
      </c>
    </row>
    <row r="223" spans="1:16">
      <c r="A223">
        <v>228</v>
      </c>
      <c r="B223">
        <v>200000222</v>
      </c>
      <c r="C223" t="str">
        <f t="shared" si="9"/>
        <v>八田　真奈 (2)</v>
      </c>
      <c r="D223" t="s">
        <v>9194</v>
      </c>
      <c r="E223" t="str">
        <f t="shared" si="10"/>
        <v>Mana HATTA (00)</v>
      </c>
      <c r="F223" t="s">
        <v>9405</v>
      </c>
      <c r="G223" s="142">
        <v>26</v>
      </c>
      <c r="H223" s="142" t="s">
        <v>9413</v>
      </c>
      <c r="I223" s="142" t="s">
        <v>1522</v>
      </c>
      <c r="J223" s="142" t="s">
        <v>117</v>
      </c>
      <c r="L223" t="s">
        <v>3907</v>
      </c>
      <c r="M223" t="s">
        <v>4071</v>
      </c>
      <c r="N223" t="str">
        <f t="shared" si="11"/>
        <v>00</v>
      </c>
      <c r="O223" t="s">
        <v>7944</v>
      </c>
      <c r="P223" t="s">
        <v>9534</v>
      </c>
    </row>
    <row r="224" spans="1:16">
      <c r="A224">
        <v>229</v>
      </c>
      <c r="B224">
        <v>200000223</v>
      </c>
      <c r="C224" t="str">
        <f t="shared" si="9"/>
        <v>今碇　真央 (2)</v>
      </c>
      <c r="D224" t="s">
        <v>9195</v>
      </c>
      <c r="E224" t="str">
        <f t="shared" si="10"/>
        <v>Mao IMAIKARI (01)</v>
      </c>
      <c r="F224" t="s">
        <v>9405</v>
      </c>
      <c r="G224" s="142">
        <v>27</v>
      </c>
      <c r="H224" s="142" t="s">
        <v>9413</v>
      </c>
      <c r="I224" s="142" t="s">
        <v>1522</v>
      </c>
      <c r="J224" s="142" t="s">
        <v>117</v>
      </c>
      <c r="L224" t="s">
        <v>10072</v>
      </c>
      <c r="M224" t="s">
        <v>4017</v>
      </c>
      <c r="N224" t="str">
        <f t="shared" si="11"/>
        <v>01</v>
      </c>
      <c r="O224" t="s">
        <v>7779</v>
      </c>
      <c r="P224" t="s">
        <v>9535</v>
      </c>
    </row>
    <row r="225" spans="1:16">
      <c r="A225">
        <v>230</v>
      </c>
      <c r="B225">
        <v>200000224</v>
      </c>
      <c r="C225" t="str">
        <f t="shared" si="9"/>
        <v>川口　美思 (2)</v>
      </c>
      <c r="D225" t="s">
        <v>9196</v>
      </c>
      <c r="E225" t="str">
        <f t="shared" si="10"/>
        <v>Mikoto KAWAGUCHI (00)</v>
      </c>
      <c r="F225" t="s">
        <v>9405</v>
      </c>
      <c r="G225" s="142">
        <v>27</v>
      </c>
      <c r="H225" s="142" t="s">
        <v>9413</v>
      </c>
      <c r="I225" s="142" t="s">
        <v>1522</v>
      </c>
      <c r="J225" s="142" t="s">
        <v>117</v>
      </c>
      <c r="L225" t="s">
        <v>3736</v>
      </c>
      <c r="M225" t="s">
        <v>3986</v>
      </c>
      <c r="N225" t="str">
        <f t="shared" si="11"/>
        <v>00</v>
      </c>
      <c r="O225" t="s">
        <v>8521</v>
      </c>
      <c r="P225" t="s">
        <v>9536</v>
      </c>
    </row>
    <row r="226" spans="1:16">
      <c r="A226">
        <v>231</v>
      </c>
      <c r="B226">
        <v>200000225</v>
      </c>
      <c r="C226" t="str">
        <f t="shared" si="9"/>
        <v>永野　朝希 (2)</v>
      </c>
      <c r="D226" t="s">
        <v>9197</v>
      </c>
      <c r="E226" t="str">
        <f t="shared" si="10"/>
        <v>Asaki NAGANO (00)</v>
      </c>
      <c r="F226" t="s">
        <v>9405</v>
      </c>
      <c r="G226" s="142">
        <v>27</v>
      </c>
      <c r="H226" s="142" t="s">
        <v>9413</v>
      </c>
      <c r="I226" s="142" t="s">
        <v>1522</v>
      </c>
      <c r="J226" s="142" t="s">
        <v>117</v>
      </c>
      <c r="L226" t="s">
        <v>4453</v>
      </c>
      <c r="M226" t="s">
        <v>4099</v>
      </c>
      <c r="N226" t="str">
        <f t="shared" si="11"/>
        <v>00</v>
      </c>
      <c r="O226" t="s">
        <v>9809</v>
      </c>
      <c r="P226" t="s">
        <v>9537</v>
      </c>
    </row>
    <row r="227" spans="1:16">
      <c r="A227">
        <v>232</v>
      </c>
      <c r="B227">
        <v>200000226</v>
      </c>
      <c r="C227" t="str">
        <f t="shared" si="9"/>
        <v>安藤　来望 (2)</v>
      </c>
      <c r="D227" t="s">
        <v>9198</v>
      </c>
      <c r="E227" t="str">
        <f t="shared" si="10"/>
        <v>Kurumi ANDO (01)</v>
      </c>
      <c r="F227" t="s">
        <v>9405</v>
      </c>
      <c r="G227" s="142">
        <v>27</v>
      </c>
      <c r="H227" s="142" t="s">
        <v>9413</v>
      </c>
      <c r="I227" s="142" t="s">
        <v>1522</v>
      </c>
      <c r="J227" s="142" t="s">
        <v>117</v>
      </c>
      <c r="L227" t="s">
        <v>3996</v>
      </c>
      <c r="M227" t="s">
        <v>3922</v>
      </c>
      <c r="N227" t="str">
        <f t="shared" si="11"/>
        <v>01</v>
      </c>
      <c r="O227" t="s">
        <v>9810</v>
      </c>
      <c r="P227" t="s">
        <v>9538</v>
      </c>
    </row>
    <row r="228" spans="1:16">
      <c r="A228">
        <v>233</v>
      </c>
      <c r="B228">
        <v>200000227</v>
      </c>
      <c r="C228" t="str">
        <f t="shared" si="9"/>
        <v>江草　帆乃佳 (2)</v>
      </c>
      <c r="D228" t="s">
        <v>9199</v>
      </c>
      <c r="E228" t="str">
        <f t="shared" si="10"/>
        <v>Honoka EGUSA (00)</v>
      </c>
      <c r="F228" t="s">
        <v>9405</v>
      </c>
      <c r="G228" s="142">
        <v>27</v>
      </c>
      <c r="H228" s="142" t="s">
        <v>9413</v>
      </c>
      <c r="I228" s="142" t="s">
        <v>1522</v>
      </c>
      <c r="J228" s="142" t="s">
        <v>117</v>
      </c>
      <c r="L228" t="s">
        <v>10073</v>
      </c>
      <c r="M228" t="s">
        <v>3932</v>
      </c>
      <c r="N228" t="str">
        <f t="shared" si="11"/>
        <v>00</v>
      </c>
      <c r="O228" t="s">
        <v>9802</v>
      </c>
      <c r="P228" t="s">
        <v>9539</v>
      </c>
    </row>
    <row r="229" spans="1:16">
      <c r="A229">
        <v>234</v>
      </c>
      <c r="B229">
        <v>200000228</v>
      </c>
      <c r="C229" t="str">
        <f t="shared" si="9"/>
        <v>東野　帆花 (2)</v>
      </c>
      <c r="D229" t="s">
        <v>9200</v>
      </c>
      <c r="E229" t="str">
        <f t="shared" si="10"/>
        <v>Honoka HIGASHINO (00)</v>
      </c>
      <c r="F229" t="s">
        <v>9405</v>
      </c>
      <c r="G229" s="142">
        <v>27</v>
      </c>
      <c r="H229" s="142" t="s">
        <v>9413</v>
      </c>
      <c r="I229" s="142" t="s">
        <v>1522</v>
      </c>
      <c r="J229" s="142" t="s">
        <v>117</v>
      </c>
      <c r="L229" t="s">
        <v>4907</v>
      </c>
      <c r="M229" t="s">
        <v>3932</v>
      </c>
      <c r="N229" t="str">
        <f t="shared" si="11"/>
        <v>00</v>
      </c>
      <c r="O229" t="s">
        <v>9811</v>
      </c>
      <c r="P229" t="s">
        <v>9540</v>
      </c>
    </row>
    <row r="230" spans="1:16">
      <c r="A230">
        <v>235</v>
      </c>
      <c r="B230">
        <v>200000229</v>
      </c>
      <c r="C230" t="str">
        <f t="shared" si="9"/>
        <v>大原　美月 (1)</v>
      </c>
      <c r="D230" t="s">
        <v>9201</v>
      </c>
      <c r="E230" t="str">
        <f t="shared" si="10"/>
        <v>Mizuki OHARA (01)</v>
      </c>
      <c r="F230" t="s">
        <v>9405</v>
      </c>
      <c r="G230" s="142">
        <v>42</v>
      </c>
      <c r="H230" s="142" t="s">
        <v>9413</v>
      </c>
      <c r="I230" s="142" t="s">
        <v>1522</v>
      </c>
      <c r="J230" s="142" t="s">
        <v>120</v>
      </c>
      <c r="L230" t="s">
        <v>4474</v>
      </c>
      <c r="M230" t="s">
        <v>3733</v>
      </c>
      <c r="N230" t="str">
        <f t="shared" si="11"/>
        <v>01</v>
      </c>
      <c r="O230" t="s">
        <v>7734</v>
      </c>
      <c r="P230" t="s">
        <v>9541</v>
      </c>
    </row>
    <row r="231" spans="1:16">
      <c r="A231">
        <v>236</v>
      </c>
      <c r="B231">
        <v>200000230</v>
      </c>
      <c r="C231" t="str">
        <f t="shared" si="9"/>
        <v>磯野　美空 (1)</v>
      </c>
      <c r="D231" t="s">
        <v>9202</v>
      </c>
      <c r="E231" t="str">
        <f t="shared" si="10"/>
        <v>Miku ISONO (01)</v>
      </c>
      <c r="F231" t="s">
        <v>9405</v>
      </c>
      <c r="G231" s="142">
        <v>37</v>
      </c>
      <c r="H231" s="142" t="s">
        <v>9413</v>
      </c>
      <c r="I231" s="142" t="s">
        <v>1522</v>
      </c>
      <c r="J231" s="142" t="s">
        <v>120</v>
      </c>
      <c r="L231" t="s">
        <v>4320</v>
      </c>
      <c r="M231" t="s">
        <v>3948</v>
      </c>
      <c r="N231" t="str">
        <f t="shared" si="11"/>
        <v>01</v>
      </c>
      <c r="O231" t="s">
        <v>9812</v>
      </c>
      <c r="P231" t="s">
        <v>9542</v>
      </c>
    </row>
    <row r="232" spans="1:16">
      <c r="A232">
        <v>237</v>
      </c>
      <c r="B232">
        <v>200000231</v>
      </c>
      <c r="C232" t="str">
        <f t="shared" si="9"/>
        <v>小杉　真生 (1)</v>
      </c>
      <c r="D232" t="s">
        <v>9203</v>
      </c>
      <c r="E232" t="str">
        <f t="shared" si="10"/>
        <v>Mao KOSUGI (02)</v>
      </c>
      <c r="F232" t="s">
        <v>9405</v>
      </c>
      <c r="G232" s="142">
        <v>12</v>
      </c>
      <c r="H232" s="142" t="s">
        <v>9413</v>
      </c>
      <c r="I232" s="142" t="s">
        <v>1522</v>
      </c>
      <c r="J232" s="142" t="s">
        <v>120</v>
      </c>
      <c r="L232" t="s">
        <v>5055</v>
      </c>
      <c r="M232" t="s">
        <v>4017</v>
      </c>
      <c r="N232" t="str">
        <f t="shared" si="11"/>
        <v>02</v>
      </c>
      <c r="O232" t="s">
        <v>9813</v>
      </c>
      <c r="P232" t="s">
        <v>9543</v>
      </c>
    </row>
    <row r="233" spans="1:16">
      <c r="A233">
        <v>238</v>
      </c>
      <c r="B233">
        <v>200000232</v>
      </c>
      <c r="C233" t="str">
        <f t="shared" si="9"/>
        <v>近藤　来那 (1)</v>
      </c>
      <c r="D233" t="s">
        <v>9204</v>
      </c>
      <c r="E233" t="str">
        <f t="shared" si="10"/>
        <v>Rana KONDO (01)</v>
      </c>
      <c r="F233" t="s">
        <v>9405</v>
      </c>
      <c r="G233" s="142">
        <v>38</v>
      </c>
      <c r="H233" s="142" t="s">
        <v>9413</v>
      </c>
      <c r="I233" s="142" t="s">
        <v>1522</v>
      </c>
      <c r="J233" s="142" t="s">
        <v>120</v>
      </c>
      <c r="L233" t="s">
        <v>3839</v>
      </c>
      <c r="M233" t="s">
        <v>4367</v>
      </c>
      <c r="N233" t="str">
        <f t="shared" si="11"/>
        <v>01</v>
      </c>
      <c r="O233" t="s">
        <v>7979</v>
      </c>
      <c r="P233" t="s">
        <v>9544</v>
      </c>
    </row>
    <row r="234" spans="1:16">
      <c r="A234">
        <v>239</v>
      </c>
      <c r="B234">
        <v>200000233</v>
      </c>
      <c r="C234" t="str">
        <f t="shared" si="9"/>
        <v>佐野　杏花 (1)</v>
      </c>
      <c r="D234" t="s">
        <v>9205</v>
      </c>
      <c r="E234" t="str">
        <f t="shared" si="10"/>
        <v>Kyoka SANO (01)</v>
      </c>
      <c r="F234" t="s">
        <v>9405</v>
      </c>
      <c r="G234" s="142">
        <v>27</v>
      </c>
      <c r="H234" s="142" t="s">
        <v>9413</v>
      </c>
      <c r="I234" s="142" t="s">
        <v>1522</v>
      </c>
      <c r="J234" s="142" t="s">
        <v>120</v>
      </c>
      <c r="L234" t="s">
        <v>4070</v>
      </c>
      <c r="M234" t="s">
        <v>3864</v>
      </c>
      <c r="N234" t="str">
        <f t="shared" si="11"/>
        <v>01</v>
      </c>
      <c r="O234" t="s">
        <v>8589</v>
      </c>
      <c r="P234" t="s">
        <v>9545</v>
      </c>
    </row>
    <row r="235" spans="1:16">
      <c r="A235">
        <v>240</v>
      </c>
      <c r="B235">
        <v>200000234</v>
      </c>
      <c r="C235" t="str">
        <f t="shared" si="9"/>
        <v>三木　友菜 (1)</v>
      </c>
      <c r="D235" t="s">
        <v>9206</v>
      </c>
      <c r="E235" t="str">
        <f t="shared" si="10"/>
        <v>Yuna MIKI (01)</v>
      </c>
      <c r="F235" t="s">
        <v>9405</v>
      </c>
      <c r="G235" s="142">
        <v>28</v>
      </c>
      <c r="H235" s="142" t="s">
        <v>9413</v>
      </c>
      <c r="I235" s="142" t="s">
        <v>1522</v>
      </c>
      <c r="J235" s="142" t="s">
        <v>120</v>
      </c>
      <c r="L235" t="s">
        <v>4799</v>
      </c>
      <c r="M235" t="s">
        <v>3860</v>
      </c>
      <c r="N235" t="str">
        <f t="shared" si="11"/>
        <v>01</v>
      </c>
      <c r="O235" t="s">
        <v>8380</v>
      </c>
      <c r="P235" t="s">
        <v>9546</v>
      </c>
    </row>
    <row r="236" spans="1:16">
      <c r="A236">
        <v>241</v>
      </c>
      <c r="B236">
        <v>200000235</v>
      </c>
      <c r="C236" t="str">
        <f t="shared" si="9"/>
        <v>飯島　果琳 (1)</v>
      </c>
      <c r="D236" t="s">
        <v>9207</v>
      </c>
      <c r="E236" t="str">
        <f t="shared" si="10"/>
        <v>Karin IIJIMA (01)</v>
      </c>
      <c r="F236" t="s">
        <v>9405</v>
      </c>
      <c r="G236" s="142">
        <v>27</v>
      </c>
      <c r="H236" s="142" t="s">
        <v>9413</v>
      </c>
      <c r="I236" s="142" t="s">
        <v>1522</v>
      </c>
      <c r="J236" s="142" t="s">
        <v>120</v>
      </c>
      <c r="L236" t="s">
        <v>10074</v>
      </c>
      <c r="M236" t="s">
        <v>3722</v>
      </c>
      <c r="N236" t="str">
        <f t="shared" si="11"/>
        <v>01</v>
      </c>
      <c r="O236" t="s">
        <v>8589</v>
      </c>
      <c r="P236" t="s">
        <v>9547</v>
      </c>
    </row>
    <row r="237" spans="1:16">
      <c r="A237">
        <v>242</v>
      </c>
      <c r="B237">
        <v>200000236</v>
      </c>
      <c r="C237" t="str">
        <f t="shared" si="9"/>
        <v>後藤　加奈 (M1)</v>
      </c>
      <c r="D237" t="s">
        <v>1193</v>
      </c>
      <c r="E237" t="str">
        <f t="shared" si="10"/>
        <v>Kana GOTO (96)</v>
      </c>
      <c r="F237" t="s">
        <v>9405</v>
      </c>
      <c r="G237" s="142">
        <v>27</v>
      </c>
      <c r="H237" s="142" t="s">
        <v>213</v>
      </c>
      <c r="I237" s="142" t="s">
        <v>1517</v>
      </c>
      <c r="J237" s="142" t="s">
        <v>104</v>
      </c>
      <c r="L237" t="s">
        <v>3955</v>
      </c>
      <c r="M237" t="s">
        <v>3726</v>
      </c>
      <c r="N237" t="str">
        <f t="shared" si="11"/>
        <v>96</v>
      </c>
      <c r="O237" t="s">
        <v>9814</v>
      </c>
      <c r="P237" t="s">
        <v>3156</v>
      </c>
    </row>
    <row r="238" spans="1:16">
      <c r="A238">
        <v>243</v>
      </c>
      <c r="B238">
        <v>200000237</v>
      </c>
      <c r="C238" t="str">
        <f t="shared" si="9"/>
        <v>中野　水貴 (4)</v>
      </c>
      <c r="D238" t="s">
        <v>1194</v>
      </c>
      <c r="E238" t="str">
        <f t="shared" si="10"/>
        <v>Mizuki NAKANO (98)</v>
      </c>
      <c r="F238" t="s">
        <v>9405</v>
      </c>
      <c r="G238" s="142">
        <v>27</v>
      </c>
      <c r="H238" s="142" t="s">
        <v>213</v>
      </c>
      <c r="I238" s="142" t="s">
        <v>1517</v>
      </c>
      <c r="J238" s="142" t="s">
        <v>86</v>
      </c>
      <c r="L238" t="s">
        <v>3885</v>
      </c>
      <c r="M238" t="s">
        <v>3733</v>
      </c>
      <c r="N238" t="str">
        <f t="shared" si="11"/>
        <v>98</v>
      </c>
      <c r="O238" t="s">
        <v>9815</v>
      </c>
      <c r="P238" t="s">
        <v>3157</v>
      </c>
    </row>
    <row r="239" spans="1:16">
      <c r="A239">
        <v>244</v>
      </c>
      <c r="B239">
        <v>200000238</v>
      </c>
      <c r="C239" t="str">
        <f t="shared" si="9"/>
        <v>花房　柚衣香 (4)</v>
      </c>
      <c r="D239" t="s">
        <v>1195</v>
      </c>
      <c r="E239" t="str">
        <f t="shared" si="10"/>
        <v>Yuika HANAFUSA (98)</v>
      </c>
      <c r="F239" t="s">
        <v>9405</v>
      </c>
      <c r="G239" s="142">
        <v>28</v>
      </c>
      <c r="H239" s="142" t="s">
        <v>213</v>
      </c>
      <c r="I239" s="142" t="s">
        <v>1517</v>
      </c>
      <c r="J239" s="142" t="s">
        <v>86</v>
      </c>
      <c r="L239" t="s">
        <v>4176</v>
      </c>
      <c r="M239" t="s">
        <v>4138</v>
      </c>
      <c r="N239" t="str">
        <f t="shared" si="11"/>
        <v>98</v>
      </c>
      <c r="O239" t="s">
        <v>9816</v>
      </c>
      <c r="P239" t="s">
        <v>3158</v>
      </c>
    </row>
    <row r="240" spans="1:16">
      <c r="A240">
        <v>245</v>
      </c>
      <c r="B240">
        <v>200000239</v>
      </c>
      <c r="C240" t="str">
        <f t="shared" si="9"/>
        <v>藤本　涼 (3)</v>
      </c>
      <c r="D240" t="s">
        <v>632</v>
      </c>
      <c r="E240" t="str">
        <f t="shared" si="10"/>
        <v>Ryo FUJIMOTO (00)</v>
      </c>
      <c r="F240" t="s">
        <v>9405</v>
      </c>
      <c r="G240" s="142">
        <v>26</v>
      </c>
      <c r="H240" s="142" t="s">
        <v>213</v>
      </c>
      <c r="I240" s="142" t="s">
        <v>1517</v>
      </c>
      <c r="J240" s="142" t="s">
        <v>108</v>
      </c>
      <c r="L240" t="s">
        <v>4031</v>
      </c>
      <c r="M240" t="s">
        <v>3915</v>
      </c>
      <c r="N240" t="str">
        <f t="shared" si="11"/>
        <v>00</v>
      </c>
      <c r="O240" t="s">
        <v>9817</v>
      </c>
      <c r="P240" t="s">
        <v>3566</v>
      </c>
    </row>
    <row r="241" spans="1:16">
      <c r="A241">
        <v>246</v>
      </c>
      <c r="B241">
        <v>200000240</v>
      </c>
      <c r="C241" t="str">
        <f t="shared" si="9"/>
        <v>奥村　夏子 (3)</v>
      </c>
      <c r="D241" t="s">
        <v>3568</v>
      </c>
      <c r="E241" t="str">
        <f t="shared" si="10"/>
        <v>Natsuko OKUMURA (99)</v>
      </c>
      <c r="F241" t="s">
        <v>9405</v>
      </c>
      <c r="G241" s="142">
        <v>26</v>
      </c>
      <c r="H241" s="142" t="s">
        <v>213</v>
      </c>
      <c r="I241" s="142" t="s">
        <v>1517</v>
      </c>
      <c r="J241" s="142" t="s">
        <v>108</v>
      </c>
      <c r="L241" t="s">
        <v>4177</v>
      </c>
      <c r="M241" t="s">
        <v>4178</v>
      </c>
      <c r="N241" t="str">
        <f t="shared" si="11"/>
        <v>99</v>
      </c>
      <c r="O241" t="s">
        <v>7910</v>
      </c>
      <c r="P241" t="s">
        <v>3567</v>
      </c>
    </row>
    <row r="242" spans="1:16">
      <c r="A242">
        <v>247</v>
      </c>
      <c r="B242">
        <v>200000241</v>
      </c>
      <c r="C242" t="str">
        <f t="shared" si="9"/>
        <v>西川　真悠 (3)</v>
      </c>
      <c r="D242" t="s">
        <v>3621</v>
      </c>
      <c r="E242" t="str">
        <f t="shared" si="10"/>
        <v>Mayu NISHIKAWA (00)</v>
      </c>
      <c r="F242" t="s">
        <v>9405</v>
      </c>
      <c r="G242" s="142">
        <v>27</v>
      </c>
      <c r="H242" s="142" t="s">
        <v>213</v>
      </c>
      <c r="I242" s="142" t="s">
        <v>1517</v>
      </c>
      <c r="J242" s="142" t="s">
        <v>108</v>
      </c>
      <c r="L242" t="s">
        <v>4179</v>
      </c>
      <c r="M242" t="s">
        <v>3757</v>
      </c>
      <c r="N242" t="str">
        <f t="shared" si="11"/>
        <v>00</v>
      </c>
      <c r="O242" t="s">
        <v>9818</v>
      </c>
      <c r="P242" t="s">
        <v>3620</v>
      </c>
    </row>
    <row r="243" spans="1:16">
      <c r="A243">
        <v>248</v>
      </c>
      <c r="B243">
        <v>200000242</v>
      </c>
      <c r="C243" t="str">
        <f t="shared" si="9"/>
        <v>高木　穂乃香 (3)</v>
      </c>
      <c r="D243" t="s">
        <v>5488</v>
      </c>
      <c r="E243" t="str">
        <f t="shared" si="10"/>
        <v>Honoka TAKAGI (98)</v>
      </c>
      <c r="F243" t="s">
        <v>9405</v>
      </c>
      <c r="G243" s="142">
        <v>26</v>
      </c>
      <c r="H243" s="142" t="s">
        <v>213</v>
      </c>
      <c r="I243" s="142" t="s">
        <v>1517</v>
      </c>
      <c r="J243" s="142" t="s">
        <v>108</v>
      </c>
      <c r="L243" t="s">
        <v>4102</v>
      </c>
      <c r="M243" t="s">
        <v>3932</v>
      </c>
      <c r="N243" t="str">
        <f t="shared" si="11"/>
        <v>98</v>
      </c>
      <c r="O243" t="s">
        <v>8670</v>
      </c>
      <c r="P243" t="s">
        <v>3628</v>
      </c>
    </row>
    <row r="244" spans="1:16">
      <c r="A244">
        <v>249</v>
      </c>
      <c r="B244">
        <v>200000243</v>
      </c>
      <c r="C244" t="str">
        <f t="shared" si="9"/>
        <v>鶴﨑　涼花 (3)</v>
      </c>
      <c r="D244" t="s">
        <v>3629</v>
      </c>
      <c r="E244" t="str">
        <f t="shared" si="10"/>
        <v>Suzuka TSURUSAKI (98)</v>
      </c>
      <c r="F244" t="s">
        <v>9405</v>
      </c>
      <c r="G244" s="142">
        <v>26</v>
      </c>
      <c r="H244" s="142" t="s">
        <v>213</v>
      </c>
      <c r="I244" s="142" t="s">
        <v>1517</v>
      </c>
      <c r="J244" s="142" t="s">
        <v>108</v>
      </c>
      <c r="L244" t="s">
        <v>4180</v>
      </c>
      <c r="M244" t="s">
        <v>4156</v>
      </c>
      <c r="N244" t="str">
        <f t="shared" si="11"/>
        <v>98</v>
      </c>
      <c r="O244" t="s">
        <v>9767</v>
      </c>
      <c r="P244" t="s">
        <v>5489</v>
      </c>
    </row>
    <row r="245" spans="1:16">
      <c r="A245">
        <v>250</v>
      </c>
      <c r="B245">
        <v>200000244</v>
      </c>
      <c r="C245" t="str">
        <f t="shared" si="9"/>
        <v>山口　佳那子 (3)</v>
      </c>
      <c r="D245" t="s">
        <v>5485</v>
      </c>
      <c r="E245" t="str">
        <f t="shared" si="10"/>
        <v>Kanako YAMAGUCHI (98)</v>
      </c>
      <c r="F245" t="s">
        <v>9405</v>
      </c>
      <c r="G245" s="142">
        <v>46</v>
      </c>
      <c r="H245" s="142">
        <v>490048</v>
      </c>
      <c r="I245" s="142" t="s">
        <v>1517</v>
      </c>
      <c r="J245" s="142" t="s">
        <v>108</v>
      </c>
      <c r="L245" t="s">
        <v>4173</v>
      </c>
      <c r="M245" t="s">
        <v>4051</v>
      </c>
      <c r="N245" t="str">
        <f t="shared" si="11"/>
        <v>98</v>
      </c>
      <c r="O245" t="s">
        <v>8683</v>
      </c>
      <c r="P245" t="s">
        <v>5484</v>
      </c>
    </row>
    <row r="246" spans="1:16">
      <c r="A246">
        <v>251</v>
      </c>
      <c r="B246">
        <v>200000245</v>
      </c>
      <c r="C246" t="str">
        <f t="shared" si="9"/>
        <v>小西　菜月 (2)</v>
      </c>
      <c r="D246" t="s">
        <v>5487</v>
      </c>
      <c r="E246" t="str">
        <f t="shared" si="10"/>
        <v>Natsuki KONISHI (00)</v>
      </c>
      <c r="F246" t="s">
        <v>9405</v>
      </c>
      <c r="G246" s="142">
        <v>26</v>
      </c>
      <c r="H246" s="142">
        <v>490048</v>
      </c>
      <c r="I246" s="142" t="s">
        <v>1517</v>
      </c>
      <c r="J246" s="142" t="s">
        <v>117</v>
      </c>
      <c r="L246" t="s">
        <v>3953</v>
      </c>
      <c r="M246" t="s">
        <v>3753</v>
      </c>
      <c r="N246" t="str">
        <f t="shared" si="11"/>
        <v>00</v>
      </c>
      <c r="O246" t="s">
        <v>7751</v>
      </c>
      <c r="P246" t="s">
        <v>5486</v>
      </c>
    </row>
    <row r="247" spans="1:16">
      <c r="A247">
        <v>252</v>
      </c>
      <c r="B247">
        <v>200000246</v>
      </c>
      <c r="C247" t="str">
        <f t="shared" si="9"/>
        <v>藤本　のどか (2)</v>
      </c>
      <c r="D247" t="s">
        <v>9208</v>
      </c>
      <c r="E247" t="str">
        <f t="shared" si="10"/>
        <v>Nodoka FUJIMOTO (01)</v>
      </c>
      <c r="F247" t="s">
        <v>9405</v>
      </c>
      <c r="G247" s="142">
        <v>26</v>
      </c>
      <c r="H247" s="142" t="s">
        <v>213</v>
      </c>
      <c r="I247" s="142" t="s">
        <v>1517</v>
      </c>
      <c r="J247" s="142" t="s">
        <v>117</v>
      </c>
      <c r="L247" t="s">
        <v>4031</v>
      </c>
      <c r="M247" t="s">
        <v>10000</v>
      </c>
      <c r="N247" t="str">
        <f t="shared" si="11"/>
        <v>01</v>
      </c>
      <c r="O247" t="s">
        <v>9760</v>
      </c>
      <c r="P247" t="s">
        <v>9548</v>
      </c>
    </row>
    <row r="248" spans="1:16">
      <c r="A248">
        <v>253</v>
      </c>
      <c r="B248">
        <v>200000247</v>
      </c>
      <c r="C248" t="str">
        <f t="shared" si="9"/>
        <v>大坂　桃子 (M1)</v>
      </c>
      <c r="D248" t="s">
        <v>9209</v>
      </c>
      <c r="E248" t="str">
        <f t="shared" si="10"/>
        <v>Momoko OSAKA (96)</v>
      </c>
      <c r="F248" t="s">
        <v>9405</v>
      </c>
      <c r="G248" s="142">
        <v>26</v>
      </c>
      <c r="H248" s="142" t="s">
        <v>213</v>
      </c>
      <c r="I248" s="142" t="s">
        <v>1517</v>
      </c>
      <c r="J248" s="142" t="s">
        <v>104</v>
      </c>
      <c r="L248" t="s">
        <v>4161</v>
      </c>
      <c r="M248" t="s">
        <v>4066</v>
      </c>
      <c r="N248" t="str">
        <f t="shared" si="11"/>
        <v>96</v>
      </c>
      <c r="O248" t="s">
        <v>8093</v>
      </c>
      <c r="P248" t="s">
        <v>9549</v>
      </c>
    </row>
    <row r="249" spans="1:16">
      <c r="A249">
        <v>254</v>
      </c>
      <c r="B249">
        <v>200000248</v>
      </c>
      <c r="C249" t="str">
        <f t="shared" si="9"/>
        <v>藤林　悠希 (M1)</v>
      </c>
      <c r="D249" t="s">
        <v>1357</v>
      </c>
      <c r="E249" t="str">
        <f t="shared" si="10"/>
        <v>Yuki FUJIBAYASHI (97)</v>
      </c>
      <c r="F249" t="s">
        <v>9405</v>
      </c>
      <c r="G249" s="142">
        <v>26</v>
      </c>
      <c r="H249" s="142" t="s">
        <v>213</v>
      </c>
      <c r="I249" s="142" t="s">
        <v>1517</v>
      </c>
      <c r="J249" s="142" t="s">
        <v>104</v>
      </c>
      <c r="L249" t="s">
        <v>4058</v>
      </c>
      <c r="M249" t="s">
        <v>3848</v>
      </c>
      <c r="N249" t="str">
        <f t="shared" si="11"/>
        <v>97</v>
      </c>
      <c r="O249" t="s">
        <v>9819</v>
      </c>
      <c r="P249" t="s">
        <v>3324</v>
      </c>
    </row>
    <row r="250" spans="1:16">
      <c r="A250">
        <v>255</v>
      </c>
      <c r="B250">
        <v>200000249</v>
      </c>
      <c r="C250" t="str">
        <f t="shared" si="9"/>
        <v>稲村　南穂 (4)</v>
      </c>
      <c r="D250" t="s">
        <v>1237</v>
      </c>
      <c r="E250" t="str">
        <f t="shared" si="10"/>
        <v>Naho INAMURA (98)</v>
      </c>
      <c r="F250" t="s">
        <v>9405</v>
      </c>
      <c r="G250" s="142">
        <v>26</v>
      </c>
      <c r="H250" s="142" t="s">
        <v>9414</v>
      </c>
      <c r="I250" s="142" t="s">
        <v>1523</v>
      </c>
      <c r="J250" s="142" t="s">
        <v>86</v>
      </c>
      <c r="L250" t="s">
        <v>4130</v>
      </c>
      <c r="M250" t="s">
        <v>3994</v>
      </c>
      <c r="N250" t="str">
        <f t="shared" si="11"/>
        <v>98</v>
      </c>
      <c r="O250" t="s">
        <v>8359</v>
      </c>
      <c r="P250" t="s">
        <v>3205</v>
      </c>
    </row>
    <row r="251" spans="1:16">
      <c r="A251">
        <v>256</v>
      </c>
      <c r="B251">
        <v>200000250</v>
      </c>
      <c r="C251" t="str">
        <f t="shared" si="9"/>
        <v>中島　里菜 (4)</v>
      </c>
      <c r="D251" t="s">
        <v>1423</v>
      </c>
      <c r="E251" t="str">
        <f t="shared" si="10"/>
        <v>Rina NAKAJIMA (98)</v>
      </c>
      <c r="F251" t="s">
        <v>9405</v>
      </c>
      <c r="G251" s="142">
        <v>27</v>
      </c>
      <c r="H251" s="142" t="s">
        <v>9414</v>
      </c>
      <c r="I251" s="142" t="s">
        <v>1523</v>
      </c>
      <c r="J251" s="142" t="s">
        <v>86</v>
      </c>
      <c r="L251" t="s">
        <v>4131</v>
      </c>
      <c r="M251" t="s">
        <v>3924</v>
      </c>
      <c r="N251" t="str">
        <f t="shared" si="11"/>
        <v>98</v>
      </c>
      <c r="O251" t="s">
        <v>7995</v>
      </c>
      <c r="P251" t="s">
        <v>9550</v>
      </c>
    </row>
    <row r="252" spans="1:16">
      <c r="A252">
        <v>257</v>
      </c>
      <c r="B252">
        <v>200000251</v>
      </c>
      <c r="C252" t="str">
        <f t="shared" si="9"/>
        <v>髙田　恵里奈 (3)</v>
      </c>
      <c r="D252" t="s">
        <v>3515</v>
      </c>
      <c r="E252" t="str">
        <f t="shared" si="10"/>
        <v>Erina TAKADA (99)</v>
      </c>
      <c r="F252" t="s">
        <v>9405</v>
      </c>
      <c r="G252" s="142">
        <v>25</v>
      </c>
      <c r="H252" s="142" t="s">
        <v>9414</v>
      </c>
      <c r="I252" s="142" t="s">
        <v>1523</v>
      </c>
      <c r="J252" s="142" t="s">
        <v>108</v>
      </c>
      <c r="L252" t="s">
        <v>4132</v>
      </c>
      <c r="M252" t="s">
        <v>3872</v>
      </c>
      <c r="N252" t="str">
        <f t="shared" si="11"/>
        <v>99</v>
      </c>
      <c r="O252" t="s">
        <v>7929</v>
      </c>
      <c r="P252" t="s">
        <v>9551</v>
      </c>
    </row>
    <row r="253" spans="1:16">
      <c r="A253">
        <v>258</v>
      </c>
      <c r="B253">
        <v>200000252</v>
      </c>
      <c r="C253" t="str">
        <f t="shared" si="9"/>
        <v>今井　涼歩 (3)</v>
      </c>
      <c r="D253" t="s">
        <v>3517</v>
      </c>
      <c r="E253" t="str">
        <f t="shared" si="10"/>
        <v>Suzuho IMAI (99)</v>
      </c>
      <c r="F253" t="s">
        <v>9405</v>
      </c>
      <c r="G253" s="142">
        <v>26</v>
      </c>
      <c r="H253" s="142" t="s">
        <v>9414</v>
      </c>
      <c r="I253" s="142" t="s">
        <v>1523</v>
      </c>
      <c r="J253" s="142" t="s">
        <v>108</v>
      </c>
      <c r="L253" t="s">
        <v>4133</v>
      </c>
      <c r="M253" t="s">
        <v>4134</v>
      </c>
      <c r="N253" t="str">
        <f t="shared" si="11"/>
        <v>99</v>
      </c>
      <c r="O253" t="s">
        <v>8461</v>
      </c>
      <c r="P253" t="s">
        <v>3516</v>
      </c>
    </row>
    <row r="254" spans="1:16">
      <c r="A254">
        <v>259</v>
      </c>
      <c r="B254">
        <v>200000253</v>
      </c>
      <c r="C254" t="str">
        <f t="shared" si="9"/>
        <v>黒田　瑛美香 (3)</v>
      </c>
      <c r="D254" t="s">
        <v>3643</v>
      </c>
      <c r="E254" t="str">
        <f t="shared" si="10"/>
        <v>Emika KORODA (99)</v>
      </c>
      <c r="F254" t="s">
        <v>9405</v>
      </c>
      <c r="G254" s="142">
        <v>27</v>
      </c>
      <c r="H254" s="142" t="s">
        <v>9414</v>
      </c>
      <c r="I254" s="142" t="s">
        <v>1523</v>
      </c>
      <c r="J254" s="142" t="s">
        <v>108</v>
      </c>
      <c r="L254" t="s">
        <v>10075</v>
      </c>
      <c r="M254" t="s">
        <v>4136</v>
      </c>
      <c r="N254" t="str">
        <f t="shared" si="11"/>
        <v>99</v>
      </c>
      <c r="O254" t="s">
        <v>7681</v>
      </c>
      <c r="P254" t="s">
        <v>3642</v>
      </c>
    </row>
    <row r="255" spans="1:16">
      <c r="A255">
        <v>260</v>
      </c>
      <c r="B255">
        <v>200000254</v>
      </c>
      <c r="C255" t="str">
        <f t="shared" si="9"/>
        <v>田中　美緑 (3)</v>
      </c>
      <c r="D255" t="s">
        <v>5481</v>
      </c>
      <c r="E255" t="str">
        <f t="shared" si="10"/>
        <v>Miroku TANAKA (99)</v>
      </c>
      <c r="F255" t="s">
        <v>9405</v>
      </c>
      <c r="G255" s="142">
        <v>26</v>
      </c>
      <c r="H255" s="142" t="s">
        <v>9414</v>
      </c>
      <c r="I255" s="142" t="s">
        <v>1523</v>
      </c>
      <c r="J255" s="142" t="s">
        <v>108</v>
      </c>
      <c r="L255" t="s">
        <v>3823</v>
      </c>
      <c r="M255" t="s">
        <v>4139</v>
      </c>
      <c r="N255" t="str">
        <f t="shared" si="11"/>
        <v>99</v>
      </c>
      <c r="O255" t="s">
        <v>8261</v>
      </c>
      <c r="P255" t="s">
        <v>5480</v>
      </c>
    </row>
    <row r="256" spans="1:16">
      <c r="A256">
        <v>261</v>
      </c>
      <c r="B256">
        <v>200000255</v>
      </c>
      <c r="C256" t="str">
        <f t="shared" si="9"/>
        <v>岡本　ひとみ (4)</v>
      </c>
      <c r="D256" t="s">
        <v>1215</v>
      </c>
      <c r="E256" t="str">
        <f t="shared" si="10"/>
        <v>Hitomi OKAMOTO (98)</v>
      </c>
      <c r="F256" t="s">
        <v>9405</v>
      </c>
      <c r="G256" s="142">
        <v>27</v>
      </c>
      <c r="H256" s="142" t="s">
        <v>9415</v>
      </c>
      <c r="I256" s="142" t="s">
        <v>1521</v>
      </c>
      <c r="J256" s="142" t="s">
        <v>86</v>
      </c>
      <c r="L256" t="s">
        <v>4041</v>
      </c>
      <c r="M256" t="s">
        <v>3888</v>
      </c>
      <c r="N256" t="str">
        <f t="shared" si="11"/>
        <v>98</v>
      </c>
      <c r="O256" t="s">
        <v>7654</v>
      </c>
      <c r="P256" t="s">
        <v>3179</v>
      </c>
    </row>
    <row r="257" spans="1:16">
      <c r="A257">
        <v>262</v>
      </c>
      <c r="B257">
        <v>200000256</v>
      </c>
      <c r="C257" t="str">
        <f t="shared" si="9"/>
        <v>田中　麻衣 (4)</v>
      </c>
      <c r="D257" t="s">
        <v>1213</v>
      </c>
      <c r="E257" t="str">
        <f t="shared" si="10"/>
        <v>Mai TANAKA (98)</v>
      </c>
      <c r="F257" t="s">
        <v>9405</v>
      </c>
      <c r="G257" s="142">
        <v>26</v>
      </c>
      <c r="H257" s="142" t="s">
        <v>9415</v>
      </c>
      <c r="I257" s="142" t="s">
        <v>1521</v>
      </c>
      <c r="J257" s="142" t="s">
        <v>86</v>
      </c>
      <c r="L257" t="s">
        <v>3823</v>
      </c>
      <c r="M257" t="s">
        <v>3822</v>
      </c>
      <c r="N257" t="str">
        <f t="shared" si="11"/>
        <v>98</v>
      </c>
      <c r="O257" t="s">
        <v>7882</v>
      </c>
      <c r="P257" t="s">
        <v>3177</v>
      </c>
    </row>
    <row r="258" spans="1:16">
      <c r="A258">
        <v>263</v>
      </c>
      <c r="B258">
        <v>200000257</v>
      </c>
      <c r="C258" t="str">
        <f t="shared" ref="C258:C321" si="12">P258&amp;" "&amp;"("&amp;J258&amp;")"</f>
        <v>野村　海凪 (4)</v>
      </c>
      <c r="D258" t="s">
        <v>1210</v>
      </c>
      <c r="E258" t="str">
        <f t="shared" si="10"/>
        <v>Mina NOMURA (98)</v>
      </c>
      <c r="F258" t="s">
        <v>9405</v>
      </c>
      <c r="G258" s="142">
        <v>27</v>
      </c>
      <c r="H258" s="142" t="s">
        <v>9415</v>
      </c>
      <c r="I258" s="142" t="s">
        <v>1521</v>
      </c>
      <c r="J258" s="142" t="s">
        <v>86</v>
      </c>
      <c r="L258" t="s">
        <v>4290</v>
      </c>
      <c r="M258" t="s">
        <v>3974</v>
      </c>
      <c r="N258" t="str">
        <f t="shared" si="11"/>
        <v>98</v>
      </c>
      <c r="O258" t="s">
        <v>7998</v>
      </c>
      <c r="P258" t="s">
        <v>3174</v>
      </c>
    </row>
    <row r="259" spans="1:16">
      <c r="A259">
        <v>264</v>
      </c>
      <c r="B259">
        <v>200000258</v>
      </c>
      <c r="C259" t="str">
        <f t="shared" si="12"/>
        <v>邨上　鈴奈 (4)</v>
      </c>
      <c r="D259" t="s">
        <v>1214</v>
      </c>
      <c r="E259" t="str">
        <f t="shared" ref="E259:E322" si="13">M259&amp;" "&amp;L259&amp;" "&amp;"("&amp;N259&amp;")"</f>
        <v>Reina MURAKAMI (98)</v>
      </c>
      <c r="F259" t="s">
        <v>9405</v>
      </c>
      <c r="G259" s="142">
        <v>27</v>
      </c>
      <c r="H259" s="142" t="s">
        <v>9415</v>
      </c>
      <c r="I259" s="142" t="s">
        <v>1521</v>
      </c>
      <c r="J259" s="142" t="s">
        <v>86</v>
      </c>
      <c r="L259" t="s">
        <v>3993</v>
      </c>
      <c r="M259" t="s">
        <v>4189</v>
      </c>
      <c r="N259" t="str">
        <f t="shared" ref="N259:N322" si="14">LEFT(O259,2)</f>
        <v>98</v>
      </c>
      <c r="O259" t="s">
        <v>7876</v>
      </c>
      <c r="P259" t="s">
        <v>3178</v>
      </c>
    </row>
    <row r="260" spans="1:16">
      <c r="A260">
        <v>265</v>
      </c>
      <c r="B260">
        <v>200000259</v>
      </c>
      <c r="C260" t="str">
        <f t="shared" si="12"/>
        <v>松井　雅 (4)</v>
      </c>
      <c r="D260" t="s">
        <v>1211</v>
      </c>
      <c r="E260" t="str">
        <f t="shared" si="13"/>
        <v>Miyabi MATSUI (98)</v>
      </c>
      <c r="F260" t="s">
        <v>9405</v>
      </c>
      <c r="G260" s="142">
        <v>29</v>
      </c>
      <c r="H260" s="142" t="s">
        <v>9415</v>
      </c>
      <c r="I260" s="142" t="s">
        <v>1521</v>
      </c>
      <c r="J260" s="142" t="s">
        <v>86</v>
      </c>
      <c r="L260" t="s">
        <v>3749</v>
      </c>
      <c r="M260" t="s">
        <v>4182</v>
      </c>
      <c r="N260" t="str">
        <f t="shared" si="14"/>
        <v>98</v>
      </c>
      <c r="O260" t="s">
        <v>9820</v>
      </c>
      <c r="P260" t="s">
        <v>3175</v>
      </c>
    </row>
    <row r="261" spans="1:16">
      <c r="A261">
        <v>266</v>
      </c>
      <c r="B261">
        <v>200000260</v>
      </c>
      <c r="C261" t="str">
        <f t="shared" si="12"/>
        <v>三住　さつき (4)</v>
      </c>
      <c r="D261" t="s">
        <v>1212</v>
      </c>
      <c r="E261" t="str">
        <f t="shared" si="13"/>
        <v>Satsuki MISUMI (98)</v>
      </c>
      <c r="F261" t="s">
        <v>9405</v>
      </c>
      <c r="G261" s="142">
        <v>27</v>
      </c>
      <c r="H261" s="142" t="s">
        <v>9415</v>
      </c>
      <c r="I261" s="142" t="s">
        <v>1521</v>
      </c>
      <c r="J261" s="142" t="s">
        <v>86</v>
      </c>
      <c r="L261" t="s">
        <v>4291</v>
      </c>
      <c r="M261" t="s">
        <v>4292</v>
      </c>
      <c r="N261" t="str">
        <f t="shared" si="14"/>
        <v>98</v>
      </c>
      <c r="O261" t="s">
        <v>9821</v>
      </c>
      <c r="P261" t="s">
        <v>3176</v>
      </c>
    </row>
    <row r="262" spans="1:16">
      <c r="A262">
        <v>267</v>
      </c>
      <c r="B262">
        <v>200000261</v>
      </c>
      <c r="C262" t="str">
        <f t="shared" si="12"/>
        <v>佐藤　千春 (3)</v>
      </c>
      <c r="D262" t="s">
        <v>1218</v>
      </c>
      <c r="E262" t="str">
        <f t="shared" si="13"/>
        <v>Chiharu SATO (00)</v>
      </c>
      <c r="F262" t="s">
        <v>9405</v>
      </c>
      <c r="G262" s="142">
        <v>28</v>
      </c>
      <c r="H262" s="142" t="s">
        <v>9415</v>
      </c>
      <c r="I262" s="142" t="s">
        <v>1521</v>
      </c>
      <c r="J262" s="142" t="s">
        <v>108</v>
      </c>
      <c r="L262" t="s">
        <v>3923</v>
      </c>
      <c r="M262" t="s">
        <v>4212</v>
      </c>
      <c r="N262" t="str">
        <f t="shared" si="14"/>
        <v>00</v>
      </c>
      <c r="O262" t="s">
        <v>7966</v>
      </c>
      <c r="P262" t="s">
        <v>3182</v>
      </c>
    </row>
    <row r="263" spans="1:16">
      <c r="A263">
        <v>268</v>
      </c>
      <c r="B263">
        <v>200000262</v>
      </c>
      <c r="C263" t="str">
        <f t="shared" si="12"/>
        <v>永井　瑞穂 (3)</v>
      </c>
      <c r="D263" t="s">
        <v>1216</v>
      </c>
      <c r="E263" t="str">
        <f t="shared" si="13"/>
        <v>Mizuho NAGAI (00)</v>
      </c>
      <c r="F263" t="s">
        <v>9405</v>
      </c>
      <c r="G263" s="142">
        <v>27</v>
      </c>
      <c r="H263" s="142" t="s">
        <v>9415</v>
      </c>
      <c r="I263" s="142" t="s">
        <v>1521</v>
      </c>
      <c r="J263" s="142" t="s">
        <v>108</v>
      </c>
      <c r="L263" t="s">
        <v>4023</v>
      </c>
      <c r="M263" t="s">
        <v>4293</v>
      </c>
      <c r="N263" t="str">
        <f t="shared" si="14"/>
        <v>00</v>
      </c>
      <c r="O263" t="s">
        <v>8377</v>
      </c>
      <c r="P263" t="s">
        <v>3180</v>
      </c>
    </row>
    <row r="264" spans="1:16">
      <c r="A264">
        <v>269</v>
      </c>
      <c r="B264">
        <v>200000263</v>
      </c>
      <c r="C264" t="str">
        <f t="shared" si="12"/>
        <v>三谷　春菜 (3)</v>
      </c>
      <c r="D264" t="s">
        <v>3184</v>
      </c>
      <c r="E264" t="str">
        <f t="shared" si="13"/>
        <v>Haruna MITANI (99)</v>
      </c>
      <c r="F264" t="s">
        <v>9405</v>
      </c>
      <c r="G264" s="142">
        <v>27</v>
      </c>
      <c r="H264" s="142" t="s">
        <v>9415</v>
      </c>
      <c r="I264" s="142" t="s">
        <v>1521</v>
      </c>
      <c r="J264" s="142" t="s">
        <v>108</v>
      </c>
      <c r="L264" t="s">
        <v>4294</v>
      </c>
      <c r="M264" t="s">
        <v>3853</v>
      </c>
      <c r="N264" t="str">
        <f t="shared" si="14"/>
        <v>99</v>
      </c>
      <c r="O264" t="s">
        <v>8007</v>
      </c>
      <c r="P264" t="s">
        <v>3183</v>
      </c>
    </row>
    <row r="265" spans="1:16">
      <c r="A265">
        <v>270</v>
      </c>
      <c r="B265">
        <v>200000264</v>
      </c>
      <c r="C265" t="str">
        <f t="shared" si="12"/>
        <v>山本　莉帆 (3)</v>
      </c>
      <c r="D265" t="s">
        <v>1217</v>
      </c>
      <c r="E265" t="str">
        <f t="shared" si="13"/>
        <v>Riho YAMAMOTO (99)</v>
      </c>
      <c r="F265" t="s">
        <v>9405</v>
      </c>
      <c r="G265" s="142">
        <v>27</v>
      </c>
      <c r="H265" s="142" t="s">
        <v>9415</v>
      </c>
      <c r="I265" s="142" t="s">
        <v>1521</v>
      </c>
      <c r="J265" s="142" t="s">
        <v>108</v>
      </c>
      <c r="L265" t="s">
        <v>3765</v>
      </c>
      <c r="M265" t="s">
        <v>3918</v>
      </c>
      <c r="N265" t="str">
        <f t="shared" si="14"/>
        <v>99</v>
      </c>
      <c r="O265" t="s">
        <v>8285</v>
      </c>
      <c r="P265" t="s">
        <v>3181</v>
      </c>
    </row>
    <row r="266" spans="1:16">
      <c r="A266">
        <v>271</v>
      </c>
      <c r="B266">
        <v>200000265</v>
      </c>
      <c r="C266" t="str">
        <f t="shared" si="12"/>
        <v>寺川　青空 (2)</v>
      </c>
      <c r="D266" t="s">
        <v>5699</v>
      </c>
      <c r="E266" t="str">
        <f t="shared" si="13"/>
        <v>Sora TERAKAWA (00)</v>
      </c>
      <c r="F266" t="s">
        <v>9405</v>
      </c>
      <c r="G266" s="142">
        <v>29</v>
      </c>
      <c r="H266" s="142" t="s">
        <v>9415</v>
      </c>
      <c r="I266" s="142" t="s">
        <v>1521</v>
      </c>
      <c r="J266" s="142" t="s">
        <v>117</v>
      </c>
      <c r="L266" t="s">
        <v>4295</v>
      </c>
      <c r="M266" t="s">
        <v>3743</v>
      </c>
      <c r="N266" t="str">
        <f t="shared" si="14"/>
        <v>00</v>
      </c>
      <c r="O266" t="s">
        <v>7854</v>
      </c>
      <c r="P266" t="s">
        <v>5698</v>
      </c>
    </row>
    <row r="267" spans="1:16">
      <c r="A267">
        <v>272</v>
      </c>
      <c r="B267">
        <v>200000266</v>
      </c>
      <c r="C267" t="str">
        <f t="shared" si="12"/>
        <v>松本　沙織 (2)</v>
      </c>
      <c r="D267" t="s">
        <v>5701</v>
      </c>
      <c r="E267" t="str">
        <f t="shared" si="13"/>
        <v>Saori MATSUMOTO (00)</v>
      </c>
      <c r="F267" t="s">
        <v>9405</v>
      </c>
      <c r="G267" s="142">
        <v>27</v>
      </c>
      <c r="H267" s="142" t="s">
        <v>9415</v>
      </c>
      <c r="I267" s="142" t="s">
        <v>1521</v>
      </c>
      <c r="J267" s="142" t="s">
        <v>117</v>
      </c>
      <c r="L267" t="s">
        <v>3783</v>
      </c>
      <c r="M267" t="s">
        <v>4093</v>
      </c>
      <c r="N267" t="str">
        <f t="shared" si="14"/>
        <v>00</v>
      </c>
      <c r="O267" t="s">
        <v>7947</v>
      </c>
      <c r="P267" t="s">
        <v>5700</v>
      </c>
    </row>
    <row r="268" spans="1:16">
      <c r="A268">
        <v>273</v>
      </c>
      <c r="B268">
        <v>200000267</v>
      </c>
      <c r="C268" t="str">
        <f t="shared" si="12"/>
        <v>和多野　碧衣 (2)</v>
      </c>
      <c r="D268" t="s">
        <v>5703</v>
      </c>
      <c r="E268" t="str">
        <f t="shared" si="13"/>
        <v>Aoi WATANO (00)</v>
      </c>
      <c r="F268" t="s">
        <v>9405</v>
      </c>
      <c r="G268" s="142">
        <v>27</v>
      </c>
      <c r="H268" s="142" t="s">
        <v>9415</v>
      </c>
      <c r="I268" s="142" t="s">
        <v>1521</v>
      </c>
      <c r="J268" s="142" t="s">
        <v>117</v>
      </c>
      <c r="L268" t="s">
        <v>4296</v>
      </c>
      <c r="M268" t="s">
        <v>3780</v>
      </c>
      <c r="N268" t="str">
        <f t="shared" si="14"/>
        <v>00</v>
      </c>
      <c r="O268" t="s">
        <v>8137</v>
      </c>
      <c r="P268" t="s">
        <v>5702</v>
      </c>
    </row>
    <row r="269" spans="1:16">
      <c r="A269">
        <v>274</v>
      </c>
      <c r="B269">
        <v>200000268</v>
      </c>
      <c r="C269" t="str">
        <f t="shared" si="12"/>
        <v>和田　詩織 (2)</v>
      </c>
      <c r="D269" t="s">
        <v>9210</v>
      </c>
      <c r="E269" t="str">
        <f t="shared" si="13"/>
        <v>Shiori WADA (00)</v>
      </c>
      <c r="F269" t="s">
        <v>9405</v>
      </c>
      <c r="G269" s="142">
        <v>27</v>
      </c>
      <c r="H269" s="142" t="s">
        <v>9415</v>
      </c>
      <c r="I269" s="142" t="s">
        <v>1521</v>
      </c>
      <c r="J269" s="142" t="s">
        <v>117</v>
      </c>
      <c r="L269" t="s">
        <v>4510</v>
      </c>
      <c r="M269" t="s">
        <v>3788</v>
      </c>
      <c r="N269" t="str">
        <f t="shared" si="14"/>
        <v>00</v>
      </c>
      <c r="O269" t="s">
        <v>7968</v>
      </c>
      <c r="P269" t="s">
        <v>9552</v>
      </c>
    </row>
    <row r="270" spans="1:16">
      <c r="A270">
        <v>275</v>
      </c>
      <c r="B270">
        <v>200000269</v>
      </c>
      <c r="C270" t="str">
        <f t="shared" si="12"/>
        <v>川村　実優 (3)</v>
      </c>
      <c r="D270" t="s">
        <v>3595</v>
      </c>
      <c r="E270" t="str">
        <f t="shared" si="13"/>
        <v>Miyu KAWAMURA (99)</v>
      </c>
      <c r="F270" t="s">
        <v>9405</v>
      </c>
      <c r="G270" s="142">
        <v>26</v>
      </c>
      <c r="H270" s="142" t="s">
        <v>9415</v>
      </c>
      <c r="I270" s="142" t="s">
        <v>1521</v>
      </c>
      <c r="J270" s="142" t="s">
        <v>108</v>
      </c>
      <c r="L270" t="s">
        <v>4141</v>
      </c>
      <c r="M270" t="s">
        <v>3944</v>
      </c>
      <c r="N270" t="str">
        <f t="shared" si="14"/>
        <v>99</v>
      </c>
      <c r="O270" t="s">
        <v>7676</v>
      </c>
      <c r="P270" t="s">
        <v>3594</v>
      </c>
    </row>
    <row r="271" spans="1:16">
      <c r="A271">
        <v>276</v>
      </c>
      <c r="B271">
        <v>200000270</v>
      </c>
      <c r="C271" t="str">
        <f t="shared" si="12"/>
        <v>葛　未紅 (1)</v>
      </c>
      <c r="D271" t="s">
        <v>9211</v>
      </c>
      <c r="E271" t="str">
        <f t="shared" si="13"/>
        <v>Miku KATSURA (01)</v>
      </c>
      <c r="F271" t="s">
        <v>9405</v>
      </c>
      <c r="G271" s="142">
        <v>28</v>
      </c>
      <c r="H271" s="142" t="s">
        <v>9415</v>
      </c>
      <c r="I271" s="142" t="s">
        <v>1521</v>
      </c>
      <c r="J271" s="142" t="s">
        <v>120</v>
      </c>
      <c r="L271" t="s">
        <v>10076</v>
      </c>
      <c r="M271" t="s">
        <v>3948</v>
      </c>
      <c r="N271" t="str">
        <f t="shared" si="14"/>
        <v>01</v>
      </c>
      <c r="O271" t="s">
        <v>9822</v>
      </c>
      <c r="P271" t="s">
        <v>9553</v>
      </c>
    </row>
    <row r="272" spans="1:16">
      <c r="A272">
        <v>277</v>
      </c>
      <c r="B272">
        <v>200000271</v>
      </c>
      <c r="C272" t="str">
        <f t="shared" si="12"/>
        <v>辻村　柚月 (1)</v>
      </c>
      <c r="D272" t="s">
        <v>9212</v>
      </c>
      <c r="E272" t="str">
        <f t="shared" si="13"/>
        <v>Yuzuki TSUJIMURA (01)</v>
      </c>
      <c r="F272" t="s">
        <v>9405</v>
      </c>
      <c r="G272" s="142">
        <v>29</v>
      </c>
      <c r="H272" s="142" t="s">
        <v>9415</v>
      </c>
      <c r="I272" s="142" t="s">
        <v>1521</v>
      </c>
      <c r="J272" s="142" t="s">
        <v>120</v>
      </c>
      <c r="L272" t="s">
        <v>6185</v>
      </c>
      <c r="M272" t="s">
        <v>4080</v>
      </c>
      <c r="N272" t="str">
        <f t="shared" si="14"/>
        <v>01</v>
      </c>
      <c r="O272" t="s">
        <v>8033</v>
      </c>
      <c r="P272" t="s">
        <v>9554</v>
      </c>
    </row>
    <row r="273" spans="1:16">
      <c r="A273">
        <v>278</v>
      </c>
      <c r="B273">
        <v>200000272</v>
      </c>
      <c r="C273" t="str">
        <f t="shared" si="12"/>
        <v>坂田　千奈 (M2)</v>
      </c>
      <c r="D273" t="s">
        <v>1204</v>
      </c>
      <c r="E273" t="str">
        <f t="shared" si="13"/>
        <v>China SAKATA (96)</v>
      </c>
      <c r="F273" t="s">
        <v>9405</v>
      </c>
      <c r="G273" s="142">
        <v>27</v>
      </c>
      <c r="H273" s="142" t="s">
        <v>9416</v>
      </c>
      <c r="I273" s="142" t="s">
        <v>1520</v>
      </c>
      <c r="J273" s="142" t="s">
        <v>130</v>
      </c>
      <c r="L273" t="s">
        <v>4329</v>
      </c>
      <c r="M273" t="s">
        <v>4330</v>
      </c>
      <c r="N273" t="str">
        <f t="shared" si="14"/>
        <v>96</v>
      </c>
      <c r="O273" t="s">
        <v>9823</v>
      </c>
      <c r="P273" t="s">
        <v>3166</v>
      </c>
    </row>
    <row r="274" spans="1:16">
      <c r="A274">
        <v>279</v>
      </c>
      <c r="B274">
        <v>200000273</v>
      </c>
      <c r="C274" t="str">
        <f t="shared" si="12"/>
        <v>中野　遥菜 (M1)</v>
      </c>
      <c r="D274" t="s">
        <v>1205</v>
      </c>
      <c r="E274" t="str">
        <f t="shared" si="13"/>
        <v>Haruna NAKANO (97)</v>
      </c>
      <c r="F274" t="s">
        <v>9405</v>
      </c>
      <c r="G274" s="142">
        <v>27</v>
      </c>
      <c r="H274" s="142" t="s">
        <v>9416</v>
      </c>
      <c r="I274" s="142" t="s">
        <v>1520</v>
      </c>
      <c r="J274" s="142" t="s">
        <v>104</v>
      </c>
      <c r="L274" t="s">
        <v>3885</v>
      </c>
      <c r="M274" t="s">
        <v>3853</v>
      </c>
      <c r="N274" t="str">
        <f t="shared" si="14"/>
        <v>97</v>
      </c>
      <c r="O274" t="s">
        <v>8431</v>
      </c>
      <c r="P274" t="s">
        <v>3167</v>
      </c>
    </row>
    <row r="275" spans="1:16">
      <c r="A275">
        <v>280</v>
      </c>
      <c r="B275">
        <v>200000274</v>
      </c>
      <c r="C275" t="str">
        <f t="shared" si="12"/>
        <v>高瀨　愛実 (4)</v>
      </c>
      <c r="D275" t="s">
        <v>1206</v>
      </c>
      <c r="E275" t="str">
        <f t="shared" si="13"/>
        <v>Manami TAKASE (98)</v>
      </c>
      <c r="F275" t="s">
        <v>9405</v>
      </c>
      <c r="G275" s="142">
        <v>34</v>
      </c>
      <c r="H275" s="142" t="s">
        <v>9416</v>
      </c>
      <c r="I275" s="142" t="s">
        <v>1520</v>
      </c>
      <c r="J275" s="142" t="s">
        <v>86</v>
      </c>
      <c r="L275" t="s">
        <v>4332</v>
      </c>
      <c r="M275" t="s">
        <v>4333</v>
      </c>
      <c r="N275" t="str">
        <f t="shared" si="14"/>
        <v>98</v>
      </c>
      <c r="O275" t="s">
        <v>7991</v>
      </c>
      <c r="P275" t="s">
        <v>3168</v>
      </c>
    </row>
    <row r="276" spans="1:16">
      <c r="A276">
        <v>281</v>
      </c>
      <c r="B276">
        <v>200000275</v>
      </c>
      <c r="C276" t="str">
        <f t="shared" si="12"/>
        <v>真下　陽菜 (4)</v>
      </c>
      <c r="D276" t="s">
        <v>1207</v>
      </c>
      <c r="E276" t="str">
        <f t="shared" si="13"/>
        <v>Haruna MASHIMO (98)</v>
      </c>
      <c r="F276" t="s">
        <v>9405</v>
      </c>
      <c r="G276" s="142">
        <v>27</v>
      </c>
      <c r="H276" s="142" t="s">
        <v>9416</v>
      </c>
      <c r="I276" s="142" t="s">
        <v>1520</v>
      </c>
      <c r="J276" s="142" t="s">
        <v>86</v>
      </c>
      <c r="L276" t="s">
        <v>4334</v>
      </c>
      <c r="M276" t="s">
        <v>3853</v>
      </c>
      <c r="N276" t="str">
        <f t="shared" si="14"/>
        <v>98</v>
      </c>
      <c r="O276" t="s">
        <v>9824</v>
      </c>
      <c r="P276" t="s">
        <v>3169</v>
      </c>
    </row>
    <row r="277" spans="1:16">
      <c r="A277">
        <v>282</v>
      </c>
      <c r="B277">
        <v>200000276</v>
      </c>
      <c r="C277" t="str">
        <f t="shared" si="12"/>
        <v>大崎　美都 (3)</v>
      </c>
      <c r="D277" t="s">
        <v>1208</v>
      </c>
      <c r="E277" t="str">
        <f t="shared" si="13"/>
        <v>Misato OSAKI (99)</v>
      </c>
      <c r="F277" t="s">
        <v>9405</v>
      </c>
      <c r="G277" s="142">
        <v>28</v>
      </c>
      <c r="H277" s="142" t="s">
        <v>9416</v>
      </c>
      <c r="I277" s="142" t="s">
        <v>1520</v>
      </c>
      <c r="J277" s="142" t="s">
        <v>108</v>
      </c>
      <c r="L277" t="s">
        <v>4335</v>
      </c>
      <c r="M277" t="s">
        <v>4336</v>
      </c>
      <c r="N277" t="str">
        <f t="shared" si="14"/>
        <v>99</v>
      </c>
      <c r="O277" t="s">
        <v>8286</v>
      </c>
      <c r="P277" t="s">
        <v>3170</v>
      </c>
    </row>
    <row r="278" spans="1:16">
      <c r="A278">
        <v>283</v>
      </c>
      <c r="B278">
        <v>200000277</v>
      </c>
      <c r="C278" t="str">
        <f t="shared" si="12"/>
        <v>松本　夏海 (3)</v>
      </c>
      <c r="D278" t="s">
        <v>1209</v>
      </c>
      <c r="E278" t="str">
        <f t="shared" si="13"/>
        <v>Natsumi MATSUMOTO (99)</v>
      </c>
      <c r="F278" t="s">
        <v>9405</v>
      </c>
      <c r="G278" s="142">
        <v>27</v>
      </c>
      <c r="H278" s="142" t="s">
        <v>9416</v>
      </c>
      <c r="I278" s="142" t="s">
        <v>1520</v>
      </c>
      <c r="J278" s="142" t="s">
        <v>108</v>
      </c>
      <c r="L278" t="s">
        <v>3783</v>
      </c>
      <c r="M278" t="s">
        <v>3762</v>
      </c>
      <c r="N278" t="str">
        <f t="shared" si="14"/>
        <v>99</v>
      </c>
      <c r="O278" t="s">
        <v>7764</v>
      </c>
      <c r="P278" t="s">
        <v>3171</v>
      </c>
    </row>
    <row r="279" spans="1:16">
      <c r="A279">
        <v>284</v>
      </c>
      <c r="B279">
        <v>200000278</v>
      </c>
      <c r="C279" t="str">
        <f t="shared" si="12"/>
        <v>平野　由夏 (3)</v>
      </c>
      <c r="D279" t="s">
        <v>3173</v>
      </c>
      <c r="E279" t="str">
        <f t="shared" si="13"/>
        <v>Yuka HIRANO (99)</v>
      </c>
      <c r="F279" t="s">
        <v>9405</v>
      </c>
      <c r="G279" s="142">
        <v>27</v>
      </c>
      <c r="H279" s="142" t="s">
        <v>9416</v>
      </c>
      <c r="I279" s="142" t="s">
        <v>1520</v>
      </c>
      <c r="J279" s="142" t="s">
        <v>108</v>
      </c>
      <c r="L279" t="s">
        <v>3807</v>
      </c>
      <c r="M279" t="s">
        <v>3732</v>
      </c>
      <c r="N279" t="str">
        <f t="shared" si="14"/>
        <v>99</v>
      </c>
      <c r="O279" t="s">
        <v>9825</v>
      </c>
      <c r="P279" t="s">
        <v>3172</v>
      </c>
    </row>
    <row r="280" spans="1:16">
      <c r="A280">
        <v>285</v>
      </c>
      <c r="B280">
        <v>200000279</v>
      </c>
      <c r="C280" t="str">
        <f t="shared" si="12"/>
        <v>寺田　さゆり (3)</v>
      </c>
      <c r="D280" t="s">
        <v>5705</v>
      </c>
      <c r="E280" t="str">
        <f t="shared" si="13"/>
        <v>Sayuri TERADA (00)</v>
      </c>
      <c r="F280" t="s">
        <v>9405</v>
      </c>
      <c r="G280" s="142">
        <v>38</v>
      </c>
      <c r="H280" s="142" t="s">
        <v>9416</v>
      </c>
      <c r="I280" s="142" t="s">
        <v>1520</v>
      </c>
      <c r="J280" s="142" t="s">
        <v>108</v>
      </c>
      <c r="L280" t="s">
        <v>4337</v>
      </c>
      <c r="M280" t="s">
        <v>4117</v>
      </c>
      <c r="N280" t="str">
        <f t="shared" si="14"/>
        <v>00</v>
      </c>
      <c r="O280" t="s">
        <v>9826</v>
      </c>
      <c r="P280" t="s">
        <v>5704</v>
      </c>
    </row>
    <row r="281" spans="1:16">
      <c r="A281">
        <v>286</v>
      </c>
      <c r="B281">
        <v>200000280</v>
      </c>
      <c r="C281" t="str">
        <f t="shared" si="12"/>
        <v>野口　実央 (3)</v>
      </c>
      <c r="D281" t="s">
        <v>5707</v>
      </c>
      <c r="E281" t="str">
        <f t="shared" si="13"/>
        <v>Mio NOGUCHI (99)</v>
      </c>
      <c r="F281" t="s">
        <v>9405</v>
      </c>
      <c r="G281" s="142">
        <v>27</v>
      </c>
      <c r="H281" s="142" t="s">
        <v>9416</v>
      </c>
      <c r="I281" s="142" t="s">
        <v>1520</v>
      </c>
      <c r="J281" s="142" t="s">
        <v>108</v>
      </c>
      <c r="L281" t="s">
        <v>4282</v>
      </c>
      <c r="M281" t="s">
        <v>4014</v>
      </c>
      <c r="N281" t="str">
        <f t="shared" si="14"/>
        <v>99</v>
      </c>
      <c r="O281" t="s">
        <v>8127</v>
      </c>
      <c r="P281" t="s">
        <v>5706</v>
      </c>
    </row>
    <row r="282" spans="1:16">
      <c r="A282">
        <v>287</v>
      </c>
      <c r="B282">
        <v>200000281</v>
      </c>
      <c r="C282" t="str">
        <f t="shared" si="12"/>
        <v>玉井　奈那 (2)</v>
      </c>
      <c r="D282" t="s">
        <v>5709</v>
      </c>
      <c r="E282" t="str">
        <f t="shared" si="13"/>
        <v>Nana TAMAI (00)</v>
      </c>
      <c r="F282" t="s">
        <v>9405</v>
      </c>
      <c r="G282" s="142">
        <v>38</v>
      </c>
      <c r="H282" s="142" t="s">
        <v>9416</v>
      </c>
      <c r="I282" s="142" t="s">
        <v>1520</v>
      </c>
      <c r="J282" s="142" t="s">
        <v>117</v>
      </c>
      <c r="L282" t="s">
        <v>4338</v>
      </c>
      <c r="M282" t="s">
        <v>3954</v>
      </c>
      <c r="N282" t="str">
        <f t="shared" si="14"/>
        <v>00</v>
      </c>
      <c r="O282" t="s">
        <v>9794</v>
      </c>
      <c r="P282" t="s">
        <v>5708</v>
      </c>
    </row>
    <row r="283" spans="1:16">
      <c r="A283">
        <v>288</v>
      </c>
      <c r="B283">
        <v>200000282</v>
      </c>
      <c r="C283" t="str">
        <f t="shared" si="12"/>
        <v>辻井　美緒 (2)</v>
      </c>
      <c r="D283" t="s">
        <v>5711</v>
      </c>
      <c r="E283" t="str">
        <f t="shared" si="13"/>
        <v>Mio TSUJII (00)</v>
      </c>
      <c r="F283" t="s">
        <v>9405</v>
      </c>
      <c r="G283" s="142">
        <v>29</v>
      </c>
      <c r="H283" s="142" t="s">
        <v>9416</v>
      </c>
      <c r="I283" s="142" t="s">
        <v>1520</v>
      </c>
      <c r="J283" s="142" t="s">
        <v>117</v>
      </c>
      <c r="L283" t="s">
        <v>4339</v>
      </c>
      <c r="M283" t="s">
        <v>4014</v>
      </c>
      <c r="N283" t="str">
        <f t="shared" si="14"/>
        <v>00</v>
      </c>
      <c r="O283" t="s">
        <v>9827</v>
      </c>
      <c r="P283" t="s">
        <v>5710</v>
      </c>
    </row>
    <row r="284" spans="1:16">
      <c r="A284">
        <v>289</v>
      </c>
      <c r="B284">
        <v>200000283</v>
      </c>
      <c r="C284" t="str">
        <f t="shared" si="12"/>
        <v>松元　菜笑 (2)</v>
      </c>
      <c r="D284" t="s">
        <v>5712</v>
      </c>
      <c r="E284" t="str">
        <f t="shared" si="13"/>
        <v>Nae MATSUMOTO (00)</v>
      </c>
      <c r="F284" t="s">
        <v>9405</v>
      </c>
      <c r="G284" s="142">
        <v>27</v>
      </c>
      <c r="H284" s="142" t="s">
        <v>9416</v>
      </c>
      <c r="I284" s="142" t="s">
        <v>1520</v>
      </c>
      <c r="J284" s="142" t="s">
        <v>117</v>
      </c>
      <c r="L284" t="s">
        <v>3783</v>
      </c>
      <c r="M284" t="s">
        <v>4340</v>
      </c>
      <c r="N284" t="str">
        <f t="shared" si="14"/>
        <v>00</v>
      </c>
      <c r="O284" t="s">
        <v>7856</v>
      </c>
      <c r="P284" t="s">
        <v>9555</v>
      </c>
    </row>
    <row r="285" spans="1:16">
      <c r="A285">
        <v>290</v>
      </c>
      <c r="B285">
        <v>200000284</v>
      </c>
      <c r="C285" t="str">
        <f t="shared" si="12"/>
        <v>宮出　彩花 (2)</v>
      </c>
      <c r="D285" t="s">
        <v>5714</v>
      </c>
      <c r="E285" t="str">
        <f t="shared" si="13"/>
        <v>Ayaka MIYADE (00)</v>
      </c>
      <c r="F285" t="s">
        <v>9405</v>
      </c>
      <c r="G285" s="142">
        <v>27</v>
      </c>
      <c r="H285" s="142" t="s">
        <v>9416</v>
      </c>
      <c r="I285" s="142" t="s">
        <v>1520</v>
      </c>
      <c r="J285" s="142" t="s">
        <v>117</v>
      </c>
      <c r="L285" t="s">
        <v>4341</v>
      </c>
      <c r="M285" t="s">
        <v>3835</v>
      </c>
      <c r="N285" t="str">
        <f t="shared" si="14"/>
        <v>00</v>
      </c>
      <c r="O285" t="s">
        <v>7843</v>
      </c>
      <c r="P285" t="s">
        <v>5713</v>
      </c>
    </row>
    <row r="286" spans="1:16">
      <c r="A286">
        <v>291</v>
      </c>
      <c r="B286">
        <v>200000285</v>
      </c>
      <c r="C286" t="str">
        <f t="shared" si="12"/>
        <v>野口　和紗 (2)</v>
      </c>
      <c r="D286" t="s">
        <v>9213</v>
      </c>
      <c r="E286" t="str">
        <f t="shared" si="13"/>
        <v>Nagisa NOGUCHI (00)</v>
      </c>
      <c r="F286" t="s">
        <v>9405</v>
      </c>
      <c r="G286" s="142">
        <v>25</v>
      </c>
      <c r="H286" s="142" t="s">
        <v>9416</v>
      </c>
      <c r="I286" s="142" t="s">
        <v>1520</v>
      </c>
      <c r="J286" s="142" t="s">
        <v>117</v>
      </c>
      <c r="L286" t="s">
        <v>4282</v>
      </c>
      <c r="M286" t="s">
        <v>3720</v>
      </c>
      <c r="N286" t="str">
        <f t="shared" si="14"/>
        <v>00</v>
      </c>
      <c r="O286" t="s">
        <v>9799</v>
      </c>
      <c r="P286" t="s">
        <v>9556</v>
      </c>
    </row>
    <row r="287" spans="1:16">
      <c r="A287">
        <v>292</v>
      </c>
      <c r="B287">
        <v>200000286</v>
      </c>
      <c r="C287" t="str">
        <f t="shared" si="12"/>
        <v>児島　栞里 (2)</v>
      </c>
      <c r="D287" t="s">
        <v>9214</v>
      </c>
      <c r="E287" t="str">
        <f t="shared" si="13"/>
        <v>Shiori KOJIMA (00)</v>
      </c>
      <c r="F287" t="s">
        <v>9405</v>
      </c>
      <c r="G287" s="142">
        <v>27</v>
      </c>
      <c r="H287" s="142" t="s">
        <v>9416</v>
      </c>
      <c r="I287" s="142" t="s">
        <v>1520</v>
      </c>
      <c r="J287" s="142" t="s">
        <v>117</v>
      </c>
      <c r="L287" t="s">
        <v>4008</v>
      </c>
      <c r="M287" t="s">
        <v>3788</v>
      </c>
      <c r="N287" t="str">
        <f t="shared" si="14"/>
        <v>00</v>
      </c>
      <c r="O287" t="s">
        <v>7838</v>
      </c>
      <c r="P287" t="s">
        <v>9557</v>
      </c>
    </row>
    <row r="288" spans="1:16">
      <c r="A288">
        <v>293</v>
      </c>
      <c r="B288">
        <v>200000287</v>
      </c>
      <c r="C288" t="str">
        <f t="shared" si="12"/>
        <v>辻　穂香 (2)</v>
      </c>
      <c r="D288" t="s">
        <v>9215</v>
      </c>
      <c r="E288" t="str">
        <f t="shared" si="13"/>
        <v>Honoka TSUJI (99)</v>
      </c>
      <c r="F288" t="s">
        <v>9405</v>
      </c>
      <c r="G288" s="142">
        <v>37</v>
      </c>
      <c r="H288" s="142" t="s">
        <v>9416</v>
      </c>
      <c r="I288" s="142" t="s">
        <v>1520</v>
      </c>
      <c r="J288" s="142" t="s">
        <v>117</v>
      </c>
      <c r="L288" t="s">
        <v>4018</v>
      </c>
      <c r="M288" t="s">
        <v>3932</v>
      </c>
      <c r="N288" t="str">
        <f t="shared" si="14"/>
        <v>99</v>
      </c>
      <c r="O288" t="s">
        <v>8124</v>
      </c>
      <c r="P288" t="s">
        <v>9558</v>
      </c>
    </row>
    <row r="289" spans="1:16">
      <c r="A289">
        <v>294</v>
      </c>
      <c r="B289">
        <v>200000288</v>
      </c>
      <c r="C289" t="str">
        <f t="shared" si="12"/>
        <v>中込　奈都 (1)</v>
      </c>
      <c r="D289" t="s">
        <v>9216</v>
      </c>
      <c r="E289" t="str">
        <f t="shared" si="13"/>
        <v>Natsu NAKAGOME (01)</v>
      </c>
      <c r="F289" t="s">
        <v>9405</v>
      </c>
      <c r="G289" s="142">
        <v>27</v>
      </c>
      <c r="H289" s="142" t="s">
        <v>9416</v>
      </c>
      <c r="I289" s="142" t="s">
        <v>1520</v>
      </c>
      <c r="J289" s="142" t="s">
        <v>120</v>
      </c>
      <c r="L289" t="s">
        <v>10077</v>
      </c>
      <c r="M289" t="s">
        <v>5450</v>
      </c>
      <c r="N289" t="str">
        <f t="shared" si="14"/>
        <v>01</v>
      </c>
      <c r="O289" t="s">
        <v>8268</v>
      </c>
      <c r="P289" t="s">
        <v>9559</v>
      </c>
    </row>
    <row r="290" spans="1:16">
      <c r="A290">
        <v>295</v>
      </c>
      <c r="B290">
        <v>200000289</v>
      </c>
      <c r="C290" t="str">
        <f t="shared" si="12"/>
        <v>上杉　悠菜 (4)</v>
      </c>
      <c r="D290" t="s">
        <v>1427</v>
      </c>
      <c r="E290" t="str">
        <f t="shared" si="13"/>
        <v>Yuna UESUGI (98)</v>
      </c>
      <c r="F290" t="s">
        <v>9405</v>
      </c>
      <c r="G290" s="142">
        <v>27</v>
      </c>
      <c r="H290" s="142" t="s">
        <v>9417</v>
      </c>
      <c r="I290" s="142" t="s">
        <v>1549</v>
      </c>
      <c r="J290" s="142" t="s">
        <v>86</v>
      </c>
      <c r="L290" t="s">
        <v>4271</v>
      </c>
      <c r="M290" t="s">
        <v>3860</v>
      </c>
      <c r="N290" t="str">
        <f t="shared" si="14"/>
        <v>98</v>
      </c>
      <c r="O290" t="s">
        <v>9828</v>
      </c>
      <c r="P290" t="s">
        <v>3389</v>
      </c>
    </row>
    <row r="291" spans="1:16">
      <c r="A291">
        <v>296</v>
      </c>
      <c r="B291">
        <v>200000290</v>
      </c>
      <c r="C291" t="str">
        <f t="shared" si="12"/>
        <v>椹木　亜美 (4)</v>
      </c>
      <c r="D291" t="s">
        <v>1428</v>
      </c>
      <c r="E291" t="str">
        <f t="shared" si="13"/>
        <v>Ami SAWARAGI (98)</v>
      </c>
      <c r="F291" t="s">
        <v>9405</v>
      </c>
      <c r="G291" s="142">
        <v>26</v>
      </c>
      <c r="H291" s="142" t="s">
        <v>9417</v>
      </c>
      <c r="I291" s="142" t="s">
        <v>1549</v>
      </c>
      <c r="J291" s="142" t="s">
        <v>86</v>
      </c>
      <c r="L291" t="s">
        <v>4272</v>
      </c>
      <c r="M291" t="s">
        <v>4007</v>
      </c>
      <c r="N291" t="str">
        <f t="shared" si="14"/>
        <v>98</v>
      </c>
      <c r="O291" t="s">
        <v>9829</v>
      </c>
      <c r="P291" t="s">
        <v>3390</v>
      </c>
    </row>
    <row r="292" spans="1:16">
      <c r="A292">
        <v>297</v>
      </c>
      <c r="B292">
        <v>200000291</v>
      </c>
      <c r="C292" t="str">
        <f t="shared" si="12"/>
        <v>中村　麗奈 (4)</v>
      </c>
      <c r="D292" t="s">
        <v>1429</v>
      </c>
      <c r="E292" t="str">
        <f t="shared" si="13"/>
        <v>Reina NAKAMURA (98)</v>
      </c>
      <c r="F292" t="s">
        <v>9405</v>
      </c>
      <c r="G292" s="142">
        <v>27</v>
      </c>
      <c r="H292" s="142" t="s">
        <v>9417</v>
      </c>
      <c r="I292" s="142" t="s">
        <v>1549</v>
      </c>
      <c r="J292" s="142" t="s">
        <v>86</v>
      </c>
      <c r="L292" t="s">
        <v>3844</v>
      </c>
      <c r="M292" t="s">
        <v>4189</v>
      </c>
      <c r="N292" t="str">
        <f t="shared" si="14"/>
        <v>98</v>
      </c>
      <c r="O292" t="s">
        <v>8155</v>
      </c>
      <c r="P292" t="s">
        <v>3391</v>
      </c>
    </row>
    <row r="293" spans="1:16">
      <c r="A293">
        <v>298</v>
      </c>
      <c r="B293">
        <v>200000292</v>
      </c>
      <c r="C293" t="str">
        <f t="shared" si="12"/>
        <v>春木　麻実伽 (4)</v>
      </c>
      <c r="D293" t="s">
        <v>1430</v>
      </c>
      <c r="E293" t="str">
        <f t="shared" si="13"/>
        <v>Mamika HARUKI (98)</v>
      </c>
      <c r="F293" t="s">
        <v>9405</v>
      </c>
      <c r="G293" s="142">
        <v>29</v>
      </c>
      <c r="H293" s="142" t="s">
        <v>9417</v>
      </c>
      <c r="I293" s="142" t="s">
        <v>1549</v>
      </c>
      <c r="J293" s="142" t="s">
        <v>86</v>
      </c>
      <c r="L293" t="s">
        <v>4273</v>
      </c>
      <c r="M293" t="s">
        <v>3724</v>
      </c>
      <c r="N293" t="str">
        <f t="shared" si="14"/>
        <v>98</v>
      </c>
      <c r="O293" t="s">
        <v>9830</v>
      </c>
      <c r="P293" t="s">
        <v>3392</v>
      </c>
    </row>
    <row r="294" spans="1:16">
      <c r="A294">
        <v>299</v>
      </c>
      <c r="B294">
        <v>200000293</v>
      </c>
      <c r="C294" t="str">
        <f t="shared" si="12"/>
        <v>松岡　優果 (4)</v>
      </c>
      <c r="D294" t="s">
        <v>1431</v>
      </c>
      <c r="E294" t="str">
        <f t="shared" si="13"/>
        <v>Yuka MATSUOKA (99)</v>
      </c>
      <c r="F294" t="s">
        <v>9405</v>
      </c>
      <c r="G294" s="142">
        <v>27</v>
      </c>
      <c r="H294" s="142" t="s">
        <v>9417</v>
      </c>
      <c r="I294" s="142" t="s">
        <v>1549</v>
      </c>
      <c r="J294" s="142" t="s">
        <v>86</v>
      </c>
      <c r="L294" t="s">
        <v>4056</v>
      </c>
      <c r="M294" t="s">
        <v>3732</v>
      </c>
      <c r="N294" t="str">
        <f t="shared" si="14"/>
        <v>99</v>
      </c>
      <c r="O294" t="s">
        <v>9831</v>
      </c>
      <c r="P294" t="s">
        <v>3393</v>
      </c>
    </row>
    <row r="295" spans="1:16">
      <c r="A295">
        <v>300</v>
      </c>
      <c r="B295">
        <v>200000294</v>
      </c>
      <c r="C295" t="str">
        <f t="shared" si="12"/>
        <v>朝野　夏海 (4)</v>
      </c>
      <c r="D295" t="s">
        <v>1432</v>
      </c>
      <c r="E295" t="str">
        <f t="shared" si="13"/>
        <v>Natsumi ASANO (98)</v>
      </c>
      <c r="F295" t="s">
        <v>9405</v>
      </c>
      <c r="G295" s="142">
        <v>16</v>
      </c>
      <c r="H295" s="142" t="s">
        <v>9417</v>
      </c>
      <c r="I295" s="142" t="s">
        <v>1549</v>
      </c>
      <c r="J295" s="142" t="s">
        <v>86</v>
      </c>
      <c r="L295" t="s">
        <v>4274</v>
      </c>
      <c r="M295" t="s">
        <v>3762</v>
      </c>
      <c r="N295" t="str">
        <f t="shared" si="14"/>
        <v>98</v>
      </c>
      <c r="O295" t="s">
        <v>7988</v>
      </c>
      <c r="P295" t="s">
        <v>3394</v>
      </c>
    </row>
    <row r="296" spans="1:16">
      <c r="A296">
        <v>301</v>
      </c>
      <c r="B296">
        <v>200000295</v>
      </c>
      <c r="C296" t="str">
        <f t="shared" si="12"/>
        <v>藤森　栞菜 (4)</v>
      </c>
      <c r="D296" t="s">
        <v>1433</v>
      </c>
      <c r="E296" t="str">
        <f t="shared" si="13"/>
        <v>Kamna FUJIMORI (99)</v>
      </c>
      <c r="F296" t="s">
        <v>9405</v>
      </c>
      <c r="G296" s="142" t="s">
        <v>1582</v>
      </c>
      <c r="H296" s="142" t="s">
        <v>9417</v>
      </c>
      <c r="I296" s="142" t="s">
        <v>1549</v>
      </c>
      <c r="J296" s="142" t="s">
        <v>86</v>
      </c>
      <c r="L296" t="s">
        <v>4275</v>
      </c>
      <c r="M296" t="s">
        <v>10001</v>
      </c>
      <c r="N296" t="str">
        <f t="shared" si="14"/>
        <v>99</v>
      </c>
      <c r="O296" t="s">
        <v>7658</v>
      </c>
      <c r="P296" t="s">
        <v>3395</v>
      </c>
    </row>
    <row r="297" spans="1:16">
      <c r="A297">
        <v>302</v>
      </c>
      <c r="B297">
        <v>200000296</v>
      </c>
      <c r="C297" t="str">
        <f t="shared" si="12"/>
        <v>平林　茉里子 (4)</v>
      </c>
      <c r="D297" t="s">
        <v>1434</v>
      </c>
      <c r="E297" t="str">
        <f t="shared" si="13"/>
        <v>Mariko HIRABAYASHI (99)</v>
      </c>
      <c r="F297" t="s">
        <v>9405</v>
      </c>
      <c r="G297" s="142">
        <v>38</v>
      </c>
      <c r="H297" s="142" t="s">
        <v>9417</v>
      </c>
      <c r="I297" s="142" t="s">
        <v>1549</v>
      </c>
      <c r="J297" s="142" t="s">
        <v>86</v>
      </c>
      <c r="L297" t="s">
        <v>4276</v>
      </c>
      <c r="M297" t="s">
        <v>4145</v>
      </c>
      <c r="N297" t="str">
        <f t="shared" si="14"/>
        <v>99</v>
      </c>
      <c r="O297" t="s">
        <v>8361</v>
      </c>
      <c r="P297" t="s">
        <v>3396</v>
      </c>
    </row>
    <row r="298" spans="1:16">
      <c r="A298">
        <v>303</v>
      </c>
      <c r="B298">
        <v>200000297</v>
      </c>
      <c r="C298" t="str">
        <f t="shared" si="12"/>
        <v>柳谷　朋美 (4)</v>
      </c>
      <c r="D298" t="s">
        <v>1435</v>
      </c>
      <c r="E298" t="str">
        <f t="shared" si="13"/>
        <v>Tomomi YANAGIYA (99)</v>
      </c>
      <c r="F298" t="s">
        <v>9405</v>
      </c>
      <c r="G298" s="142">
        <v>17</v>
      </c>
      <c r="H298" s="142" t="s">
        <v>9417</v>
      </c>
      <c r="I298" s="142" t="s">
        <v>1549</v>
      </c>
      <c r="J298" s="142" t="s">
        <v>86</v>
      </c>
      <c r="L298" t="s">
        <v>4277</v>
      </c>
      <c r="M298" t="s">
        <v>4203</v>
      </c>
      <c r="N298" t="str">
        <f t="shared" si="14"/>
        <v>99</v>
      </c>
      <c r="O298" t="s">
        <v>7648</v>
      </c>
      <c r="P298" t="s">
        <v>3397</v>
      </c>
    </row>
    <row r="299" spans="1:16">
      <c r="A299">
        <v>304</v>
      </c>
      <c r="B299">
        <v>200000298</v>
      </c>
      <c r="C299" t="str">
        <f t="shared" si="12"/>
        <v>横畑　安笑 (4)</v>
      </c>
      <c r="D299" t="s">
        <v>1436</v>
      </c>
      <c r="E299" t="str">
        <f t="shared" si="13"/>
        <v>Ami YOKOHATA (98)</v>
      </c>
      <c r="F299" t="s">
        <v>9405</v>
      </c>
      <c r="G299" s="142">
        <v>41</v>
      </c>
      <c r="H299" s="142" t="s">
        <v>9417</v>
      </c>
      <c r="I299" s="142" t="s">
        <v>1549</v>
      </c>
      <c r="J299" s="142" t="s">
        <v>86</v>
      </c>
      <c r="L299" t="s">
        <v>4278</v>
      </c>
      <c r="M299" t="s">
        <v>4007</v>
      </c>
      <c r="N299" t="str">
        <f t="shared" si="14"/>
        <v>98</v>
      </c>
      <c r="O299" t="s">
        <v>9832</v>
      </c>
      <c r="P299" t="s">
        <v>3398</v>
      </c>
    </row>
    <row r="300" spans="1:16">
      <c r="A300">
        <v>305</v>
      </c>
      <c r="B300">
        <v>200000299</v>
      </c>
      <c r="C300" t="str">
        <f t="shared" si="12"/>
        <v>柴山　亜沙美 (4)</v>
      </c>
      <c r="D300" t="s">
        <v>1437</v>
      </c>
      <c r="E300" t="str">
        <f t="shared" si="13"/>
        <v>Asami SHIBAYAMA (98)</v>
      </c>
      <c r="F300" t="s">
        <v>9405</v>
      </c>
      <c r="G300" s="142">
        <v>23</v>
      </c>
      <c r="H300" s="142" t="s">
        <v>9417</v>
      </c>
      <c r="I300" s="142" t="s">
        <v>1549</v>
      </c>
      <c r="J300" s="142" t="s">
        <v>86</v>
      </c>
      <c r="L300" t="s">
        <v>4268</v>
      </c>
      <c r="M300" t="s">
        <v>4279</v>
      </c>
      <c r="N300" t="str">
        <f t="shared" si="14"/>
        <v>98</v>
      </c>
      <c r="O300" t="s">
        <v>9833</v>
      </c>
      <c r="P300" t="s">
        <v>3399</v>
      </c>
    </row>
    <row r="301" spans="1:16">
      <c r="A301">
        <v>306</v>
      </c>
      <c r="B301">
        <v>200000300</v>
      </c>
      <c r="C301" t="str">
        <f t="shared" si="12"/>
        <v>波田野　瑠花 (4)</v>
      </c>
      <c r="D301" t="s">
        <v>1438</v>
      </c>
      <c r="E301" t="str">
        <f t="shared" si="13"/>
        <v>Ruka HATANO (98)</v>
      </c>
      <c r="F301" t="s">
        <v>9405</v>
      </c>
      <c r="G301" s="142" t="s">
        <v>1587</v>
      </c>
      <c r="H301" s="142" t="s">
        <v>9417</v>
      </c>
      <c r="I301" s="142" t="s">
        <v>1549</v>
      </c>
      <c r="J301" s="142" t="s">
        <v>86</v>
      </c>
      <c r="L301" t="s">
        <v>4230</v>
      </c>
      <c r="M301" t="s">
        <v>4280</v>
      </c>
      <c r="N301" t="str">
        <f t="shared" si="14"/>
        <v>98</v>
      </c>
      <c r="O301" t="s">
        <v>9834</v>
      </c>
      <c r="P301" t="s">
        <v>3400</v>
      </c>
    </row>
    <row r="302" spans="1:16">
      <c r="A302">
        <v>307</v>
      </c>
      <c r="B302">
        <v>200000301</v>
      </c>
      <c r="C302" t="str">
        <f t="shared" si="12"/>
        <v>齋藤　愛美 (3)</v>
      </c>
      <c r="D302" t="s">
        <v>1439</v>
      </c>
      <c r="E302" t="str">
        <f t="shared" si="13"/>
        <v>Ami SAITO (99)</v>
      </c>
      <c r="F302" t="s">
        <v>9405</v>
      </c>
      <c r="G302" s="142">
        <v>33</v>
      </c>
      <c r="H302" s="142" t="s">
        <v>9417</v>
      </c>
      <c r="I302" s="142" t="s">
        <v>1549</v>
      </c>
      <c r="J302" s="142" t="s">
        <v>108</v>
      </c>
      <c r="L302" t="s">
        <v>3869</v>
      </c>
      <c r="M302" t="s">
        <v>4007</v>
      </c>
      <c r="N302" t="str">
        <f t="shared" si="14"/>
        <v>99</v>
      </c>
      <c r="O302" t="s">
        <v>9835</v>
      </c>
      <c r="P302" t="s">
        <v>3401</v>
      </c>
    </row>
    <row r="303" spans="1:16">
      <c r="A303">
        <v>308</v>
      </c>
      <c r="B303">
        <v>200000302</v>
      </c>
      <c r="C303" t="str">
        <f t="shared" si="12"/>
        <v>野口　理帆 (3)</v>
      </c>
      <c r="D303" t="s">
        <v>1440</v>
      </c>
      <c r="E303" t="str">
        <f t="shared" si="13"/>
        <v>Riho NOGUCHI (99)</v>
      </c>
      <c r="F303" t="s">
        <v>9405</v>
      </c>
      <c r="G303" s="142">
        <v>33</v>
      </c>
      <c r="H303" s="142" t="s">
        <v>9417</v>
      </c>
      <c r="I303" s="142" t="s">
        <v>1549</v>
      </c>
      <c r="J303" s="142" t="s">
        <v>108</v>
      </c>
      <c r="L303" t="s">
        <v>4282</v>
      </c>
      <c r="M303" t="s">
        <v>3918</v>
      </c>
      <c r="N303" t="str">
        <f t="shared" si="14"/>
        <v>99</v>
      </c>
      <c r="O303" t="s">
        <v>8689</v>
      </c>
      <c r="P303" t="s">
        <v>3402</v>
      </c>
    </row>
    <row r="304" spans="1:16">
      <c r="A304">
        <v>309</v>
      </c>
      <c r="B304">
        <v>200000303</v>
      </c>
      <c r="C304" t="str">
        <f t="shared" si="12"/>
        <v>𠮷野 史織 (3)</v>
      </c>
      <c r="D304" t="s">
        <v>1441</v>
      </c>
      <c r="E304" t="str">
        <f t="shared" si="13"/>
        <v>Shiori YOSHINO (99)</v>
      </c>
      <c r="F304" t="s">
        <v>9405</v>
      </c>
      <c r="G304" s="142">
        <v>25</v>
      </c>
      <c r="H304" s="142" t="s">
        <v>9417</v>
      </c>
      <c r="I304" s="142" t="s">
        <v>1549</v>
      </c>
      <c r="J304" s="142" t="s">
        <v>108</v>
      </c>
      <c r="L304" t="s">
        <v>4283</v>
      </c>
      <c r="M304" t="s">
        <v>3788</v>
      </c>
      <c r="N304" t="str">
        <f t="shared" si="14"/>
        <v>99</v>
      </c>
      <c r="O304" t="s">
        <v>8334</v>
      </c>
      <c r="P304" t="s">
        <v>9560</v>
      </c>
    </row>
    <row r="305" spans="1:16">
      <c r="A305">
        <v>310</v>
      </c>
      <c r="B305">
        <v>200000304</v>
      </c>
      <c r="C305" t="str">
        <f t="shared" si="12"/>
        <v>桑原　綾子 (3)</v>
      </c>
      <c r="D305" t="s">
        <v>1442</v>
      </c>
      <c r="E305" t="str">
        <f t="shared" si="13"/>
        <v>Ayako KUWAHARA (00)</v>
      </c>
      <c r="F305" t="s">
        <v>9405</v>
      </c>
      <c r="G305" s="142">
        <v>27</v>
      </c>
      <c r="H305" s="142" t="s">
        <v>9417</v>
      </c>
      <c r="I305" s="142" t="s">
        <v>1549</v>
      </c>
      <c r="J305" s="142" t="s">
        <v>108</v>
      </c>
      <c r="L305" t="s">
        <v>3970</v>
      </c>
      <c r="M305" t="s">
        <v>4053</v>
      </c>
      <c r="N305" t="str">
        <f t="shared" si="14"/>
        <v>00</v>
      </c>
      <c r="O305" t="s">
        <v>8018</v>
      </c>
      <c r="P305" t="s">
        <v>3403</v>
      </c>
    </row>
    <row r="306" spans="1:16">
      <c r="A306">
        <v>311</v>
      </c>
      <c r="B306">
        <v>200000305</v>
      </c>
      <c r="C306" t="str">
        <f t="shared" si="12"/>
        <v>淵田　杏奈 (3)</v>
      </c>
      <c r="D306" t="s">
        <v>1443</v>
      </c>
      <c r="E306" t="str">
        <f t="shared" si="13"/>
        <v>Anna FUCHIDA (99)</v>
      </c>
      <c r="F306" t="s">
        <v>9405</v>
      </c>
      <c r="G306" s="142">
        <v>46</v>
      </c>
      <c r="H306" s="142" t="s">
        <v>9417</v>
      </c>
      <c r="I306" s="142" t="s">
        <v>1549</v>
      </c>
      <c r="J306" s="142" t="s">
        <v>108</v>
      </c>
      <c r="L306" t="s">
        <v>4284</v>
      </c>
      <c r="M306" t="s">
        <v>3833</v>
      </c>
      <c r="N306" t="str">
        <f t="shared" si="14"/>
        <v>99</v>
      </c>
      <c r="O306" t="s">
        <v>9836</v>
      </c>
      <c r="P306" t="s">
        <v>3404</v>
      </c>
    </row>
    <row r="307" spans="1:16">
      <c r="A307">
        <v>312</v>
      </c>
      <c r="B307">
        <v>200000306</v>
      </c>
      <c r="C307" t="str">
        <f t="shared" si="12"/>
        <v>立石　陽菜 (3)</v>
      </c>
      <c r="D307" t="s">
        <v>1444</v>
      </c>
      <c r="E307" t="str">
        <f t="shared" si="13"/>
        <v>Hina TATEISHI (00)</v>
      </c>
      <c r="F307" t="s">
        <v>9405</v>
      </c>
      <c r="G307" s="142">
        <v>27</v>
      </c>
      <c r="H307" s="142" t="s">
        <v>9417</v>
      </c>
      <c r="I307" s="142" t="s">
        <v>1549</v>
      </c>
      <c r="J307" s="142" t="s">
        <v>108</v>
      </c>
      <c r="L307" t="s">
        <v>4285</v>
      </c>
      <c r="M307" t="s">
        <v>4022</v>
      </c>
      <c r="N307" t="str">
        <f t="shared" si="14"/>
        <v>00</v>
      </c>
      <c r="O307" t="s">
        <v>9837</v>
      </c>
      <c r="P307" t="s">
        <v>3405</v>
      </c>
    </row>
    <row r="308" spans="1:16">
      <c r="A308">
        <v>313</v>
      </c>
      <c r="B308">
        <v>200000307</v>
      </c>
      <c r="C308" t="str">
        <f t="shared" si="12"/>
        <v>神樂所　美咲 (3)</v>
      </c>
      <c r="D308" t="s">
        <v>1445</v>
      </c>
      <c r="E308" t="str">
        <f t="shared" si="13"/>
        <v>Misaki KAGURASHO (00)</v>
      </c>
      <c r="F308" t="s">
        <v>9405</v>
      </c>
      <c r="G308" s="142">
        <v>27</v>
      </c>
      <c r="H308" s="142" t="s">
        <v>9417</v>
      </c>
      <c r="I308" s="142" t="s">
        <v>1549</v>
      </c>
      <c r="J308" s="142" t="s">
        <v>108</v>
      </c>
      <c r="L308" t="s">
        <v>4286</v>
      </c>
      <c r="M308" t="s">
        <v>3900</v>
      </c>
      <c r="N308" t="str">
        <f t="shared" si="14"/>
        <v>00</v>
      </c>
      <c r="O308" t="s">
        <v>8666</v>
      </c>
      <c r="P308" t="s">
        <v>9561</v>
      </c>
    </row>
    <row r="309" spans="1:16">
      <c r="A309">
        <v>314</v>
      </c>
      <c r="B309">
        <v>200000308</v>
      </c>
      <c r="C309" t="str">
        <f t="shared" si="12"/>
        <v>島田　眞帆 (3)</v>
      </c>
      <c r="D309" t="s">
        <v>3617</v>
      </c>
      <c r="E309" t="str">
        <f t="shared" si="13"/>
        <v>Maho SHIMADA (99)</v>
      </c>
      <c r="F309" t="s">
        <v>9405</v>
      </c>
      <c r="G309" s="142">
        <v>28</v>
      </c>
      <c r="H309" s="142" t="s">
        <v>9417</v>
      </c>
      <c r="I309" s="142" t="s">
        <v>1549</v>
      </c>
      <c r="J309" s="142" t="s">
        <v>108</v>
      </c>
      <c r="L309" t="s">
        <v>4011</v>
      </c>
      <c r="M309" t="s">
        <v>3910</v>
      </c>
      <c r="N309" t="str">
        <f t="shared" si="14"/>
        <v>99</v>
      </c>
      <c r="O309" t="s">
        <v>8448</v>
      </c>
      <c r="P309" t="s">
        <v>3616</v>
      </c>
    </row>
    <row r="310" spans="1:16">
      <c r="A310">
        <v>315</v>
      </c>
      <c r="B310">
        <v>200000309</v>
      </c>
      <c r="C310" t="str">
        <f t="shared" si="12"/>
        <v>堀　静流 (3)</v>
      </c>
      <c r="D310" t="s">
        <v>3545</v>
      </c>
      <c r="E310" t="str">
        <f t="shared" si="13"/>
        <v>Sizuru HORI (99)</v>
      </c>
      <c r="F310" t="s">
        <v>9405</v>
      </c>
      <c r="G310" s="142">
        <v>24</v>
      </c>
      <c r="H310" s="142" t="s">
        <v>9417</v>
      </c>
      <c r="I310" s="142" t="s">
        <v>1549</v>
      </c>
      <c r="J310" s="142" t="s">
        <v>108</v>
      </c>
      <c r="L310" t="s">
        <v>4287</v>
      </c>
      <c r="M310" t="s">
        <v>10002</v>
      </c>
      <c r="N310" t="str">
        <f t="shared" si="14"/>
        <v>99</v>
      </c>
      <c r="O310" t="s">
        <v>7929</v>
      </c>
      <c r="P310" t="s">
        <v>3544</v>
      </c>
    </row>
    <row r="311" spans="1:16">
      <c r="A311">
        <v>316</v>
      </c>
      <c r="B311">
        <v>200000310</v>
      </c>
      <c r="C311" t="str">
        <f t="shared" si="12"/>
        <v>阿波屋　まい (4)</v>
      </c>
      <c r="D311" t="s">
        <v>1506</v>
      </c>
      <c r="E311" t="str">
        <f t="shared" si="13"/>
        <v>Mai AWAYA (98)</v>
      </c>
      <c r="F311" t="s">
        <v>9405</v>
      </c>
      <c r="G311" s="142">
        <v>27</v>
      </c>
      <c r="H311" s="142" t="s">
        <v>9418</v>
      </c>
      <c r="I311" s="142" t="s">
        <v>1563</v>
      </c>
      <c r="J311" s="142" t="s">
        <v>86</v>
      </c>
      <c r="L311" t="s">
        <v>4431</v>
      </c>
      <c r="M311" t="s">
        <v>3822</v>
      </c>
      <c r="N311" t="str">
        <f t="shared" si="14"/>
        <v>98</v>
      </c>
      <c r="O311" t="s">
        <v>9786</v>
      </c>
      <c r="P311" t="s">
        <v>3467</v>
      </c>
    </row>
    <row r="312" spans="1:16">
      <c r="A312">
        <v>317</v>
      </c>
      <c r="B312">
        <v>200000311</v>
      </c>
      <c r="C312" t="str">
        <f t="shared" si="12"/>
        <v>岡　奈津美 (4)</v>
      </c>
      <c r="D312" t="s">
        <v>1480</v>
      </c>
      <c r="E312" t="str">
        <f t="shared" si="13"/>
        <v>Natsumi OKA (98)</v>
      </c>
      <c r="F312" t="s">
        <v>9405</v>
      </c>
      <c r="G312" s="142">
        <v>30</v>
      </c>
      <c r="H312" s="142" t="s">
        <v>9419</v>
      </c>
      <c r="I312" s="142" t="s">
        <v>3095</v>
      </c>
      <c r="J312" s="142" t="s">
        <v>86</v>
      </c>
      <c r="L312" t="s">
        <v>4432</v>
      </c>
      <c r="M312" t="s">
        <v>3762</v>
      </c>
      <c r="N312" t="str">
        <f t="shared" si="14"/>
        <v>98</v>
      </c>
      <c r="O312" t="s">
        <v>8432</v>
      </c>
      <c r="P312" t="s">
        <v>3438</v>
      </c>
    </row>
    <row r="313" spans="1:16">
      <c r="A313">
        <v>318</v>
      </c>
      <c r="B313">
        <v>200000312</v>
      </c>
      <c r="C313" t="str">
        <f t="shared" si="12"/>
        <v>池田　亜由佳 (3)</v>
      </c>
      <c r="D313" t="s">
        <v>3442</v>
      </c>
      <c r="E313" t="str">
        <f t="shared" si="13"/>
        <v>Ayuka IKEDA (00)</v>
      </c>
      <c r="F313" t="s">
        <v>9405</v>
      </c>
      <c r="G313" s="142">
        <v>30</v>
      </c>
      <c r="H313" s="142" t="s">
        <v>9419</v>
      </c>
      <c r="I313" s="142" t="s">
        <v>3095</v>
      </c>
      <c r="J313" s="142" t="s">
        <v>108</v>
      </c>
      <c r="L313" t="s">
        <v>3891</v>
      </c>
      <c r="M313" t="s">
        <v>4433</v>
      </c>
      <c r="N313" t="str">
        <f t="shared" si="14"/>
        <v>00</v>
      </c>
      <c r="O313" t="s">
        <v>8377</v>
      </c>
      <c r="P313" t="s">
        <v>3441</v>
      </c>
    </row>
    <row r="314" spans="1:16">
      <c r="A314">
        <v>319</v>
      </c>
      <c r="B314">
        <v>200000313</v>
      </c>
      <c r="C314" t="str">
        <f t="shared" si="12"/>
        <v>久須　優奈 (3)</v>
      </c>
      <c r="D314" t="s">
        <v>3440</v>
      </c>
      <c r="E314" t="str">
        <f t="shared" si="13"/>
        <v>Yuna KUSU (99)</v>
      </c>
      <c r="F314" t="s">
        <v>9405</v>
      </c>
      <c r="G314" s="142">
        <v>27</v>
      </c>
      <c r="H314" s="142" t="s">
        <v>9419</v>
      </c>
      <c r="I314" s="142" t="s">
        <v>3095</v>
      </c>
      <c r="J314" s="142" t="s">
        <v>108</v>
      </c>
      <c r="L314" t="s">
        <v>4712</v>
      </c>
      <c r="M314" t="s">
        <v>3860</v>
      </c>
      <c r="N314" t="str">
        <f t="shared" si="14"/>
        <v>99</v>
      </c>
      <c r="O314" t="s">
        <v>9836</v>
      </c>
      <c r="P314" t="s">
        <v>3439</v>
      </c>
    </row>
    <row r="315" spans="1:16">
      <c r="A315">
        <v>320</v>
      </c>
      <c r="B315">
        <v>200000314</v>
      </c>
      <c r="C315" t="str">
        <f t="shared" si="12"/>
        <v>古田　美月 (3)</v>
      </c>
      <c r="D315" t="s">
        <v>3474</v>
      </c>
      <c r="E315" t="str">
        <f t="shared" si="13"/>
        <v>Mitsuki FURUTA (99)</v>
      </c>
      <c r="F315" t="s">
        <v>9405</v>
      </c>
      <c r="G315" s="142">
        <v>27</v>
      </c>
      <c r="H315" s="142" t="s">
        <v>9419</v>
      </c>
      <c r="I315" s="142" t="s">
        <v>3095</v>
      </c>
      <c r="J315" s="142" t="s">
        <v>108</v>
      </c>
      <c r="L315" t="s">
        <v>4158</v>
      </c>
      <c r="M315" t="s">
        <v>4456</v>
      </c>
      <c r="N315" t="str">
        <f t="shared" si="14"/>
        <v>99</v>
      </c>
      <c r="O315" t="s">
        <v>9838</v>
      </c>
      <c r="P315" t="s">
        <v>3473</v>
      </c>
    </row>
    <row r="316" spans="1:16">
      <c r="A316">
        <v>321</v>
      </c>
      <c r="B316">
        <v>200000315</v>
      </c>
      <c r="C316" t="str">
        <f t="shared" si="12"/>
        <v>今井　花笑 (2)</v>
      </c>
      <c r="D316" t="s">
        <v>5744</v>
      </c>
      <c r="E316" t="str">
        <f t="shared" si="13"/>
        <v>Kae IMAI (00)</v>
      </c>
      <c r="F316" t="s">
        <v>9405</v>
      </c>
      <c r="G316" s="142">
        <v>27</v>
      </c>
      <c r="H316" s="142" t="s">
        <v>9419</v>
      </c>
      <c r="I316" s="142" t="s">
        <v>3095</v>
      </c>
      <c r="J316" s="142" t="s">
        <v>117</v>
      </c>
      <c r="L316" t="s">
        <v>4133</v>
      </c>
      <c r="M316" t="s">
        <v>4068</v>
      </c>
      <c r="N316" t="str">
        <f t="shared" si="14"/>
        <v>00</v>
      </c>
      <c r="O316" t="s">
        <v>7830</v>
      </c>
      <c r="P316" t="s">
        <v>5743</v>
      </c>
    </row>
    <row r="317" spans="1:16">
      <c r="A317">
        <v>322</v>
      </c>
      <c r="B317">
        <v>200000316</v>
      </c>
      <c r="C317" t="str">
        <f t="shared" si="12"/>
        <v>小川　愛夏 (2)</v>
      </c>
      <c r="D317" t="s">
        <v>5746</v>
      </c>
      <c r="E317" t="str">
        <f t="shared" si="13"/>
        <v>Aika OGAWA (00)</v>
      </c>
      <c r="F317" t="s">
        <v>9405</v>
      </c>
      <c r="G317" s="142">
        <v>34</v>
      </c>
      <c r="H317" s="142" t="s">
        <v>9419</v>
      </c>
      <c r="I317" s="142" t="s">
        <v>3095</v>
      </c>
      <c r="J317" s="142" t="s">
        <v>117</v>
      </c>
      <c r="L317" t="s">
        <v>3752</v>
      </c>
      <c r="M317" t="s">
        <v>3969</v>
      </c>
      <c r="N317" t="str">
        <f t="shared" si="14"/>
        <v>00</v>
      </c>
      <c r="O317" t="s">
        <v>8066</v>
      </c>
      <c r="P317" t="s">
        <v>5745</v>
      </c>
    </row>
    <row r="318" spans="1:16">
      <c r="A318">
        <v>323</v>
      </c>
      <c r="B318">
        <v>200000317</v>
      </c>
      <c r="C318" t="str">
        <f t="shared" si="12"/>
        <v>小川　純奈 (2)</v>
      </c>
      <c r="D318" t="s">
        <v>9217</v>
      </c>
      <c r="E318" t="str">
        <f t="shared" si="13"/>
        <v>Junna OGAWA (00)</v>
      </c>
      <c r="F318" t="s">
        <v>9405</v>
      </c>
      <c r="G318" s="142">
        <v>34</v>
      </c>
      <c r="H318" s="142" t="s">
        <v>9419</v>
      </c>
      <c r="I318" s="142" t="s">
        <v>3095</v>
      </c>
      <c r="J318" s="142" t="s">
        <v>117</v>
      </c>
      <c r="L318" t="s">
        <v>3752</v>
      </c>
      <c r="M318" t="s">
        <v>5747</v>
      </c>
      <c r="N318" t="str">
        <f t="shared" si="14"/>
        <v>00</v>
      </c>
      <c r="O318" t="s">
        <v>8066</v>
      </c>
      <c r="P318" t="s">
        <v>9562</v>
      </c>
    </row>
    <row r="319" spans="1:16">
      <c r="A319">
        <v>324</v>
      </c>
      <c r="B319">
        <v>200000318</v>
      </c>
      <c r="C319" t="str">
        <f t="shared" si="12"/>
        <v>宮山　碧唯 (2)</v>
      </c>
      <c r="D319" t="s">
        <v>9218</v>
      </c>
      <c r="E319" t="str">
        <f t="shared" si="13"/>
        <v>Aoi MIYAYAMA (00)</v>
      </c>
      <c r="F319" t="s">
        <v>9405</v>
      </c>
      <c r="G319" s="142">
        <v>15</v>
      </c>
      <c r="H319" s="142" t="s">
        <v>9419</v>
      </c>
      <c r="I319" s="142" t="s">
        <v>3095</v>
      </c>
      <c r="J319" s="142" t="s">
        <v>117</v>
      </c>
      <c r="L319" t="s">
        <v>5750</v>
      </c>
      <c r="M319" t="s">
        <v>3780</v>
      </c>
      <c r="N319" t="str">
        <f t="shared" si="14"/>
        <v>00</v>
      </c>
      <c r="O319" t="s">
        <v>9811</v>
      </c>
      <c r="P319" t="s">
        <v>9563</v>
      </c>
    </row>
    <row r="320" spans="1:16">
      <c r="A320">
        <v>325</v>
      </c>
      <c r="B320">
        <v>200000319</v>
      </c>
      <c r="C320" t="str">
        <f t="shared" si="12"/>
        <v>小谷　彩乃 (1)</v>
      </c>
      <c r="D320" t="s">
        <v>9219</v>
      </c>
      <c r="E320" t="str">
        <f t="shared" si="13"/>
        <v>Ayano KODANI (01)</v>
      </c>
      <c r="F320" t="s">
        <v>9405</v>
      </c>
      <c r="G320" s="142">
        <v>31</v>
      </c>
      <c r="H320" s="142" t="s">
        <v>9419</v>
      </c>
      <c r="I320" s="142" t="s">
        <v>3095</v>
      </c>
      <c r="J320" s="142" t="s">
        <v>120</v>
      </c>
      <c r="L320" t="s">
        <v>10078</v>
      </c>
      <c r="M320" t="s">
        <v>4170</v>
      </c>
      <c r="N320" t="str">
        <f t="shared" si="14"/>
        <v>01</v>
      </c>
      <c r="O320" t="s">
        <v>7733</v>
      </c>
      <c r="P320" t="s">
        <v>9564</v>
      </c>
    </row>
    <row r="321" spans="1:16">
      <c r="A321">
        <v>326</v>
      </c>
      <c r="B321">
        <v>200000320</v>
      </c>
      <c r="C321" t="str">
        <f t="shared" si="12"/>
        <v>岡本　奈緒 (M2)</v>
      </c>
      <c r="D321" t="s">
        <v>1276</v>
      </c>
      <c r="E321" t="str">
        <f t="shared" si="13"/>
        <v>Nao OKAMOTO (96)</v>
      </c>
      <c r="F321" t="s">
        <v>9405</v>
      </c>
      <c r="G321" s="142">
        <v>28</v>
      </c>
      <c r="H321" s="142" t="s">
        <v>9420</v>
      </c>
      <c r="I321" s="142" t="s">
        <v>1558</v>
      </c>
      <c r="J321" s="142" t="s">
        <v>130</v>
      </c>
      <c r="L321" t="s">
        <v>4041</v>
      </c>
      <c r="M321" t="s">
        <v>3806</v>
      </c>
      <c r="N321" t="str">
        <f t="shared" si="14"/>
        <v>96</v>
      </c>
      <c r="O321" t="s">
        <v>9839</v>
      </c>
      <c r="P321" t="s">
        <v>3245</v>
      </c>
    </row>
    <row r="322" spans="1:16">
      <c r="A322">
        <v>327</v>
      </c>
      <c r="B322">
        <v>200000321</v>
      </c>
      <c r="C322" t="str">
        <f t="shared" ref="C322:C385" si="15">P322&amp;" "&amp;"("&amp;J322&amp;")"</f>
        <v>川又　菜々子 (4)</v>
      </c>
      <c r="D322" t="s">
        <v>1489</v>
      </c>
      <c r="E322" t="str">
        <f t="shared" si="13"/>
        <v>Nanako KAWAMATA (98)</v>
      </c>
      <c r="F322" t="s">
        <v>9405</v>
      </c>
      <c r="G322" s="142">
        <v>38</v>
      </c>
      <c r="H322" s="142" t="s">
        <v>9420</v>
      </c>
      <c r="I322" s="142" t="s">
        <v>1558</v>
      </c>
      <c r="J322" s="142" t="s">
        <v>86</v>
      </c>
      <c r="L322" t="s">
        <v>4483</v>
      </c>
      <c r="M322" t="s">
        <v>4424</v>
      </c>
      <c r="N322" t="str">
        <f t="shared" si="14"/>
        <v>98</v>
      </c>
      <c r="O322" t="s">
        <v>7657</v>
      </c>
      <c r="P322" t="s">
        <v>3450</v>
      </c>
    </row>
    <row r="323" spans="1:16">
      <c r="A323">
        <v>328</v>
      </c>
      <c r="B323">
        <v>200000322</v>
      </c>
      <c r="C323" t="str">
        <f t="shared" si="15"/>
        <v>竹内　優花 (4)</v>
      </c>
      <c r="D323" t="s">
        <v>1486</v>
      </c>
      <c r="E323" t="str">
        <f t="shared" ref="E323:E386" si="16">M323&amp;" "&amp;L323&amp;" "&amp;"("&amp;N323&amp;")"</f>
        <v>Yuka TAKEUCHI (98)</v>
      </c>
      <c r="F323" t="s">
        <v>9405</v>
      </c>
      <c r="G323" s="142">
        <v>20</v>
      </c>
      <c r="H323" s="142" t="s">
        <v>9420</v>
      </c>
      <c r="I323" s="142" t="s">
        <v>1558</v>
      </c>
      <c r="J323" s="142" t="s">
        <v>86</v>
      </c>
      <c r="L323" t="s">
        <v>4015</v>
      </c>
      <c r="M323" t="s">
        <v>3732</v>
      </c>
      <c r="N323" t="str">
        <f t="shared" ref="N323:N386" si="17">LEFT(O323,2)</f>
        <v>98</v>
      </c>
      <c r="O323" t="s">
        <v>9840</v>
      </c>
      <c r="P323" t="s">
        <v>3447</v>
      </c>
    </row>
    <row r="324" spans="1:16">
      <c r="A324">
        <v>329</v>
      </c>
      <c r="B324">
        <v>200000323</v>
      </c>
      <c r="C324" t="str">
        <f t="shared" si="15"/>
        <v>戸田　朱音 (4)</v>
      </c>
      <c r="D324" t="s">
        <v>1488</v>
      </c>
      <c r="E324" t="str">
        <f t="shared" si="16"/>
        <v>Akane TODA (98)</v>
      </c>
      <c r="F324" t="s">
        <v>9405</v>
      </c>
      <c r="G324" s="142">
        <v>28</v>
      </c>
      <c r="H324" s="142" t="s">
        <v>9420</v>
      </c>
      <c r="I324" s="142" t="s">
        <v>1558</v>
      </c>
      <c r="J324" s="142" t="s">
        <v>86</v>
      </c>
      <c r="L324" t="s">
        <v>4484</v>
      </c>
      <c r="M324" t="s">
        <v>3984</v>
      </c>
      <c r="N324" t="str">
        <f t="shared" si="17"/>
        <v>98</v>
      </c>
      <c r="O324" t="s">
        <v>9786</v>
      </c>
      <c r="P324" t="s">
        <v>3449</v>
      </c>
    </row>
    <row r="325" spans="1:16">
      <c r="A325">
        <v>330</v>
      </c>
      <c r="B325">
        <v>200000324</v>
      </c>
      <c r="C325" t="str">
        <f t="shared" si="15"/>
        <v>橋本　晴圭 (4)</v>
      </c>
      <c r="D325" t="s">
        <v>1487</v>
      </c>
      <c r="E325" t="str">
        <f t="shared" si="16"/>
        <v>Haruka HASHIMOTO (98)</v>
      </c>
      <c r="F325" t="s">
        <v>9405</v>
      </c>
      <c r="G325" s="142">
        <v>30</v>
      </c>
      <c r="H325" s="142" t="s">
        <v>9420</v>
      </c>
      <c r="I325" s="142" t="s">
        <v>1558</v>
      </c>
      <c r="J325" s="142" t="s">
        <v>86</v>
      </c>
      <c r="L325" t="s">
        <v>4024</v>
      </c>
      <c r="M325" t="s">
        <v>3870</v>
      </c>
      <c r="N325" t="str">
        <f t="shared" si="17"/>
        <v>98</v>
      </c>
      <c r="O325" t="s">
        <v>9841</v>
      </c>
      <c r="P325" t="s">
        <v>3448</v>
      </c>
    </row>
    <row r="326" spans="1:16">
      <c r="A326">
        <v>331</v>
      </c>
      <c r="B326">
        <v>200000325</v>
      </c>
      <c r="C326" t="str">
        <f t="shared" si="15"/>
        <v>入江　ちはゆ (3)</v>
      </c>
      <c r="D326" t="s">
        <v>3508</v>
      </c>
      <c r="E326" t="str">
        <f t="shared" si="16"/>
        <v>Chihayu IRIE (99)</v>
      </c>
      <c r="F326" t="s">
        <v>9405</v>
      </c>
      <c r="G326" s="142">
        <v>31</v>
      </c>
      <c r="H326" s="142" t="s">
        <v>9420</v>
      </c>
      <c r="I326" s="142" t="s">
        <v>1558</v>
      </c>
      <c r="J326" s="142" t="s">
        <v>108</v>
      </c>
      <c r="L326" t="s">
        <v>4205</v>
      </c>
      <c r="M326" t="s">
        <v>4485</v>
      </c>
      <c r="N326" t="str">
        <f t="shared" si="17"/>
        <v>99</v>
      </c>
      <c r="O326" t="s">
        <v>7698</v>
      </c>
      <c r="P326" t="s">
        <v>3507</v>
      </c>
    </row>
    <row r="327" spans="1:16">
      <c r="A327">
        <v>332</v>
      </c>
      <c r="B327">
        <v>200000326</v>
      </c>
      <c r="C327" t="str">
        <f t="shared" si="15"/>
        <v>加藤　詩帆加 (3)</v>
      </c>
      <c r="D327" t="s">
        <v>1490</v>
      </c>
      <c r="E327" t="str">
        <f t="shared" si="16"/>
        <v>Shihoka KATO (99)</v>
      </c>
      <c r="F327" t="s">
        <v>9405</v>
      </c>
      <c r="G327" s="142">
        <v>22</v>
      </c>
      <c r="H327" s="142" t="s">
        <v>9420</v>
      </c>
      <c r="I327" s="142" t="s">
        <v>1558</v>
      </c>
      <c r="J327" s="142" t="s">
        <v>108</v>
      </c>
      <c r="L327" t="s">
        <v>4348</v>
      </c>
      <c r="M327" t="s">
        <v>4486</v>
      </c>
      <c r="N327" t="str">
        <f t="shared" si="17"/>
        <v>99</v>
      </c>
      <c r="O327" t="s">
        <v>8494</v>
      </c>
      <c r="P327" t="s">
        <v>3451</v>
      </c>
    </row>
    <row r="328" spans="1:16">
      <c r="A328">
        <v>333</v>
      </c>
      <c r="B328">
        <v>200000327</v>
      </c>
      <c r="C328" t="str">
        <f t="shared" si="15"/>
        <v>土肥　響子 (3)</v>
      </c>
      <c r="D328" t="s">
        <v>1491</v>
      </c>
      <c r="E328" t="str">
        <f t="shared" si="16"/>
        <v>Kyoko DOI (99)</v>
      </c>
      <c r="F328" t="s">
        <v>9405</v>
      </c>
      <c r="G328" s="142">
        <v>27</v>
      </c>
      <c r="H328" s="142" t="s">
        <v>9420</v>
      </c>
      <c r="I328" s="142" t="s">
        <v>1558</v>
      </c>
      <c r="J328" s="142" t="s">
        <v>108</v>
      </c>
      <c r="L328" t="s">
        <v>3824</v>
      </c>
      <c r="M328" t="s">
        <v>3730</v>
      </c>
      <c r="N328" t="str">
        <f t="shared" si="17"/>
        <v>99</v>
      </c>
      <c r="O328" t="s">
        <v>8159</v>
      </c>
      <c r="P328" t="s">
        <v>3452</v>
      </c>
    </row>
    <row r="329" spans="1:16">
      <c r="A329">
        <v>334</v>
      </c>
      <c r="B329">
        <v>200000328</v>
      </c>
      <c r="C329" t="str">
        <f t="shared" si="15"/>
        <v>樋口　朱花 (3)</v>
      </c>
      <c r="D329" t="s">
        <v>1492</v>
      </c>
      <c r="E329" t="str">
        <f t="shared" si="16"/>
        <v>Ayaka HIGUCHI (99)</v>
      </c>
      <c r="F329" t="s">
        <v>9405</v>
      </c>
      <c r="G329" s="142">
        <v>40</v>
      </c>
      <c r="H329" s="142" t="s">
        <v>9420</v>
      </c>
      <c r="I329" s="142" t="s">
        <v>1558</v>
      </c>
      <c r="J329" s="142" t="s">
        <v>108</v>
      </c>
      <c r="L329" t="s">
        <v>4487</v>
      </c>
      <c r="M329" t="s">
        <v>3835</v>
      </c>
      <c r="N329" t="str">
        <f t="shared" si="17"/>
        <v>99</v>
      </c>
      <c r="O329" t="s">
        <v>9842</v>
      </c>
      <c r="P329" t="s">
        <v>3453</v>
      </c>
    </row>
    <row r="330" spans="1:16">
      <c r="A330">
        <v>335</v>
      </c>
      <c r="B330">
        <v>200000329</v>
      </c>
      <c r="C330" t="str">
        <f t="shared" si="15"/>
        <v>室伏　香音 (3)</v>
      </c>
      <c r="D330" t="s">
        <v>1493</v>
      </c>
      <c r="E330" t="str">
        <f t="shared" si="16"/>
        <v>Kanon MUROFUSHI (99)</v>
      </c>
      <c r="F330" t="s">
        <v>9405</v>
      </c>
      <c r="G330" s="142">
        <v>22</v>
      </c>
      <c r="H330" s="142" t="s">
        <v>9420</v>
      </c>
      <c r="I330" s="142" t="s">
        <v>1558</v>
      </c>
      <c r="J330" s="142" t="s">
        <v>108</v>
      </c>
      <c r="L330" t="s">
        <v>4488</v>
      </c>
      <c r="M330" t="s">
        <v>3751</v>
      </c>
      <c r="N330" t="str">
        <f t="shared" si="17"/>
        <v>99</v>
      </c>
      <c r="O330" t="s">
        <v>8517</v>
      </c>
      <c r="P330" t="s">
        <v>3454</v>
      </c>
    </row>
    <row r="331" spans="1:16">
      <c r="A331">
        <v>336</v>
      </c>
      <c r="B331">
        <v>200000330</v>
      </c>
      <c r="C331" t="str">
        <f t="shared" si="15"/>
        <v>藤田　玲那 (3)</v>
      </c>
      <c r="D331" t="s">
        <v>1494</v>
      </c>
      <c r="E331" t="str">
        <f t="shared" si="16"/>
        <v>Rena FUJITA (99)</v>
      </c>
      <c r="F331" t="s">
        <v>9405</v>
      </c>
      <c r="G331" s="142">
        <v>35</v>
      </c>
      <c r="H331" s="142" t="s">
        <v>9420</v>
      </c>
      <c r="I331" s="142" t="s">
        <v>1558</v>
      </c>
      <c r="J331" s="142" t="s">
        <v>108</v>
      </c>
      <c r="L331" t="s">
        <v>3756</v>
      </c>
      <c r="M331" t="s">
        <v>4009</v>
      </c>
      <c r="N331" t="str">
        <f t="shared" si="17"/>
        <v>99</v>
      </c>
      <c r="O331" t="s">
        <v>9843</v>
      </c>
      <c r="P331" t="s">
        <v>3455</v>
      </c>
    </row>
    <row r="332" spans="1:16">
      <c r="A332">
        <v>337</v>
      </c>
      <c r="B332">
        <v>200000331</v>
      </c>
      <c r="C332" t="str">
        <f t="shared" si="15"/>
        <v>岡田　柚希 (2)</v>
      </c>
      <c r="D332" t="s">
        <v>5530</v>
      </c>
      <c r="E332" t="str">
        <f t="shared" si="16"/>
        <v>Yuzuki OKADA (00)</v>
      </c>
      <c r="F332" t="s">
        <v>9405</v>
      </c>
      <c r="G332" s="142">
        <v>28</v>
      </c>
      <c r="H332" s="142" t="s">
        <v>9420</v>
      </c>
      <c r="I332" s="142" t="s">
        <v>1558</v>
      </c>
      <c r="J332" s="142" t="s">
        <v>117</v>
      </c>
      <c r="L332" t="s">
        <v>4044</v>
      </c>
      <c r="M332" t="s">
        <v>4080</v>
      </c>
      <c r="N332" t="str">
        <f t="shared" si="17"/>
        <v>00</v>
      </c>
      <c r="O332" t="s">
        <v>9844</v>
      </c>
      <c r="P332" t="s">
        <v>5529</v>
      </c>
    </row>
    <row r="333" spans="1:16">
      <c r="A333">
        <v>338</v>
      </c>
      <c r="B333">
        <v>200000332</v>
      </c>
      <c r="C333" t="str">
        <f t="shared" si="15"/>
        <v>鈴木　麻少 (2)</v>
      </c>
      <c r="D333" t="s">
        <v>5528</v>
      </c>
      <c r="E333" t="str">
        <f t="shared" si="16"/>
        <v>Mao SUZUKI (00)</v>
      </c>
      <c r="F333" t="s">
        <v>9405</v>
      </c>
      <c r="G333" s="142">
        <v>27</v>
      </c>
      <c r="H333" s="142" t="s">
        <v>9420</v>
      </c>
      <c r="I333" s="142" t="s">
        <v>1558</v>
      </c>
      <c r="J333" s="142" t="s">
        <v>117</v>
      </c>
      <c r="L333" t="s">
        <v>3777</v>
      </c>
      <c r="M333" t="s">
        <v>4017</v>
      </c>
      <c r="N333" t="str">
        <f t="shared" si="17"/>
        <v>00</v>
      </c>
      <c r="O333" t="s">
        <v>9845</v>
      </c>
      <c r="P333" t="s">
        <v>5527</v>
      </c>
    </row>
    <row r="334" spans="1:16">
      <c r="A334">
        <v>339</v>
      </c>
      <c r="B334">
        <v>200000333</v>
      </c>
      <c r="C334" t="str">
        <f t="shared" si="15"/>
        <v>野崎　光 (2)</v>
      </c>
      <c r="D334" t="s">
        <v>5526</v>
      </c>
      <c r="E334" t="str">
        <f t="shared" si="16"/>
        <v>Hikaru NOZAKI (00)</v>
      </c>
      <c r="F334" t="s">
        <v>9405</v>
      </c>
      <c r="G334" s="142">
        <v>45</v>
      </c>
      <c r="H334" s="142" t="s">
        <v>9420</v>
      </c>
      <c r="I334" s="142" t="s">
        <v>1558</v>
      </c>
      <c r="J334" s="142" t="s">
        <v>117</v>
      </c>
      <c r="L334" t="s">
        <v>4489</v>
      </c>
      <c r="M334" t="s">
        <v>3796</v>
      </c>
      <c r="N334" t="str">
        <f t="shared" si="17"/>
        <v>00</v>
      </c>
      <c r="O334" t="s">
        <v>8643</v>
      </c>
      <c r="P334" t="s">
        <v>5525</v>
      </c>
    </row>
    <row r="335" spans="1:16">
      <c r="A335">
        <v>340</v>
      </c>
      <c r="B335">
        <v>200000334</v>
      </c>
      <c r="C335" t="str">
        <f t="shared" si="15"/>
        <v>袴田　華帆 (2)</v>
      </c>
      <c r="D335" t="s">
        <v>9220</v>
      </c>
      <c r="E335" t="str">
        <f t="shared" si="16"/>
        <v>Kaho HAKAMATA (01)</v>
      </c>
      <c r="F335" t="s">
        <v>9405</v>
      </c>
      <c r="G335" s="142">
        <v>22</v>
      </c>
      <c r="H335" s="142" t="s">
        <v>9420</v>
      </c>
      <c r="I335" s="142" t="s">
        <v>1558</v>
      </c>
      <c r="J335" s="142" t="s">
        <v>117</v>
      </c>
      <c r="L335" t="s">
        <v>10079</v>
      </c>
      <c r="M335" t="s">
        <v>3771</v>
      </c>
      <c r="N335" t="str">
        <f t="shared" si="17"/>
        <v>01</v>
      </c>
      <c r="O335" t="s">
        <v>9846</v>
      </c>
      <c r="P335" t="s">
        <v>5524</v>
      </c>
    </row>
    <row r="336" spans="1:16">
      <c r="A336">
        <v>341</v>
      </c>
      <c r="B336">
        <v>200000335</v>
      </c>
      <c r="C336" t="str">
        <f t="shared" si="15"/>
        <v>鹿嶋　仁渚 (1)</v>
      </c>
      <c r="D336" t="s">
        <v>9221</v>
      </c>
      <c r="E336" t="str">
        <f t="shared" si="16"/>
        <v>Niina KASHIMA (01)</v>
      </c>
      <c r="F336" t="s">
        <v>9405</v>
      </c>
      <c r="G336" s="142">
        <v>30</v>
      </c>
      <c r="H336" s="142" t="s">
        <v>9420</v>
      </c>
      <c r="I336" s="142" t="s">
        <v>1558</v>
      </c>
      <c r="J336" s="142" t="s">
        <v>120</v>
      </c>
      <c r="L336" t="s">
        <v>5213</v>
      </c>
      <c r="M336" t="s">
        <v>10003</v>
      </c>
      <c r="N336" t="str">
        <f t="shared" si="17"/>
        <v>01</v>
      </c>
      <c r="O336" t="s">
        <v>9847</v>
      </c>
      <c r="P336" t="s">
        <v>9565</v>
      </c>
    </row>
    <row r="337" spans="1:16">
      <c r="A337">
        <v>342</v>
      </c>
      <c r="B337">
        <v>200000336</v>
      </c>
      <c r="C337" t="str">
        <f t="shared" si="15"/>
        <v>佐藤　千紘 (1)</v>
      </c>
      <c r="D337" t="s">
        <v>9222</v>
      </c>
      <c r="E337" t="str">
        <f t="shared" si="16"/>
        <v>Chihiro SATO (01)</v>
      </c>
      <c r="F337" t="s">
        <v>9405</v>
      </c>
      <c r="G337" s="142">
        <v>27</v>
      </c>
      <c r="H337" s="142" t="s">
        <v>9420</v>
      </c>
      <c r="I337" s="142" t="s">
        <v>1558</v>
      </c>
      <c r="J337" s="142" t="s">
        <v>120</v>
      </c>
      <c r="L337" t="s">
        <v>3923</v>
      </c>
      <c r="M337" t="s">
        <v>4232</v>
      </c>
      <c r="N337" t="str">
        <f t="shared" si="17"/>
        <v>01</v>
      </c>
      <c r="O337" t="s">
        <v>8631</v>
      </c>
      <c r="P337" t="s">
        <v>9566</v>
      </c>
    </row>
    <row r="338" spans="1:16">
      <c r="A338">
        <v>343</v>
      </c>
      <c r="B338">
        <v>200000337</v>
      </c>
      <c r="C338" t="str">
        <f t="shared" si="15"/>
        <v>田中　毬愛 (1)</v>
      </c>
      <c r="D338" t="s">
        <v>9223</v>
      </c>
      <c r="E338" t="str">
        <f t="shared" si="16"/>
        <v>Maria TANAKA (02)</v>
      </c>
      <c r="F338" t="s">
        <v>9405</v>
      </c>
      <c r="G338" s="142">
        <v>22</v>
      </c>
      <c r="H338" s="142" t="s">
        <v>9420</v>
      </c>
      <c r="I338" s="142" t="s">
        <v>1558</v>
      </c>
      <c r="J338" s="142" t="s">
        <v>120</v>
      </c>
      <c r="L338" t="s">
        <v>3823</v>
      </c>
      <c r="M338" t="s">
        <v>10004</v>
      </c>
      <c r="N338" t="str">
        <f t="shared" si="17"/>
        <v>02</v>
      </c>
      <c r="O338" t="s">
        <v>9848</v>
      </c>
      <c r="P338" t="s">
        <v>9567</v>
      </c>
    </row>
    <row r="339" spans="1:16">
      <c r="A339">
        <v>344</v>
      </c>
      <c r="B339">
        <v>200000338</v>
      </c>
      <c r="C339" t="str">
        <f t="shared" si="15"/>
        <v>山中　ほの香 (1)</v>
      </c>
      <c r="D339" t="s">
        <v>9224</v>
      </c>
      <c r="E339" t="str">
        <f t="shared" si="16"/>
        <v>Honoka YAMANAKA (01)</v>
      </c>
      <c r="F339" t="s">
        <v>9405</v>
      </c>
      <c r="G339" s="142">
        <v>25</v>
      </c>
      <c r="H339" s="142" t="s">
        <v>9420</v>
      </c>
      <c r="I339" s="142" t="s">
        <v>1558</v>
      </c>
      <c r="J339" s="142" t="s">
        <v>120</v>
      </c>
      <c r="L339" t="s">
        <v>4181</v>
      </c>
      <c r="M339" t="s">
        <v>3932</v>
      </c>
      <c r="N339" t="str">
        <f t="shared" si="17"/>
        <v>01</v>
      </c>
      <c r="O339" t="s">
        <v>9805</v>
      </c>
      <c r="P339" t="s">
        <v>9568</v>
      </c>
    </row>
    <row r="340" spans="1:16">
      <c r="A340">
        <v>345</v>
      </c>
      <c r="B340">
        <v>200000339</v>
      </c>
      <c r="C340" t="str">
        <f t="shared" si="15"/>
        <v>中山　優奈 (1)</v>
      </c>
      <c r="D340" t="s">
        <v>9225</v>
      </c>
      <c r="E340" t="str">
        <f t="shared" si="16"/>
        <v>Yuna NAKAYAMA (01)</v>
      </c>
      <c r="F340" t="s">
        <v>9405</v>
      </c>
      <c r="G340" s="142">
        <v>40</v>
      </c>
      <c r="H340" s="142" t="s">
        <v>9420</v>
      </c>
      <c r="I340" s="142" t="s">
        <v>1558</v>
      </c>
      <c r="J340" s="142" t="s">
        <v>120</v>
      </c>
      <c r="L340" t="s">
        <v>4076</v>
      </c>
      <c r="M340" t="s">
        <v>3860</v>
      </c>
      <c r="N340" t="str">
        <f t="shared" si="17"/>
        <v>01</v>
      </c>
      <c r="O340" t="s">
        <v>9849</v>
      </c>
      <c r="P340" t="s">
        <v>9569</v>
      </c>
    </row>
    <row r="341" spans="1:16">
      <c r="A341">
        <v>346</v>
      </c>
      <c r="B341">
        <v>200000340</v>
      </c>
      <c r="C341" t="str">
        <f t="shared" si="15"/>
        <v>米原　千尋 (1)</v>
      </c>
      <c r="D341" t="s">
        <v>9226</v>
      </c>
      <c r="E341" t="str">
        <f t="shared" si="16"/>
        <v>Chihiro YONEHARA (01)</v>
      </c>
      <c r="F341" t="s">
        <v>9405</v>
      </c>
      <c r="G341" s="142">
        <v>19</v>
      </c>
      <c r="H341" s="142" t="s">
        <v>9420</v>
      </c>
      <c r="I341" s="142" t="s">
        <v>1558</v>
      </c>
      <c r="J341" s="142" t="s">
        <v>120</v>
      </c>
      <c r="L341" t="s">
        <v>10080</v>
      </c>
      <c r="M341" t="s">
        <v>4232</v>
      </c>
      <c r="N341" t="str">
        <f t="shared" si="17"/>
        <v>01</v>
      </c>
      <c r="O341" t="s">
        <v>9850</v>
      </c>
      <c r="P341" t="s">
        <v>9570</v>
      </c>
    </row>
    <row r="342" spans="1:16">
      <c r="A342">
        <v>347</v>
      </c>
      <c r="B342">
        <v>200000341</v>
      </c>
      <c r="C342" t="str">
        <f t="shared" si="15"/>
        <v>尼子　麗奈 (4)</v>
      </c>
      <c r="D342" t="s">
        <v>1334</v>
      </c>
      <c r="E342" t="str">
        <f t="shared" si="16"/>
        <v>Reina AMAKO (98)</v>
      </c>
      <c r="F342" t="s">
        <v>9405</v>
      </c>
      <c r="G342" s="142">
        <v>27</v>
      </c>
      <c r="H342" s="142" t="s">
        <v>9421</v>
      </c>
      <c r="I342" s="142" t="s">
        <v>1556</v>
      </c>
      <c r="J342" s="142" t="s">
        <v>86</v>
      </c>
      <c r="L342" t="s">
        <v>4451</v>
      </c>
      <c r="M342" t="s">
        <v>4189</v>
      </c>
      <c r="N342" t="str">
        <f t="shared" si="17"/>
        <v>98</v>
      </c>
      <c r="O342" t="s">
        <v>9851</v>
      </c>
      <c r="P342" t="s">
        <v>3301</v>
      </c>
    </row>
    <row r="343" spans="1:16">
      <c r="A343">
        <v>348</v>
      </c>
      <c r="B343">
        <v>200000342</v>
      </c>
      <c r="C343" t="str">
        <f t="shared" si="15"/>
        <v>中﨑　真央 (4)</v>
      </c>
      <c r="D343" t="s">
        <v>1471</v>
      </c>
      <c r="E343" t="str">
        <f t="shared" si="16"/>
        <v>Mao NAKASAKI (98)</v>
      </c>
      <c r="F343" t="s">
        <v>9405</v>
      </c>
      <c r="G343" s="142">
        <v>27</v>
      </c>
      <c r="H343" s="142" t="s">
        <v>9421</v>
      </c>
      <c r="I343" s="142" t="s">
        <v>1556</v>
      </c>
      <c r="J343" s="142" t="s">
        <v>86</v>
      </c>
      <c r="L343" t="s">
        <v>4440</v>
      </c>
      <c r="M343" t="s">
        <v>4017</v>
      </c>
      <c r="N343" t="str">
        <f t="shared" si="17"/>
        <v>98</v>
      </c>
      <c r="O343" t="s">
        <v>8609</v>
      </c>
      <c r="P343" t="s">
        <v>3429</v>
      </c>
    </row>
    <row r="344" spans="1:16">
      <c r="A344">
        <v>349</v>
      </c>
      <c r="B344">
        <v>200000343</v>
      </c>
      <c r="C344" t="str">
        <f t="shared" si="15"/>
        <v>二宮　心 (4)</v>
      </c>
      <c r="D344" t="s">
        <v>1470</v>
      </c>
      <c r="E344" t="str">
        <f t="shared" si="16"/>
        <v>Kokoro NINOMIYA (98)</v>
      </c>
      <c r="F344" t="s">
        <v>9405</v>
      </c>
      <c r="G344" s="142">
        <v>27</v>
      </c>
      <c r="H344" s="142" t="s">
        <v>9421</v>
      </c>
      <c r="I344" s="142" t="s">
        <v>1556</v>
      </c>
      <c r="J344" s="142" t="s">
        <v>86</v>
      </c>
      <c r="L344" t="s">
        <v>4438</v>
      </c>
      <c r="M344" t="s">
        <v>4439</v>
      </c>
      <c r="N344" t="str">
        <f t="shared" si="17"/>
        <v>98</v>
      </c>
      <c r="O344" t="s">
        <v>9852</v>
      </c>
      <c r="P344" t="s">
        <v>3428</v>
      </c>
    </row>
    <row r="345" spans="1:16">
      <c r="A345">
        <v>350</v>
      </c>
      <c r="B345">
        <v>200000344</v>
      </c>
      <c r="C345" t="str">
        <f t="shared" si="15"/>
        <v>丸山　明香理 (4)</v>
      </c>
      <c r="D345" t="s">
        <v>1469</v>
      </c>
      <c r="E345" t="str">
        <f t="shared" si="16"/>
        <v>Akari MARUYAMA (99)</v>
      </c>
      <c r="F345" t="s">
        <v>9405</v>
      </c>
      <c r="G345" s="142">
        <v>27</v>
      </c>
      <c r="H345" s="142" t="s">
        <v>9421</v>
      </c>
      <c r="I345" s="142" t="s">
        <v>1556</v>
      </c>
      <c r="J345" s="142" t="s">
        <v>86</v>
      </c>
      <c r="L345" t="s">
        <v>3887</v>
      </c>
      <c r="M345" t="s">
        <v>3813</v>
      </c>
      <c r="N345" t="str">
        <f t="shared" si="17"/>
        <v>99</v>
      </c>
      <c r="O345" t="s">
        <v>7643</v>
      </c>
      <c r="P345" t="s">
        <v>3427</v>
      </c>
    </row>
    <row r="346" spans="1:16">
      <c r="A346">
        <v>351</v>
      </c>
      <c r="B346">
        <v>200000345</v>
      </c>
      <c r="C346" t="str">
        <f t="shared" si="15"/>
        <v>秋本　紫苑 (3)</v>
      </c>
      <c r="D346" t="s">
        <v>1511</v>
      </c>
      <c r="E346" t="str">
        <f t="shared" si="16"/>
        <v>Shion AKIMOTO (99)</v>
      </c>
      <c r="F346" t="s">
        <v>9405</v>
      </c>
      <c r="G346" s="142">
        <v>27</v>
      </c>
      <c r="H346" s="142" t="s">
        <v>9421</v>
      </c>
      <c r="I346" s="142" t="s">
        <v>1556</v>
      </c>
      <c r="J346" s="142" t="s">
        <v>108</v>
      </c>
      <c r="L346" t="s">
        <v>4446</v>
      </c>
      <c r="M346" t="s">
        <v>4447</v>
      </c>
      <c r="N346" t="str">
        <f t="shared" si="17"/>
        <v>99</v>
      </c>
      <c r="O346" t="s">
        <v>9770</v>
      </c>
      <c r="P346" t="s">
        <v>3472</v>
      </c>
    </row>
    <row r="347" spans="1:16">
      <c r="A347">
        <v>352</v>
      </c>
      <c r="B347">
        <v>200000346</v>
      </c>
      <c r="C347" t="str">
        <f t="shared" si="15"/>
        <v>内田　くるみ (3)</v>
      </c>
      <c r="D347" t="s">
        <v>1472</v>
      </c>
      <c r="E347" t="str">
        <f t="shared" si="16"/>
        <v>Kurumi UCHIDA (99)</v>
      </c>
      <c r="F347" t="s">
        <v>9405</v>
      </c>
      <c r="G347" s="142">
        <v>27</v>
      </c>
      <c r="H347" s="142" t="s">
        <v>9421</v>
      </c>
      <c r="I347" s="142" t="s">
        <v>1556</v>
      </c>
      <c r="J347" s="142" t="s">
        <v>108</v>
      </c>
      <c r="L347" t="s">
        <v>4191</v>
      </c>
      <c r="M347" t="s">
        <v>3922</v>
      </c>
      <c r="N347" t="str">
        <f t="shared" si="17"/>
        <v>99</v>
      </c>
      <c r="O347" t="s">
        <v>7910</v>
      </c>
      <c r="P347" t="s">
        <v>3430</v>
      </c>
    </row>
    <row r="348" spans="1:16">
      <c r="A348">
        <v>353</v>
      </c>
      <c r="B348">
        <v>200000347</v>
      </c>
      <c r="C348" t="str">
        <f t="shared" si="15"/>
        <v>木村　愛里沙 (3)</v>
      </c>
      <c r="D348" t="s">
        <v>1473</v>
      </c>
      <c r="E348" t="str">
        <f t="shared" si="16"/>
        <v>Arisa KIMURA (00)</v>
      </c>
      <c r="F348" t="s">
        <v>9405</v>
      </c>
      <c r="G348" s="142">
        <v>27</v>
      </c>
      <c r="H348" s="142" t="s">
        <v>9421</v>
      </c>
      <c r="I348" s="142" t="s">
        <v>1556</v>
      </c>
      <c r="J348" s="142" t="s">
        <v>108</v>
      </c>
      <c r="L348" t="s">
        <v>4125</v>
      </c>
      <c r="M348" t="s">
        <v>3884</v>
      </c>
      <c r="N348" t="str">
        <f t="shared" si="17"/>
        <v>00</v>
      </c>
      <c r="O348" t="s">
        <v>9853</v>
      </c>
      <c r="P348" t="s">
        <v>3431</v>
      </c>
    </row>
    <row r="349" spans="1:16">
      <c r="A349">
        <v>354</v>
      </c>
      <c r="B349">
        <v>200000348</v>
      </c>
      <c r="C349" t="str">
        <f t="shared" si="15"/>
        <v>小岩　祐璃 (3)</v>
      </c>
      <c r="D349" t="s">
        <v>1474</v>
      </c>
      <c r="E349" t="str">
        <f t="shared" si="16"/>
        <v>Yuri KOIWA (99)</v>
      </c>
      <c r="F349" t="s">
        <v>9405</v>
      </c>
      <c r="G349" s="142">
        <v>29</v>
      </c>
      <c r="H349" s="142" t="s">
        <v>9421</v>
      </c>
      <c r="I349" s="142" t="s">
        <v>1556</v>
      </c>
      <c r="J349" s="142" t="s">
        <v>108</v>
      </c>
      <c r="L349" t="s">
        <v>4442</v>
      </c>
      <c r="M349" t="s">
        <v>4026</v>
      </c>
      <c r="N349" t="str">
        <f t="shared" si="17"/>
        <v>99</v>
      </c>
      <c r="O349" t="s">
        <v>8494</v>
      </c>
      <c r="P349" t="s">
        <v>3432</v>
      </c>
    </row>
    <row r="350" spans="1:16">
      <c r="A350">
        <v>355</v>
      </c>
      <c r="B350">
        <v>200000349</v>
      </c>
      <c r="C350" t="str">
        <f t="shared" si="15"/>
        <v>斎藤　里紗 (3)</v>
      </c>
      <c r="D350" t="s">
        <v>1475</v>
      </c>
      <c r="E350" t="str">
        <f t="shared" si="16"/>
        <v>Risa SAITO (99)</v>
      </c>
      <c r="F350" t="s">
        <v>9405</v>
      </c>
      <c r="G350" s="142">
        <v>26</v>
      </c>
      <c r="H350" s="142" t="s">
        <v>9421</v>
      </c>
      <c r="I350" s="142" t="s">
        <v>1556</v>
      </c>
      <c r="J350" s="142" t="s">
        <v>108</v>
      </c>
      <c r="L350" t="s">
        <v>3869</v>
      </c>
      <c r="M350" t="s">
        <v>4063</v>
      </c>
      <c r="N350" t="str">
        <f t="shared" si="17"/>
        <v>99</v>
      </c>
      <c r="O350" t="s">
        <v>7767</v>
      </c>
      <c r="P350" t="s">
        <v>3433</v>
      </c>
    </row>
    <row r="351" spans="1:16">
      <c r="A351">
        <v>356</v>
      </c>
      <c r="B351">
        <v>200000350</v>
      </c>
      <c r="C351" t="str">
        <f t="shared" si="15"/>
        <v>新村　愛里 (3)</v>
      </c>
      <c r="D351" t="s">
        <v>5496</v>
      </c>
      <c r="E351" t="str">
        <f t="shared" si="16"/>
        <v>Airi SHIMMURA (99)</v>
      </c>
      <c r="F351" t="s">
        <v>9405</v>
      </c>
      <c r="G351" s="142">
        <v>17</v>
      </c>
      <c r="H351" s="142" t="s">
        <v>9421</v>
      </c>
      <c r="I351" s="142" t="s">
        <v>1556</v>
      </c>
      <c r="J351" s="142" t="s">
        <v>108</v>
      </c>
      <c r="L351" t="s">
        <v>9010</v>
      </c>
      <c r="M351" t="s">
        <v>3842</v>
      </c>
      <c r="N351" t="str">
        <f t="shared" si="17"/>
        <v>99</v>
      </c>
      <c r="O351" t="s">
        <v>8283</v>
      </c>
      <c r="P351" t="s">
        <v>3437</v>
      </c>
    </row>
    <row r="352" spans="1:16">
      <c r="A352">
        <v>357</v>
      </c>
      <c r="B352">
        <v>200000351</v>
      </c>
      <c r="C352" t="str">
        <f t="shared" si="15"/>
        <v>瀬貝　彩加 (3)</v>
      </c>
      <c r="D352" t="s">
        <v>1476</v>
      </c>
      <c r="E352" t="str">
        <f t="shared" si="16"/>
        <v>Ayaka SEGAI (99)</v>
      </c>
      <c r="F352" t="s">
        <v>9405</v>
      </c>
      <c r="G352" s="142">
        <v>29</v>
      </c>
      <c r="H352" s="142" t="s">
        <v>9421</v>
      </c>
      <c r="I352" s="142" t="s">
        <v>1556</v>
      </c>
      <c r="J352" s="142" t="s">
        <v>108</v>
      </c>
      <c r="L352" t="s">
        <v>4443</v>
      </c>
      <c r="M352" t="s">
        <v>3835</v>
      </c>
      <c r="N352" t="str">
        <f t="shared" si="17"/>
        <v>99</v>
      </c>
      <c r="O352" t="s">
        <v>8262</v>
      </c>
      <c r="P352" t="s">
        <v>3434</v>
      </c>
    </row>
    <row r="353" spans="1:16">
      <c r="A353">
        <v>358</v>
      </c>
      <c r="B353">
        <v>200000352</v>
      </c>
      <c r="C353" t="str">
        <f t="shared" si="15"/>
        <v>高洲　あかり (3)</v>
      </c>
      <c r="D353" t="s">
        <v>1479</v>
      </c>
      <c r="E353" t="str">
        <f t="shared" si="16"/>
        <v>Akari TAKASU (00)</v>
      </c>
      <c r="F353" t="s">
        <v>9405</v>
      </c>
      <c r="G353" s="142">
        <v>27</v>
      </c>
      <c r="H353" s="142" t="s">
        <v>9421</v>
      </c>
      <c r="I353" s="142" t="s">
        <v>1556</v>
      </c>
      <c r="J353" s="142" t="s">
        <v>108</v>
      </c>
      <c r="L353" t="s">
        <v>4448</v>
      </c>
      <c r="M353" t="s">
        <v>3813</v>
      </c>
      <c r="N353" t="str">
        <f t="shared" si="17"/>
        <v>00</v>
      </c>
      <c r="O353" t="s">
        <v>8017</v>
      </c>
      <c r="P353" t="s">
        <v>9571</v>
      </c>
    </row>
    <row r="354" spans="1:16">
      <c r="A354">
        <v>359</v>
      </c>
      <c r="B354">
        <v>200000353</v>
      </c>
      <c r="C354" t="str">
        <f t="shared" si="15"/>
        <v>中地　あすか (3)</v>
      </c>
      <c r="D354" t="s">
        <v>1477</v>
      </c>
      <c r="E354" t="str">
        <f t="shared" si="16"/>
        <v>Asuka NAKACHI (00)</v>
      </c>
      <c r="F354" t="s">
        <v>9405</v>
      </c>
      <c r="G354" s="142">
        <v>26</v>
      </c>
      <c r="H354" s="142" t="s">
        <v>9421</v>
      </c>
      <c r="I354" s="142" t="s">
        <v>1556</v>
      </c>
      <c r="J354" s="142" t="s">
        <v>108</v>
      </c>
      <c r="L354" t="s">
        <v>5497</v>
      </c>
      <c r="M354" t="s">
        <v>3875</v>
      </c>
      <c r="N354" t="str">
        <f t="shared" si="17"/>
        <v>00</v>
      </c>
      <c r="O354" t="s">
        <v>7689</v>
      </c>
      <c r="P354" t="s">
        <v>3435</v>
      </c>
    </row>
    <row r="355" spans="1:16">
      <c r="A355">
        <v>360</v>
      </c>
      <c r="B355">
        <v>200000354</v>
      </c>
      <c r="C355" t="str">
        <f t="shared" si="15"/>
        <v>根津　明日香 (3)</v>
      </c>
      <c r="D355" t="s">
        <v>1478</v>
      </c>
      <c r="E355" t="str">
        <f t="shared" si="16"/>
        <v>Asuka NEZU (99)</v>
      </c>
      <c r="F355" t="s">
        <v>9405</v>
      </c>
      <c r="G355" s="142">
        <v>29</v>
      </c>
      <c r="H355" s="142" t="s">
        <v>9421</v>
      </c>
      <c r="I355" s="142" t="s">
        <v>1556</v>
      </c>
      <c r="J355" s="142" t="s">
        <v>108</v>
      </c>
      <c r="L355" t="s">
        <v>4444</v>
      </c>
      <c r="M355" t="s">
        <v>3875</v>
      </c>
      <c r="N355" t="str">
        <f t="shared" si="17"/>
        <v>99</v>
      </c>
      <c r="O355" t="s">
        <v>7921</v>
      </c>
      <c r="P355" t="s">
        <v>3436</v>
      </c>
    </row>
    <row r="356" spans="1:16">
      <c r="A356">
        <v>361</v>
      </c>
      <c r="B356">
        <v>200000355</v>
      </c>
      <c r="C356" t="str">
        <f t="shared" si="15"/>
        <v>水田　吏南 (3)</v>
      </c>
      <c r="D356" t="s">
        <v>3559</v>
      </c>
      <c r="E356" t="str">
        <f t="shared" si="16"/>
        <v>Rina MIZUTA (99)</v>
      </c>
      <c r="F356" t="s">
        <v>9405</v>
      </c>
      <c r="G356" s="142">
        <v>33</v>
      </c>
      <c r="H356" s="142" t="s">
        <v>9421</v>
      </c>
      <c r="I356" s="142" t="s">
        <v>1556</v>
      </c>
      <c r="J356" s="142" t="s">
        <v>108</v>
      </c>
      <c r="L356" t="s">
        <v>4118</v>
      </c>
      <c r="M356" t="s">
        <v>3924</v>
      </c>
      <c r="N356" t="str">
        <f t="shared" si="17"/>
        <v>99</v>
      </c>
      <c r="O356" t="s">
        <v>8295</v>
      </c>
      <c r="P356" t="s">
        <v>3558</v>
      </c>
    </row>
    <row r="357" spans="1:16">
      <c r="A357">
        <v>362</v>
      </c>
      <c r="B357">
        <v>200000356</v>
      </c>
      <c r="C357" t="str">
        <f t="shared" si="15"/>
        <v>山本　怜奈 (3)</v>
      </c>
      <c r="D357" t="s">
        <v>1374</v>
      </c>
      <c r="E357" t="str">
        <f t="shared" si="16"/>
        <v>Reina YAMAMOTO (00)</v>
      </c>
      <c r="F357" t="s">
        <v>9405</v>
      </c>
      <c r="G357" s="142">
        <v>27</v>
      </c>
      <c r="H357" s="142" t="s">
        <v>9421</v>
      </c>
      <c r="I357" s="142" t="s">
        <v>1556</v>
      </c>
      <c r="J357" s="142" t="s">
        <v>108</v>
      </c>
      <c r="L357" t="s">
        <v>3765</v>
      </c>
      <c r="M357" t="s">
        <v>4189</v>
      </c>
      <c r="N357" t="str">
        <f t="shared" si="17"/>
        <v>00</v>
      </c>
      <c r="O357" t="s">
        <v>7689</v>
      </c>
      <c r="P357" t="s">
        <v>3340</v>
      </c>
    </row>
    <row r="358" spans="1:16">
      <c r="A358">
        <v>363</v>
      </c>
      <c r="B358">
        <v>200000357</v>
      </c>
      <c r="C358" t="str">
        <f t="shared" si="15"/>
        <v>池田　弥生 (2)</v>
      </c>
      <c r="D358" t="s">
        <v>9227</v>
      </c>
      <c r="E358" t="str">
        <f t="shared" si="16"/>
        <v>Yayoi IKEDA (01)</v>
      </c>
      <c r="F358" t="s">
        <v>9405</v>
      </c>
      <c r="G358" s="142">
        <v>29</v>
      </c>
      <c r="H358" s="142" t="s">
        <v>9421</v>
      </c>
      <c r="I358" s="142" t="s">
        <v>1556</v>
      </c>
      <c r="J358" s="142" t="s">
        <v>117</v>
      </c>
      <c r="L358" t="s">
        <v>3891</v>
      </c>
      <c r="M358" t="s">
        <v>10005</v>
      </c>
      <c r="N358" t="str">
        <f t="shared" si="17"/>
        <v>01</v>
      </c>
      <c r="O358" t="s">
        <v>9854</v>
      </c>
      <c r="P358" t="s">
        <v>9572</v>
      </c>
    </row>
    <row r="359" spans="1:16">
      <c r="A359">
        <v>364</v>
      </c>
      <c r="B359">
        <v>200000358</v>
      </c>
      <c r="C359" t="str">
        <f t="shared" si="15"/>
        <v>梅田　沙樹 (2)</v>
      </c>
      <c r="D359" t="s">
        <v>5501</v>
      </c>
      <c r="E359" t="str">
        <f t="shared" si="16"/>
        <v>Saki UMEDA (01)</v>
      </c>
      <c r="F359" t="s">
        <v>9405</v>
      </c>
      <c r="G359" s="142">
        <v>29</v>
      </c>
      <c r="H359" s="142" t="s">
        <v>9421</v>
      </c>
      <c r="I359" s="142" t="s">
        <v>1556</v>
      </c>
      <c r="J359" s="142" t="s">
        <v>117</v>
      </c>
      <c r="L359" t="s">
        <v>4450</v>
      </c>
      <c r="M359" t="s">
        <v>3758</v>
      </c>
      <c r="N359" t="str">
        <f t="shared" si="17"/>
        <v>01</v>
      </c>
      <c r="O359" t="s">
        <v>7821</v>
      </c>
      <c r="P359" t="s">
        <v>5500</v>
      </c>
    </row>
    <row r="360" spans="1:16">
      <c r="A360">
        <v>365</v>
      </c>
      <c r="B360">
        <v>200000359</v>
      </c>
      <c r="C360" t="str">
        <f t="shared" si="15"/>
        <v>金澤　玲那 (2)</v>
      </c>
      <c r="D360" t="s">
        <v>9228</v>
      </c>
      <c r="E360" t="str">
        <f t="shared" si="16"/>
        <v>Reina KANAZAWA (00)</v>
      </c>
      <c r="F360" t="s">
        <v>9405</v>
      </c>
      <c r="G360" s="142">
        <v>27</v>
      </c>
      <c r="H360" s="142" t="s">
        <v>9421</v>
      </c>
      <c r="I360" s="142" t="s">
        <v>1556</v>
      </c>
      <c r="J360" s="142" t="s">
        <v>117</v>
      </c>
      <c r="L360" t="s">
        <v>6236</v>
      </c>
      <c r="M360" t="s">
        <v>4189</v>
      </c>
      <c r="N360" t="str">
        <f t="shared" si="17"/>
        <v>00</v>
      </c>
      <c r="O360" t="s">
        <v>7817</v>
      </c>
      <c r="P360" t="s">
        <v>9573</v>
      </c>
    </row>
    <row r="361" spans="1:16">
      <c r="A361">
        <v>366</v>
      </c>
      <c r="B361">
        <v>200000360</v>
      </c>
      <c r="C361" t="str">
        <f t="shared" si="15"/>
        <v>田中　絵理 (2)</v>
      </c>
      <c r="D361" t="s">
        <v>9229</v>
      </c>
      <c r="E361" t="str">
        <f t="shared" si="16"/>
        <v>Eri TANAKA (00)</v>
      </c>
      <c r="F361" t="s">
        <v>9405</v>
      </c>
      <c r="G361" s="142">
        <v>22</v>
      </c>
      <c r="H361" s="142" t="s">
        <v>9421</v>
      </c>
      <c r="I361" s="142" t="s">
        <v>1556</v>
      </c>
      <c r="J361" s="142" t="s">
        <v>117</v>
      </c>
      <c r="L361" t="s">
        <v>3823</v>
      </c>
      <c r="M361" t="s">
        <v>3981</v>
      </c>
      <c r="N361" t="str">
        <f t="shared" si="17"/>
        <v>00</v>
      </c>
      <c r="O361" t="s">
        <v>7717</v>
      </c>
      <c r="P361" t="s">
        <v>9574</v>
      </c>
    </row>
    <row r="362" spans="1:16">
      <c r="A362">
        <v>367</v>
      </c>
      <c r="B362">
        <v>200000361</v>
      </c>
      <c r="C362" t="str">
        <f t="shared" si="15"/>
        <v>辻　綾音 (2)</v>
      </c>
      <c r="D362" t="s">
        <v>9230</v>
      </c>
      <c r="E362" t="str">
        <f t="shared" si="16"/>
        <v>Ayane TSUJI (00)</v>
      </c>
      <c r="F362" t="s">
        <v>9405</v>
      </c>
      <c r="G362" s="142">
        <v>27</v>
      </c>
      <c r="H362" s="142" t="s">
        <v>9421</v>
      </c>
      <c r="I362" s="142" t="s">
        <v>1556</v>
      </c>
      <c r="J362" s="142" t="s">
        <v>117</v>
      </c>
      <c r="L362" t="s">
        <v>4018</v>
      </c>
      <c r="M362" t="s">
        <v>3794</v>
      </c>
      <c r="N362" t="str">
        <f t="shared" si="17"/>
        <v>00</v>
      </c>
      <c r="O362" t="s">
        <v>9855</v>
      </c>
      <c r="P362" t="s">
        <v>9575</v>
      </c>
    </row>
    <row r="363" spans="1:16">
      <c r="A363">
        <v>368</v>
      </c>
      <c r="B363">
        <v>200000362</v>
      </c>
      <c r="C363" t="str">
        <f t="shared" si="15"/>
        <v>中川　葉月 (2)</v>
      </c>
      <c r="D363" t="s">
        <v>5505</v>
      </c>
      <c r="E363" t="str">
        <f t="shared" si="16"/>
        <v>Hazuki NAKAGAWA (00)</v>
      </c>
      <c r="F363" t="s">
        <v>9405</v>
      </c>
      <c r="G363" s="142">
        <v>27</v>
      </c>
      <c r="H363" s="142" t="s">
        <v>9421</v>
      </c>
      <c r="I363" s="142" t="s">
        <v>1556</v>
      </c>
      <c r="J363" s="142" t="s">
        <v>117</v>
      </c>
      <c r="L363" t="s">
        <v>3723</v>
      </c>
      <c r="M363" t="s">
        <v>4301</v>
      </c>
      <c r="N363" t="str">
        <f t="shared" si="17"/>
        <v>00</v>
      </c>
      <c r="O363" t="s">
        <v>9856</v>
      </c>
      <c r="P363" t="s">
        <v>5504</v>
      </c>
    </row>
    <row r="364" spans="1:16">
      <c r="A364">
        <v>369</v>
      </c>
      <c r="B364">
        <v>200000363</v>
      </c>
      <c r="C364" t="str">
        <f t="shared" si="15"/>
        <v>南　笑里 (2)</v>
      </c>
      <c r="D364" t="s">
        <v>5499</v>
      </c>
      <c r="E364" t="str">
        <f t="shared" si="16"/>
        <v>Emiri MINAMI (00)</v>
      </c>
      <c r="F364" t="s">
        <v>9405</v>
      </c>
      <c r="G364" s="142">
        <v>29</v>
      </c>
      <c r="H364" s="142" t="s">
        <v>9421</v>
      </c>
      <c r="I364" s="142" t="s">
        <v>1556</v>
      </c>
      <c r="J364" s="142" t="s">
        <v>117</v>
      </c>
      <c r="L364" t="s">
        <v>3759</v>
      </c>
      <c r="M364" t="s">
        <v>4449</v>
      </c>
      <c r="N364" t="str">
        <f t="shared" si="17"/>
        <v>00</v>
      </c>
      <c r="O364" t="s">
        <v>8062</v>
      </c>
      <c r="P364" t="s">
        <v>5498</v>
      </c>
    </row>
    <row r="365" spans="1:16">
      <c r="A365">
        <v>370</v>
      </c>
      <c r="B365">
        <v>200000364</v>
      </c>
      <c r="C365" t="str">
        <f t="shared" si="15"/>
        <v>吉田　彩花 (2)</v>
      </c>
      <c r="D365" t="s">
        <v>5503</v>
      </c>
      <c r="E365" t="str">
        <f t="shared" si="16"/>
        <v>Ayaka YOSHIDA (00)</v>
      </c>
      <c r="F365" t="s">
        <v>9405</v>
      </c>
      <c r="G365" s="142">
        <v>29</v>
      </c>
      <c r="H365" s="142" t="s">
        <v>9421</v>
      </c>
      <c r="I365" s="142" t="s">
        <v>1556</v>
      </c>
      <c r="J365" s="142" t="s">
        <v>117</v>
      </c>
      <c r="L365" t="s">
        <v>4149</v>
      </c>
      <c r="M365" t="s">
        <v>3835</v>
      </c>
      <c r="N365" t="str">
        <f t="shared" si="17"/>
        <v>00</v>
      </c>
      <c r="O365" t="s">
        <v>7727</v>
      </c>
      <c r="P365" t="s">
        <v>5502</v>
      </c>
    </row>
    <row r="366" spans="1:16">
      <c r="A366">
        <v>371</v>
      </c>
      <c r="B366">
        <v>200000365</v>
      </c>
      <c r="C366" t="str">
        <f t="shared" si="15"/>
        <v>平　百々 (2)</v>
      </c>
      <c r="D366" t="s">
        <v>9231</v>
      </c>
      <c r="E366" t="str">
        <f t="shared" si="16"/>
        <v>Momo TAIRA (00)</v>
      </c>
      <c r="F366" t="s">
        <v>9405</v>
      </c>
      <c r="G366" s="142">
        <v>30</v>
      </c>
      <c r="H366" s="142" t="s">
        <v>9421</v>
      </c>
      <c r="I366" s="142" t="s">
        <v>1556</v>
      </c>
      <c r="J366" s="142" t="s">
        <v>117</v>
      </c>
      <c r="L366" t="s">
        <v>5229</v>
      </c>
      <c r="M366" t="s">
        <v>4390</v>
      </c>
      <c r="N366" t="str">
        <f t="shared" si="17"/>
        <v>00</v>
      </c>
      <c r="O366" t="s">
        <v>9857</v>
      </c>
      <c r="P366" t="s">
        <v>9576</v>
      </c>
    </row>
    <row r="367" spans="1:16">
      <c r="A367">
        <v>372</v>
      </c>
      <c r="B367">
        <v>200000366</v>
      </c>
      <c r="C367" t="str">
        <f t="shared" si="15"/>
        <v>前田　朱音 (1)</v>
      </c>
      <c r="D367" t="s">
        <v>9232</v>
      </c>
      <c r="E367" t="str">
        <f t="shared" si="16"/>
        <v>Akane MAEDA (01)</v>
      </c>
      <c r="F367" t="s">
        <v>9405</v>
      </c>
      <c r="G367" s="142">
        <v>27</v>
      </c>
      <c r="H367" s="142" t="s">
        <v>9421</v>
      </c>
      <c r="I367" s="142" t="s">
        <v>1556</v>
      </c>
      <c r="J367" s="142" t="s">
        <v>120</v>
      </c>
      <c r="L367" t="s">
        <v>3809</v>
      </c>
      <c r="M367" t="s">
        <v>3984</v>
      </c>
      <c r="N367" t="str">
        <f t="shared" si="17"/>
        <v>01</v>
      </c>
      <c r="O367" t="s">
        <v>9858</v>
      </c>
      <c r="P367" t="s">
        <v>9577</v>
      </c>
    </row>
    <row r="368" spans="1:16">
      <c r="A368">
        <v>373</v>
      </c>
      <c r="B368">
        <v>200000367</v>
      </c>
      <c r="C368" t="str">
        <f t="shared" si="15"/>
        <v>松金　里奈 (1)</v>
      </c>
      <c r="D368" t="s">
        <v>9233</v>
      </c>
      <c r="E368" t="str">
        <f t="shared" si="16"/>
        <v>Rina MTSUKANE (01)</v>
      </c>
      <c r="F368" t="s">
        <v>9405</v>
      </c>
      <c r="G368" s="142">
        <v>27</v>
      </c>
      <c r="H368" s="142" t="s">
        <v>9421</v>
      </c>
      <c r="I368" s="142" t="s">
        <v>1556</v>
      </c>
      <c r="J368" s="142" t="s">
        <v>120</v>
      </c>
      <c r="L368" t="s">
        <v>10081</v>
      </c>
      <c r="M368" t="s">
        <v>3924</v>
      </c>
      <c r="N368" t="str">
        <f t="shared" si="17"/>
        <v>01</v>
      </c>
      <c r="O368" t="s">
        <v>9859</v>
      </c>
      <c r="P368" t="s">
        <v>9578</v>
      </c>
    </row>
    <row r="369" spans="1:16">
      <c r="A369">
        <v>374</v>
      </c>
      <c r="B369">
        <v>200000368</v>
      </c>
      <c r="C369" t="str">
        <f t="shared" si="15"/>
        <v>髙松　千也 (1)</v>
      </c>
      <c r="D369" t="s">
        <v>9234</v>
      </c>
      <c r="E369" t="str">
        <f t="shared" si="16"/>
        <v>Chinari TAKAMATSU (01)</v>
      </c>
      <c r="F369" t="s">
        <v>9405</v>
      </c>
      <c r="G369" s="142">
        <v>27</v>
      </c>
      <c r="H369" s="142" t="s">
        <v>9421</v>
      </c>
      <c r="I369" s="142" t="s">
        <v>1556</v>
      </c>
      <c r="J369" s="142" t="s">
        <v>120</v>
      </c>
      <c r="L369" t="s">
        <v>6248</v>
      </c>
      <c r="M369" t="s">
        <v>10006</v>
      </c>
      <c r="N369" t="str">
        <f t="shared" si="17"/>
        <v>01</v>
      </c>
      <c r="O369" t="s">
        <v>9860</v>
      </c>
      <c r="P369" t="s">
        <v>9579</v>
      </c>
    </row>
    <row r="370" spans="1:16">
      <c r="A370">
        <v>375</v>
      </c>
      <c r="B370">
        <v>200000369</v>
      </c>
      <c r="C370" t="str">
        <f t="shared" si="15"/>
        <v>池原　愛 (1)</v>
      </c>
      <c r="D370" t="s">
        <v>9235</v>
      </c>
      <c r="E370" t="str">
        <f t="shared" si="16"/>
        <v>Ai IKEHARA (02)</v>
      </c>
      <c r="F370" t="s">
        <v>9405</v>
      </c>
      <c r="G370" s="142">
        <v>27</v>
      </c>
      <c r="H370" s="142" t="s">
        <v>9421</v>
      </c>
      <c r="I370" s="142" t="s">
        <v>1556</v>
      </c>
      <c r="J370" s="142" t="s">
        <v>120</v>
      </c>
      <c r="L370" t="s">
        <v>10082</v>
      </c>
      <c r="M370" t="s">
        <v>3821</v>
      </c>
      <c r="N370" t="str">
        <f t="shared" si="17"/>
        <v>02</v>
      </c>
      <c r="O370" t="s">
        <v>8220</v>
      </c>
      <c r="P370" t="s">
        <v>9580</v>
      </c>
    </row>
    <row r="371" spans="1:16">
      <c r="A371">
        <v>376</v>
      </c>
      <c r="B371">
        <v>200000370</v>
      </c>
      <c r="C371" t="str">
        <f t="shared" si="15"/>
        <v>吉識　史央里 (1)</v>
      </c>
      <c r="D371" t="s">
        <v>9236</v>
      </c>
      <c r="E371" t="str">
        <f t="shared" si="16"/>
        <v>Shiori YOSHIKI (01)</v>
      </c>
      <c r="F371" t="s">
        <v>9405</v>
      </c>
      <c r="G371" s="142">
        <v>37</v>
      </c>
      <c r="H371" s="142" t="s">
        <v>9421</v>
      </c>
      <c r="I371" s="142" t="s">
        <v>1556</v>
      </c>
      <c r="J371" s="142" t="s">
        <v>120</v>
      </c>
      <c r="L371" t="s">
        <v>3886</v>
      </c>
      <c r="M371" t="s">
        <v>3788</v>
      </c>
      <c r="N371" t="str">
        <f t="shared" si="17"/>
        <v>01</v>
      </c>
      <c r="O371" t="s">
        <v>9861</v>
      </c>
      <c r="P371" t="s">
        <v>9581</v>
      </c>
    </row>
    <row r="372" spans="1:16">
      <c r="A372">
        <v>377</v>
      </c>
      <c r="B372">
        <v>200000371</v>
      </c>
      <c r="C372" t="str">
        <f t="shared" si="15"/>
        <v>小南　佑子 (1)</v>
      </c>
      <c r="D372" t="s">
        <v>9237</v>
      </c>
      <c r="E372" t="str">
        <f t="shared" si="16"/>
        <v>Yuko KOMINAMI (01)</v>
      </c>
      <c r="F372" t="s">
        <v>9405</v>
      </c>
      <c r="G372" s="142">
        <v>27</v>
      </c>
      <c r="H372" s="142" t="s">
        <v>9421</v>
      </c>
      <c r="I372" s="142" t="s">
        <v>1556</v>
      </c>
      <c r="J372" s="142" t="s">
        <v>120</v>
      </c>
      <c r="L372" t="s">
        <v>10083</v>
      </c>
      <c r="M372" t="s">
        <v>9995</v>
      </c>
      <c r="N372" t="str">
        <f t="shared" si="17"/>
        <v>01</v>
      </c>
      <c r="O372" t="s">
        <v>9862</v>
      </c>
      <c r="P372" t="s">
        <v>9582</v>
      </c>
    </row>
    <row r="373" spans="1:16">
      <c r="A373">
        <v>378</v>
      </c>
      <c r="B373">
        <v>200000372</v>
      </c>
      <c r="C373" t="str">
        <f t="shared" si="15"/>
        <v>岡崎　真菜 (4)</v>
      </c>
      <c r="D373" t="s">
        <v>1447</v>
      </c>
      <c r="E373" t="str">
        <f t="shared" si="16"/>
        <v>Mana OKAZAKI (99)</v>
      </c>
      <c r="F373" t="s">
        <v>9405</v>
      </c>
      <c r="G373" s="142">
        <v>30</v>
      </c>
      <c r="H373" s="142" t="s">
        <v>9422</v>
      </c>
      <c r="I373" s="142" t="s">
        <v>1550</v>
      </c>
      <c r="J373" s="142" t="s">
        <v>86</v>
      </c>
      <c r="L373" t="s">
        <v>3799</v>
      </c>
      <c r="M373" t="s">
        <v>4071</v>
      </c>
      <c r="N373" t="str">
        <f t="shared" si="17"/>
        <v>99</v>
      </c>
      <c r="O373" t="s">
        <v>8000</v>
      </c>
      <c r="P373" t="s">
        <v>3406</v>
      </c>
    </row>
    <row r="374" spans="1:16">
      <c r="A374">
        <v>379</v>
      </c>
      <c r="B374">
        <v>200000373</v>
      </c>
      <c r="C374" t="str">
        <f t="shared" si="15"/>
        <v>髙野　佑香 (4)</v>
      </c>
      <c r="D374" t="s">
        <v>1446</v>
      </c>
      <c r="E374" t="str">
        <f t="shared" si="16"/>
        <v>Yuka TAKANO (98)</v>
      </c>
      <c r="F374" t="s">
        <v>9405</v>
      </c>
      <c r="G374" s="142">
        <v>27</v>
      </c>
      <c r="H374" s="142" t="s">
        <v>9422</v>
      </c>
      <c r="I374" s="142" t="s">
        <v>1550</v>
      </c>
      <c r="J374" s="142" t="s">
        <v>86</v>
      </c>
      <c r="L374" t="s">
        <v>4300</v>
      </c>
      <c r="M374" t="s">
        <v>3732</v>
      </c>
      <c r="N374" t="str">
        <f t="shared" si="17"/>
        <v>98</v>
      </c>
      <c r="O374" t="s">
        <v>8428</v>
      </c>
      <c r="P374" t="s">
        <v>5523</v>
      </c>
    </row>
    <row r="375" spans="1:16">
      <c r="A375">
        <v>380</v>
      </c>
      <c r="B375">
        <v>200000374</v>
      </c>
      <c r="C375" t="str">
        <f t="shared" si="15"/>
        <v>久保　葉月 (3)</v>
      </c>
      <c r="D375" t="s">
        <v>3607</v>
      </c>
      <c r="E375" t="str">
        <f t="shared" si="16"/>
        <v>Hazuki KUBO (98)</v>
      </c>
      <c r="F375" t="s">
        <v>9405</v>
      </c>
      <c r="G375" s="142">
        <v>30</v>
      </c>
      <c r="H375" s="142" t="s">
        <v>9422</v>
      </c>
      <c r="I375" s="142" t="s">
        <v>1550</v>
      </c>
      <c r="J375" s="142" t="s">
        <v>108</v>
      </c>
      <c r="L375" t="s">
        <v>3883</v>
      </c>
      <c r="M375" t="s">
        <v>4301</v>
      </c>
      <c r="N375" t="str">
        <f t="shared" si="17"/>
        <v>98</v>
      </c>
      <c r="O375" t="s">
        <v>7992</v>
      </c>
      <c r="P375" t="s">
        <v>3606</v>
      </c>
    </row>
    <row r="376" spans="1:16">
      <c r="A376">
        <v>381</v>
      </c>
      <c r="B376">
        <v>200000375</v>
      </c>
      <c r="C376" t="str">
        <f t="shared" si="15"/>
        <v>美坂　ゆり (3)</v>
      </c>
      <c r="D376" t="s">
        <v>3633</v>
      </c>
      <c r="E376" t="str">
        <f t="shared" si="16"/>
        <v>Yuri MISAKA (99)</v>
      </c>
      <c r="F376" t="s">
        <v>9405</v>
      </c>
      <c r="G376" s="142">
        <v>30</v>
      </c>
      <c r="H376" s="142" t="s">
        <v>9422</v>
      </c>
      <c r="I376" s="142" t="s">
        <v>1550</v>
      </c>
      <c r="J376" s="142" t="s">
        <v>108</v>
      </c>
      <c r="L376" t="s">
        <v>4121</v>
      </c>
      <c r="M376" t="s">
        <v>4026</v>
      </c>
      <c r="N376" t="str">
        <f t="shared" si="17"/>
        <v>99</v>
      </c>
      <c r="O376" t="s">
        <v>7820</v>
      </c>
      <c r="P376" t="s">
        <v>3632</v>
      </c>
    </row>
    <row r="377" spans="1:16">
      <c r="A377">
        <v>382</v>
      </c>
      <c r="B377">
        <v>200000376</v>
      </c>
      <c r="C377" t="str">
        <f t="shared" si="15"/>
        <v>山本　久泉子 (3)</v>
      </c>
      <c r="D377" t="s">
        <v>3635</v>
      </c>
      <c r="E377" t="str">
        <f t="shared" si="16"/>
        <v>Kumiko YAMAMOTO (99)</v>
      </c>
      <c r="F377" t="s">
        <v>9405</v>
      </c>
      <c r="G377" s="142">
        <v>30</v>
      </c>
      <c r="H377" s="142" t="s">
        <v>9422</v>
      </c>
      <c r="I377" s="142" t="s">
        <v>1550</v>
      </c>
      <c r="J377" s="142" t="s">
        <v>108</v>
      </c>
      <c r="L377" t="s">
        <v>3765</v>
      </c>
      <c r="M377" t="s">
        <v>4302</v>
      </c>
      <c r="N377" t="str">
        <f t="shared" si="17"/>
        <v>99</v>
      </c>
      <c r="O377" t="s">
        <v>8148</v>
      </c>
      <c r="P377" t="s">
        <v>3634</v>
      </c>
    </row>
    <row r="378" spans="1:16">
      <c r="A378">
        <v>383</v>
      </c>
      <c r="B378">
        <v>200000377</v>
      </c>
      <c r="C378" t="str">
        <f t="shared" si="15"/>
        <v>湯垣　七彩 (3)</v>
      </c>
      <c r="D378" t="s">
        <v>3676</v>
      </c>
      <c r="E378" t="str">
        <f t="shared" si="16"/>
        <v>Nanasa KOGAKI (98)</v>
      </c>
      <c r="F378" t="s">
        <v>9405</v>
      </c>
      <c r="G378" s="142">
        <v>30</v>
      </c>
      <c r="H378" s="142" t="s">
        <v>9422</v>
      </c>
      <c r="I378" s="142" t="s">
        <v>1550</v>
      </c>
      <c r="J378" s="142" t="s">
        <v>108</v>
      </c>
      <c r="L378" t="s">
        <v>10084</v>
      </c>
      <c r="M378" t="s">
        <v>4303</v>
      </c>
      <c r="N378" t="str">
        <f t="shared" si="17"/>
        <v>98</v>
      </c>
      <c r="O378" t="s">
        <v>8682</v>
      </c>
      <c r="P378" t="s">
        <v>3675</v>
      </c>
    </row>
    <row r="379" spans="1:16">
      <c r="A379">
        <v>384</v>
      </c>
      <c r="B379">
        <v>200000378</v>
      </c>
      <c r="C379" t="str">
        <f t="shared" si="15"/>
        <v>池田　亜耶香 (2)</v>
      </c>
      <c r="D379" t="s">
        <v>9238</v>
      </c>
      <c r="E379" t="str">
        <f t="shared" si="16"/>
        <v>Ayaka IKEDA (99)</v>
      </c>
      <c r="F379" t="s">
        <v>9405</v>
      </c>
      <c r="G379" s="142">
        <v>30</v>
      </c>
      <c r="H379" s="142" t="s">
        <v>9422</v>
      </c>
      <c r="I379" s="142" t="s">
        <v>1550</v>
      </c>
      <c r="J379" s="142" t="s">
        <v>117</v>
      </c>
      <c r="L379" t="s">
        <v>3891</v>
      </c>
      <c r="M379" t="s">
        <v>3835</v>
      </c>
      <c r="N379" t="str">
        <f t="shared" si="17"/>
        <v>99</v>
      </c>
      <c r="O379" t="s">
        <v>8445</v>
      </c>
      <c r="P379" t="s">
        <v>9583</v>
      </c>
    </row>
    <row r="380" spans="1:16">
      <c r="A380">
        <v>385</v>
      </c>
      <c r="B380">
        <v>200000379</v>
      </c>
      <c r="C380" t="str">
        <f t="shared" si="15"/>
        <v>佐藤　あいり (2)</v>
      </c>
      <c r="D380" t="s">
        <v>9239</v>
      </c>
      <c r="E380" t="str">
        <f t="shared" si="16"/>
        <v>Airi SATO (00)</v>
      </c>
      <c r="F380" t="s">
        <v>9405</v>
      </c>
      <c r="G380" s="142">
        <v>30</v>
      </c>
      <c r="H380" s="142" t="s">
        <v>9422</v>
      </c>
      <c r="I380" s="142" t="s">
        <v>1550</v>
      </c>
      <c r="J380" s="142" t="s">
        <v>117</v>
      </c>
      <c r="L380" t="s">
        <v>3923</v>
      </c>
      <c r="M380" t="s">
        <v>3842</v>
      </c>
      <c r="N380" t="str">
        <f t="shared" si="17"/>
        <v>00</v>
      </c>
      <c r="O380" t="s">
        <v>7766</v>
      </c>
      <c r="P380" t="s">
        <v>9584</v>
      </c>
    </row>
    <row r="381" spans="1:16">
      <c r="A381">
        <v>386</v>
      </c>
      <c r="B381">
        <v>200000380</v>
      </c>
      <c r="C381" t="str">
        <f t="shared" si="15"/>
        <v>田井　萌々香 (2)</v>
      </c>
      <c r="D381" t="s">
        <v>9240</v>
      </c>
      <c r="E381" t="str">
        <f t="shared" si="16"/>
        <v>Momoka TAI (00)</v>
      </c>
      <c r="F381" t="s">
        <v>9405</v>
      </c>
      <c r="G381" s="142">
        <v>30</v>
      </c>
      <c r="H381" s="142" t="s">
        <v>9422</v>
      </c>
      <c r="I381" s="142" t="s">
        <v>1550</v>
      </c>
      <c r="J381" s="142" t="s">
        <v>117</v>
      </c>
      <c r="L381" t="s">
        <v>10085</v>
      </c>
      <c r="M381" t="s">
        <v>3936</v>
      </c>
      <c r="N381" t="str">
        <f t="shared" si="17"/>
        <v>00</v>
      </c>
      <c r="O381" t="s">
        <v>8521</v>
      </c>
      <c r="P381" t="s">
        <v>9585</v>
      </c>
    </row>
    <row r="382" spans="1:16">
      <c r="A382">
        <v>387</v>
      </c>
      <c r="B382">
        <v>200000381</v>
      </c>
      <c r="C382" t="str">
        <f t="shared" si="15"/>
        <v>工藤　千佳 (4)</v>
      </c>
      <c r="D382" t="s">
        <v>1264</v>
      </c>
      <c r="E382" t="str">
        <f t="shared" si="16"/>
        <v>Chiaya KUDO (98)</v>
      </c>
      <c r="F382" t="s">
        <v>9405</v>
      </c>
      <c r="G382" s="142" t="s">
        <v>9407</v>
      </c>
      <c r="H382" s="142" t="s">
        <v>9423</v>
      </c>
      <c r="I382" s="142" t="s">
        <v>1530</v>
      </c>
      <c r="J382" s="142" t="s">
        <v>86</v>
      </c>
      <c r="L382" t="s">
        <v>3776</v>
      </c>
      <c r="M382" t="s">
        <v>4199</v>
      </c>
      <c r="N382" t="str">
        <f t="shared" si="17"/>
        <v>98</v>
      </c>
      <c r="O382" t="s">
        <v>8479</v>
      </c>
      <c r="P382" t="s">
        <v>3233</v>
      </c>
    </row>
    <row r="383" spans="1:16">
      <c r="A383">
        <v>388</v>
      </c>
      <c r="B383">
        <v>200000382</v>
      </c>
      <c r="C383" t="str">
        <f t="shared" si="15"/>
        <v>鈴木　塔子 (4)</v>
      </c>
      <c r="D383" t="s">
        <v>1265</v>
      </c>
      <c r="E383" t="str">
        <f t="shared" si="16"/>
        <v>Ami SUZUKI (99)</v>
      </c>
      <c r="F383" t="s">
        <v>9405</v>
      </c>
      <c r="G383" s="142">
        <v>24</v>
      </c>
      <c r="H383" s="142" t="s">
        <v>9423</v>
      </c>
      <c r="I383" s="142" t="s">
        <v>1530</v>
      </c>
      <c r="J383" s="142" t="s">
        <v>86</v>
      </c>
      <c r="L383" t="s">
        <v>3777</v>
      </c>
      <c r="M383" t="s">
        <v>4007</v>
      </c>
      <c r="N383" t="str">
        <f t="shared" si="17"/>
        <v>99</v>
      </c>
      <c r="O383" t="s">
        <v>9863</v>
      </c>
      <c r="P383" t="s">
        <v>3234</v>
      </c>
    </row>
    <row r="384" spans="1:16">
      <c r="A384">
        <v>389</v>
      </c>
      <c r="B384">
        <v>200000383</v>
      </c>
      <c r="C384" t="str">
        <f t="shared" si="15"/>
        <v>鈴木　夢 (4)</v>
      </c>
      <c r="D384" t="s">
        <v>1266</v>
      </c>
      <c r="E384" t="str">
        <f t="shared" si="16"/>
        <v>Rena SUZUKI (98)</v>
      </c>
      <c r="F384" t="s">
        <v>9405</v>
      </c>
      <c r="G384" s="142">
        <v>29</v>
      </c>
      <c r="H384" s="142" t="s">
        <v>9423</v>
      </c>
      <c r="I384" s="142" t="s">
        <v>1530</v>
      </c>
      <c r="J384" s="142" t="s">
        <v>86</v>
      </c>
      <c r="L384" t="s">
        <v>3777</v>
      </c>
      <c r="M384" t="s">
        <v>4009</v>
      </c>
      <c r="N384" t="str">
        <f t="shared" si="17"/>
        <v>98</v>
      </c>
      <c r="O384" t="s">
        <v>7873</v>
      </c>
      <c r="P384" t="s">
        <v>3235</v>
      </c>
    </row>
    <row r="385" spans="1:16">
      <c r="A385">
        <v>390</v>
      </c>
      <c r="B385">
        <v>200000384</v>
      </c>
      <c r="C385" t="str">
        <f t="shared" si="15"/>
        <v>津山　葵 (4)</v>
      </c>
      <c r="D385" t="s">
        <v>1267</v>
      </c>
      <c r="E385" t="str">
        <f t="shared" si="16"/>
        <v>Tomomi TSUYAMA (98)</v>
      </c>
      <c r="F385" t="s">
        <v>9405</v>
      </c>
      <c r="G385" s="142">
        <v>28</v>
      </c>
      <c r="H385" s="142" t="s">
        <v>9423</v>
      </c>
      <c r="I385" s="142" t="s">
        <v>1530</v>
      </c>
      <c r="J385" s="142" t="s">
        <v>86</v>
      </c>
      <c r="L385" t="s">
        <v>3779</v>
      </c>
      <c r="M385" t="s">
        <v>4203</v>
      </c>
      <c r="N385" t="str">
        <f t="shared" si="17"/>
        <v>98</v>
      </c>
      <c r="O385" t="s">
        <v>8554</v>
      </c>
      <c r="P385" t="s">
        <v>3236</v>
      </c>
    </row>
    <row r="386" spans="1:16">
      <c r="A386">
        <v>391</v>
      </c>
      <c r="B386">
        <v>200000385</v>
      </c>
      <c r="C386" t="str">
        <f t="shared" ref="C386:C449" si="18">P386&amp;" "&amp;"("&amp;J386&amp;")"</f>
        <v>時任　美保子 (4)</v>
      </c>
      <c r="D386" t="s">
        <v>1268</v>
      </c>
      <c r="E386" t="str">
        <f t="shared" si="16"/>
        <v>Akane TOKITO (98)</v>
      </c>
      <c r="F386" t="s">
        <v>9405</v>
      </c>
      <c r="G386" s="142">
        <v>25</v>
      </c>
      <c r="H386" s="142" t="s">
        <v>9423</v>
      </c>
      <c r="I386" s="142" t="s">
        <v>1530</v>
      </c>
      <c r="J386" s="142" t="s">
        <v>86</v>
      </c>
      <c r="L386" t="s">
        <v>3781</v>
      </c>
      <c r="M386" t="s">
        <v>3984</v>
      </c>
      <c r="N386" t="str">
        <f t="shared" si="17"/>
        <v>98</v>
      </c>
      <c r="O386" t="s">
        <v>7989</v>
      </c>
      <c r="P386" t="s">
        <v>3237</v>
      </c>
    </row>
    <row r="387" spans="1:16">
      <c r="A387">
        <v>392</v>
      </c>
      <c r="B387">
        <v>200000386</v>
      </c>
      <c r="C387" t="str">
        <f t="shared" si="18"/>
        <v>中原　みなみ (4)</v>
      </c>
      <c r="D387" t="s">
        <v>1269</v>
      </c>
      <c r="E387" t="str">
        <f t="shared" ref="E387:E450" si="19">M387&amp;" "&amp;L387&amp;" "&amp;"("&amp;N387&amp;")"</f>
        <v>Hana NAKAHARA (98)</v>
      </c>
      <c r="F387" t="s">
        <v>9405</v>
      </c>
      <c r="G387" s="142">
        <v>27</v>
      </c>
      <c r="H387" s="142" t="s">
        <v>9423</v>
      </c>
      <c r="I387" s="142" t="s">
        <v>1530</v>
      </c>
      <c r="J387" s="142" t="s">
        <v>86</v>
      </c>
      <c r="L387" t="s">
        <v>3782</v>
      </c>
      <c r="M387" t="s">
        <v>3728</v>
      </c>
      <c r="N387" t="str">
        <f t="shared" ref="N387:N450" si="20">LEFT(O387,2)</f>
        <v>98</v>
      </c>
      <c r="O387" t="s">
        <v>7791</v>
      </c>
      <c r="P387" t="s">
        <v>3238</v>
      </c>
    </row>
    <row r="388" spans="1:16">
      <c r="A388">
        <v>393</v>
      </c>
      <c r="B388">
        <v>200000387</v>
      </c>
      <c r="C388" t="str">
        <f t="shared" si="18"/>
        <v>尾上　梨香 (3)</v>
      </c>
      <c r="D388" t="s">
        <v>1270</v>
      </c>
      <c r="E388" t="str">
        <f t="shared" si="19"/>
        <v>Ran ONOE (99)</v>
      </c>
      <c r="F388" t="s">
        <v>9405</v>
      </c>
      <c r="G388" s="142">
        <v>28</v>
      </c>
      <c r="H388" s="142" t="s">
        <v>9423</v>
      </c>
      <c r="I388" s="142" t="s">
        <v>1530</v>
      </c>
      <c r="J388" s="142" t="s">
        <v>108</v>
      </c>
      <c r="L388" t="s">
        <v>3785</v>
      </c>
      <c r="M388" t="s">
        <v>4733</v>
      </c>
      <c r="N388" t="str">
        <f t="shared" si="20"/>
        <v>99</v>
      </c>
      <c r="O388" t="s">
        <v>7677</v>
      </c>
      <c r="P388" t="s">
        <v>3239</v>
      </c>
    </row>
    <row r="389" spans="1:16">
      <c r="A389">
        <v>394</v>
      </c>
      <c r="B389">
        <v>200000388</v>
      </c>
      <c r="C389" t="str">
        <f t="shared" si="18"/>
        <v>片山　栞里 (3)</v>
      </c>
      <c r="D389" t="s">
        <v>1271</v>
      </c>
      <c r="E389" t="str">
        <f t="shared" si="19"/>
        <v>Shiori KATAYAMA (99)</v>
      </c>
      <c r="F389" t="s">
        <v>9405</v>
      </c>
      <c r="G389" s="142">
        <v>23</v>
      </c>
      <c r="H389" s="142" t="s">
        <v>9423</v>
      </c>
      <c r="I389" s="142" t="s">
        <v>1530</v>
      </c>
      <c r="J389" s="142" t="s">
        <v>108</v>
      </c>
      <c r="L389" t="s">
        <v>3787</v>
      </c>
      <c r="M389" t="s">
        <v>3788</v>
      </c>
      <c r="N389" t="str">
        <f t="shared" si="20"/>
        <v>99</v>
      </c>
      <c r="O389" t="s">
        <v>7909</v>
      </c>
      <c r="P389" t="s">
        <v>3240</v>
      </c>
    </row>
    <row r="390" spans="1:16">
      <c r="A390">
        <v>395</v>
      </c>
      <c r="B390">
        <v>200000389</v>
      </c>
      <c r="C390" t="str">
        <f t="shared" si="18"/>
        <v>澤谷　柚花 (3)</v>
      </c>
      <c r="D390" t="s">
        <v>1272</v>
      </c>
      <c r="E390" t="str">
        <f t="shared" si="19"/>
        <v>Yuzuka SAWATANI (99)</v>
      </c>
      <c r="F390" t="s">
        <v>9405</v>
      </c>
      <c r="G390" s="142">
        <v>33</v>
      </c>
      <c r="H390" s="142" t="s">
        <v>9423</v>
      </c>
      <c r="I390" s="142" t="s">
        <v>1530</v>
      </c>
      <c r="J390" s="142" t="s">
        <v>108</v>
      </c>
      <c r="L390" t="s">
        <v>3791</v>
      </c>
      <c r="M390" t="s">
        <v>3792</v>
      </c>
      <c r="N390" t="str">
        <f t="shared" si="20"/>
        <v>99</v>
      </c>
      <c r="O390" t="s">
        <v>8542</v>
      </c>
      <c r="P390" t="s">
        <v>3241</v>
      </c>
    </row>
    <row r="391" spans="1:16">
      <c r="A391">
        <v>396</v>
      </c>
      <c r="B391">
        <v>200000390</v>
      </c>
      <c r="C391" t="str">
        <f t="shared" si="18"/>
        <v>高山　綺音 (3)</v>
      </c>
      <c r="D391" t="s">
        <v>1273</v>
      </c>
      <c r="E391" t="str">
        <f t="shared" si="19"/>
        <v>Ayane TAKAYAMA (99)</v>
      </c>
      <c r="F391" t="s">
        <v>9405</v>
      </c>
      <c r="G391" s="142">
        <v>27</v>
      </c>
      <c r="H391" s="142" t="s">
        <v>9423</v>
      </c>
      <c r="I391" s="142" t="s">
        <v>1530</v>
      </c>
      <c r="J391" s="142" t="s">
        <v>108</v>
      </c>
      <c r="L391" t="s">
        <v>3793</v>
      </c>
      <c r="M391" t="s">
        <v>3794</v>
      </c>
      <c r="N391" t="str">
        <f t="shared" si="20"/>
        <v>99</v>
      </c>
      <c r="O391" t="s">
        <v>8200</v>
      </c>
      <c r="P391" t="s">
        <v>3242</v>
      </c>
    </row>
    <row r="392" spans="1:16">
      <c r="A392">
        <v>397</v>
      </c>
      <c r="B392">
        <v>200000391</v>
      </c>
      <c r="C392" t="str">
        <f t="shared" si="18"/>
        <v>多田　光 (3)</v>
      </c>
      <c r="D392" t="s">
        <v>1274</v>
      </c>
      <c r="E392" t="str">
        <f t="shared" si="19"/>
        <v>Hikaru TADA (00)</v>
      </c>
      <c r="F392" t="s">
        <v>9405</v>
      </c>
      <c r="G392" s="142">
        <v>27</v>
      </c>
      <c r="H392" s="142" t="s">
        <v>9423</v>
      </c>
      <c r="I392" s="142" t="s">
        <v>1530</v>
      </c>
      <c r="J392" s="142" t="s">
        <v>108</v>
      </c>
      <c r="L392" t="s">
        <v>3795</v>
      </c>
      <c r="M392" t="s">
        <v>3796</v>
      </c>
      <c r="N392" t="str">
        <f t="shared" si="20"/>
        <v>00</v>
      </c>
      <c r="O392" t="s">
        <v>8619</v>
      </c>
      <c r="P392" t="s">
        <v>3243</v>
      </c>
    </row>
    <row r="393" spans="1:16">
      <c r="A393">
        <v>398</v>
      </c>
      <c r="B393">
        <v>200000392</v>
      </c>
      <c r="C393" t="str">
        <f t="shared" si="18"/>
        <v>宮田　乙葉 (3)</v>
      </c>
      <c r="D393" t="s">
        <v>1275</v>
      </c>
      <c r="E393" t="str">
        <f t="shared" si="19"/>
        <v>Otoha MIYATA (99)</v>
      </c>
      <c r="F393" t="s">
        <v>9405</v>
      </c>
      <c r="G393" s="142">
        <v>28</v>
      </c>
      <c r="H393" s="142" t="s">
        <v>9423</v>
      </c>
      <c r="I393" s="142" t="s">
        <v>1530</v>
      </c>
      <c r="J393" s="142" t="s">
        <v>108</v>
      </c>
      <c r="L393" t="s">
        <v>3797</v>
      </c>
      <c r="M393" t="s">
        <v>3798</v>
      </c>
      <c r="N393" t="str">
        <f t="shared" si="20"/>
        <v>99</v>
      </c>
      <c r="O393" t="s">
        <v>9864</v>
      </c>
      <c r="P393" t="s">
        <v>3244</v>
      </c>
    </row>
    <row r="394" spans="1:16">
      <c r="A394">
        <v>399</v>
      </c>
      <c r="B394">
        <v>200000393</v>
      </c>
      <c r="C394" t="str">
        <f t="shared" si="18"/>
        <v>岡﨑　汀 (2)</v>
      </c>
      <c r="D394" t="s">
        <v>5541</v>
      </c>
      <c r="E394" t="str">
        <f t="shared" si="19"/>
        <v>Nagisa OKAZAKI (01)</v>
      </c>
      <c r="F394" t="s">
        <v>9405</v>
      </c>
      <c r="G394" s="142">
        <v>31</v>
      </c>
      <c r="H394" s="142" t="s">
        <v>9423</v>
      </c>
      <c r="I394" s="142" t="s">
        <v>1530</v>
      </c>
      <c r="J394" s="142" t="s">
        <v>117</v>
      </c>
      <c r="L394" t="s">
        <v>3799</v>
      </c>
      <c r="M394" t="s">
        <v>3720</v>
      </c>
      <c r="N394" t="str">
        <f t="shared" si="20"/>
        <v>01</v>
      </c>
      <c r="O394" t="s">
        <v>9865</v>
      </c>
      <c r="P394" t="s">
        <v>9586</v>
      </c>
    </row>
    <row r="395" spans="1:16">
      <c r="A395">
        <v>400</v>
      </c>
      <c r="B395">
        <v>200000394</v>
      </c>
      <c r="C395" t="str">
        <f t="shared" si="18"/>
        <v>小笠原　早矢楓 (2)</v>
      </c>
      <c r="D395" t="s">
        <v>5543</v>
      </c>
      <c r="E395" t="str">
        <f t="shared" si="19"/>
        <v>Sayaka OGASAWARA (01)</v>
      </c>
      <c r="F395" t="s">
        <v>9405</v>
      </c>
      <c r="G395" s="142">
        <v>23</v>
      </c>
      <c r="H395" s="142" t="s">
        <v>9423</v>
      </c>
      <c r="I395" s="142" t="s">
        <v>1530</v>
      </c>
      <c r="J395" s="142" t="s">
        <v>117</v>
      </c>
      <c r="L395" t="s">
        <v>3800</v>
      </c>
      <c r="M395" t="s">
        <v>3735</v>
      </c>
      <c r="N395" t="str">
        <f t="shared" si="20"/>
        <v>01</v>
      </c>
      <c r="O395" t="s">
        <v>8063</v>
      </c>
      <c r="P395" t="s">
        <v>5542</v>
      </c>
    </row>
    <row r="396" spans="1:16">
      <c r="A396">
        <v>401</v>
      </c>
      <c r="B396">
        <v>200000395</v>
      </c>
      <c r="C396" t="str">
        <f t="shared" si="18"/>
        <v>尾崎　莉於 (2)</v>
      </c>
      <c r="D396" t="s">
        <v>5545</v>
      </c>
      <c r="E396" t="str">
        <f t="shared" si="19"/>
        <v>Rio OZAKI (00)</v>
      </c>
      <c r="F396" t="s">
        <v>9405</v>
      </c>
      <c r="G396" s="142">
        <v>27</v>
      </c>
      <c r="H396" s="142" t="s">
        <v>9423</v>
      </c>
      <c r="I396" s="142" t="s">
        <v>1530</v>
      </c>
      <c r="J396" s="142" t="s">
        <v>117</v>
      </c>
      <c r="L396" t="s">
        <v>3801</v>
      </c>
      <c r="M396" t="s">
        <v>3802</v>
      </c>
      <c r="N396" t="str">
        <f t="shared" si="20"/>
        <v>00</v>
      </c>
      <c r="O396" t="s">
        <v>8055</v>
      </c>
      <c r="P396" t="s">
        <v>5544</v>
      </c>
    </row>
    <row r="397" spans="1:16">
      <c r="A397">
        <v>402</v>
      </c>
      <c r="B397">
        <v>200000396</v>
      </c>
      <c r="C397" t="str">
        <f t="shared" si="18"/>
        <v>下村　日向子 (2)</v>
      </c>
      <c r="D397" t="s">
        <v>5547</v>
      </c>
      <c r="E397" t="str">
        <f t="shared" si="19"/>
        <v>Hinako SHIMOMURA (00)</v>
      </c>
      <c r="F397" t="s">
        <v>9405</v>
      </c>
      <c r="G397" s="142">
        <v>25</v>
      </c>
      <c r="H397" s="142" t="s">
        <v>9423</v>
      </c>
      <c r="I397" s="142" t="s">
        <v>1530</v>
      </c>
      <c r="J397" s="142" t="s">
        <v>117</v>
      </c>
      <c r="L397" t="s">
        <v>3803</v>
      </c>
      <c r="M397" t="s">
        <v>3804</v>
      </c>
      <c r="N397" t="str">
        <f t="shared" si="20"/>
        <v>00</v>
      </c>
      <c r="O397" t="s">
        <v>8644</v>
      </c>
      <c r="P397" t="s">
        <v>5546</v>
      </c>
    </row>
    <row r="398" spans="1:16">
      <c r="A398">
        <v>403</v>
      </c>
      <c r="B398">
        <v>200000397</v>
      </c>
      <c r="C398" t="str">
        <f t="shared" si="18"/>
        <v>堂本　真衣 (2)</v>
      </c>
      <c r="D398" t="s">
        <v>9241</v>
      </c>
      <c r="E398" t="str">
        <f t="shared" si="19"/>
        <v>Mai DOMOTO (00)</v>
      </c>
      <c r="F398" t="s">
        <v>9405</v>
      </c>
      <c r="G398" s="142">
        <v>27</v>
      </c>
      <c r="H398" s="142" t="s">
        <v>9423</v>
      </c>
      <c r="I398" s="142" t="s">
        <v>1530</v>
      </c>
      <c r="J398" s="142" t="s">
        <v>117</v>
      </c>
      <c r="L398" t="s">
        <v>8960</v>
      </c>
      <c r="M398" t="s">
        <v>3822</v>
      </c>
      <c r="N398" t="str">
        <f t="shared" si="20"/>
        <v>00</v>
      </c>
      <c r="O398" t="s">
        <v>8544</v>
      </c>
      <c r="P398" t="s">
        <v>9587</v>
      </c>
    </row>
    <row r="399" spans="1:16">
      <c r="A399">
        <v>404</v>
      </c>
      <c r="B399">
        <v>200000398</v>
      </c>
      <c r="C399" t="str">
        <f t="shared" si="18"/>
        <v>橋爪　優佳 (2)</v>
      </c>
      <c r="D399" t="s">
        <v>5549</v>
      </c>
      <c r="E399" t="str">
        <f t="shared" si="19"/>
        <v>Yuka HASHIZUME (00)</v>
      </c>
      <c r="F399" t="s">
        <v>9405</v>
      </c>
      <c r="G399" s="142">
        <v>27</v>
      </c>
      <c r="H399" s="142" t="s">
        <v>9423</v>
      </c>
      <c r="I399" s="142" t="s">
        <v>1530</v>
      </c>
      <c r="J399" s="142" t="s">
        <v>117</v>
      </c>
      <c r="L399" t="s">
        <v>10086</v>
      </c>
      <c r="M399" t="s">
        <v>3732</v>
      </c>
      <c r="N399" t="str">
        <f t="shared" si="20"/>
        <v>00</v>
      </c>
      <c r="O399" t="s">
        <v>7949</v>
      </c>
      <c r="P399" t="s">
        <v>5548</v>
      </c>
    </row>
    <row r="400" spans="1:16">
      <c r="A400">
        <v>405</v>
      </c>
      <c r="B400">
        <v>200000399</v>
      </c>
      <c r="C400" t="str">
        <f t="shared" si="18"/>
        <v>平野　芙佑花 (2)</v>
      </c>
      <c r="D400" t="s">
        <v>5551</v>
      </c>
      <c r="E400" t="str">
        <f t="shared" si="19"/>
        <v>Fuka HIRANO (00)</v>
      </c>
      <c r="F400" t="s">
        <v>9405</v>
      </c>
      <c r="G400" s="142">
        <v>28</v>
      </c>
      <c r="H400" s="142" t="s">
        <v>9423</v>
      </c>
      <c r="I400" s="142" t="s">
        <v>1530</v>
      </c>
      <c r="J400" s="142" t="s">
        <v>117</v>
      </c>
      <c r="L400" t="s">
        <v>3807</v>
      </c>
      <c r="M400" t="s">
        <v>3808</v>
      </c>
      <c r="N400" t="str">
        <f t="shared" si="20"/>
        <v>00</v>
      </c>
      <c r="O400" t="s">
        <v>8141</v>
      </c>
      <c r="P400" t="s">
        <v>5550</v>
      </c>
    </row>
    <row r="401" spans="1:16">
      <c r="A401">
        <v>406</v>
      </c>
      <c r="B401">
        <v>200000400</v>
      </c>
      <c r="C401" t="str">
        <f t="shared" si="18"/>
        <v>前田　夏美 (2)</v>
      </c>
      <c r="D401" t="s">
        <v>9242</v>
      </c>
      <c r="E401" t="str">
        <f t="shared" si="19"/>
        <v>Natsumi MAETA (00)</v>
      </c>
      <c r="F401" t="s">
        <v>9405</v>
      </c>
      <c r="G401" s="142">
        <v>31</v>
      </c>
      <c r="H401" s="142" t="s">
        <v>9423</v>
      </c>
      <c r="I401" s="142" t="s">
        <v>1530</v>
      </c>
      <c r="J401" s="142" t="s">
        <v>117</v>
      </c>
      <c r="L401" t="s">
        <v>4709</v>
      </c>
      <c r="M401" t="s">
        <v>3762</v>
      </c>
      <c r="N401" t="str">
        <f t="shared" si="20"/>
        <v>00</v>
      </c>
      <c r="O401" t="s">
        <v>7762</v>
      </c>
      <c r="P401" t="s">
        <v>5552</v>
      </c>
    </row>
    <row r="402" spans="1:16">
      <c r="A402">
        <v>407</v>
      </c>
      <c r="B402">
        <v>200000401</v>
      </c>
      <c r="C402" t="str">
        <f t="shared" si="18"/>
        <v>山本　きらり (2)</v>
      </c>
      <c r="D402" t="s">
        <v>5554</v>
      </c>
      <c r="E402" t="str">
        <f t="shared" si="19"/>
        <v>Kirari YAMAMOTO (00)</v>
      </c>
      <c r="F402" t="s">
        <v>9405</v>
      </c>
      <c r="G402" s="142">
        <v>38</v>
      </c>
      <c r="H402" s="142" t="s">
        <v>9423</v>
      </c>
      <c r="I402" s="142" t="s">
        <v>1530</v>
      </c>
      <c r="J402" s="142" t="s">
        <v>117</v>
      </c>
      <c r="L402" t="s">
        <v>3765</v>
      </c>
      <c r="M402" t="s">
        <v>3810</v>
      </c>
      <c r="N402" t="str">
        <f t="shared" si="20"/>
        <v>00</v>
      </c>
      <c r="O402" t="s">
        <v>8266</v>
      </c>
      <c r="P402" t="s">
        <v>5553</v>
      </c>
    </row>
    <row r="403" spans="1:16">
      <c r="A403">
        <v>408</v>
      </c>
      <c r="B403">
        <v>200000402</v>
      </c>
      <c r="C403" t="str">
        <f t="shared" si="18"/>
        <v>井戸アビゲイル　風果 (1)</v>
      </c>
      <c r="D403" t="s">
        <v>9243</v>
      </c>
      <c r="E403" t="str">
        <f t="shared" si="19"/>
        <v>Fuka IDO ABIGEIRU (01)</v>
      </c>
      <c r="F403" t="s">
        <v>9405</v>
      </c>
      <c r="G403" s="142">
        <v>21</v>
      </c>
      <c r="H403" s="142" t="s">
        <v>9423</v>
      </c>
      <c r="I403" s="142" t="s">
        <v>1530</v>
      </c>
      <c r="J403" s="142" t="s">
        <v>120</v>
      </c>
      <c r="L403" t="s">
        <v>10087</v>
      </c>
      <c r="M403" t="s">
        <v>3808</v>
      </c>
      <c r="N403" t="str">
        <f t="shared" si="20"/>
        <v>01</v>
      </c>
      <c r="O403" t="s">
        <v>8038</v>
      </c>
      <c r="P403" t="s">
        <v>9588</v>
      </c>
    </row>
    <row r="404" spans="1:16">
      <c r="A404">
        <v>409</v>
      </c>
      <c r="B404">
        <v>200000403</v>
      </c>
      <c r="C404" t="str">
        <f t="shared" si="18"/>
        <v>続木　千尋 (1)</v>
      </c>
      <c r="D404" t="s">
        <v>9244</v>
      </c>
      <c r="E404" t="str">
        <f t="shared" si="19"/>
        <v>Chihiro TSUZUKI (01)</v>
      </c>
      <c r="F404" t="s">
        <v>9405</v>
      </c>
      <c r="G404" s="142">
        <v>26</v>
      </c>
      <c r="H404" s="142" t="s">
        <v>9423</v>
      </c>
      <c r="I404" s="142" t="s">
        <v>1530</v>
      </c>
      <c r="J404" s="142" t="s">
        <v>120</v>
      </c>
      <c r="L404" t="s">
        <v>9027</v>
      </c>
      <c r="M404" t="s">
        <v>4232</v>
      </c>
      <c r="N404" t="str">
        <f t="shared" si="20"/>
        <v>01</v>
      </c>
      <c r="O404" t="s">
        <v>8635</v>
      </c>
      <c r="P404" t="s">
        <v>9589</v>
      </c>
    </row>
    <row r="405" spans="1:16">
      <c r="A405">
        <v>410</v>
      </c>
      <c r="B405">
        <v>200000404</v>
      </c>
      <c r="C405" t="str">
        <f t="shared" si="18"/>
        <v>龍山　芽生 (1)</v>
      </c>
      <c r="D405" t="s">
        <v>9245</v>
      </c>
      <c r="E405" t="str">
        <f t="shared" si="19"/>
        <v>Mei TATSUYAMA (01)</v>
      </c>
      <c r="F405" t="s">
        <v>9405</v>
      </c>
      <c r="G405" s="142">
        <v>38</v>
      </c>
      <c r="H405" s="142" t="s">
        <v>9423</v>
      </c>
      <c r="I405" s="142" t="s">
        <v>1530</v>
      </c>
      <c r="J405" s="142" t="s">
        <v>120</v>
      </c>
      <c r="L405" t="s">
        <v>10088</v>
      </c>
      <c r="M405" t="s">
        <v>10007</v>
      </c>
      <c r="N405" t="str">
        <f t="shared" si="20"/>
        <v>01</v>
      </c>
      <c r="O405" t="s">
        <v>9866</v>
      </c>
      <c r="P405" t="s">
        <v>9590</v>
      </c>
    </row>
    <row r="406" spans="1:16">
      <c r="A406">
        <v>411</v>
      </c>
      <c r="B406">
        <v>200000405</v>
      </c>
      <c r="C406" t="str">
        <f t="shared" si="18"/>
        <v>田和　りな (1)</v>
      </c>
      <c r="D406" t="s">
        <v>9246</v>
      </c>
      <c r="E406" t="str">
        <f t="shared" si="19"/>
        <v>Rina TAWA (02)</v>
      </c>
      <c r="F406" t="s">
        <v>9405</v>
      </c>
      <c r="G406" s="142">
        <v>27</v>
      </c>
      <c r="H406" s="142" t="s">
        <v>9423</v>
      </c>
      <c r="I406" s="142" t="s">
        <v>1530</v>
      </c>
      <c r="J406" s="142" t="s">
        <v>120</v>
      </c>
      <c r="L406" t="s">
        <v>10089</v>
      </c>
      <c r="M406" t="s">
        <v>3924</v>
      </c>
      <c r="N406" t="str">
        <f t="shared" si="20"/>
        <v>02</v>
      </c>
      <c r="O406" t="s">
        <v>8179</v>
      </c>
      <c r="P406" t="s">
        <v>9591</v>
      </c>
    </row>
    <row r="407" spans="1:16">
      <c r="A407">
        <v>412</v>
      </c>
      <c r="B407">
        <v>200000406</v>
      </c>
      <c r="C407" t="str">
        <f t="shared" si="18"/>
        <v>永尾　志穂 (1)</v>
      </c>
      <c r="D407" t="s">
        <v>9247</v>
      </c>
      <c r="E407" t="str">
        <f t="shared" si="19"/>
        <v>Shiho NAGAO (01)</v>
      </c>
      <c r="F407" t="s">
        <v>9405</v>
      </c>
      <c r="G407" s="142">
        <v>34</v>
      </c>
      <c r="H407" s="142" t="s">
        <v>9423</v>
      </c>
      <c r="I407" s="142" t="s">
        <v>1530</v>
      </c>
      <c r="J407" s="142" t="s">
        <v>120</v>
      </c>
      <c r="L407" t="s">
        <v>10090</v>
      </c>
      <c r="M407" t="s">
        <v>3816</v>
      </c>
      <c r="N407" t="str">
        <f t="shared" si="20"/>
        <v>01</v>
      </c>
      <c r="O407" t="s">
        <v>7741</v>
      </c>
      <c r="P407" t="s">
        <v>9592</v>
      </c>
    </row>
    <row r="408" spans="1:16">
      <c r="A408">
        <v>413</v>
      </c>
      <c r="B408">
        <v>200000407</v>
      </c>
      <c r="C408" t="str">
        <f t="shared" si="18"/>
        <v>松本　万鈴 (1)</v>
      </c>
      <c r="D408" t="s">
        <v>9160</v>
      </c>
      <c r="E408" t="str">
        <f t="shared" si="19"/>
        <v>Marin MATSUMOTO (01)</v>
      </c>
      <c r="F408" t="s">
        <v>9405</v>
      </c>
      <c r="G408" s="142">
        <v>30</v>
      </c>
      <c r="H408" s="142" t="s">
        <v>9423</v>
      </c>
      <c r="I408" s="142" t="s">
        <v>1530</v>
      </c>
      <c r="J408" s="142" t="s">
        <v>120</v>
      </c>
      <c r="L408" t="s">
        <v>3783</v>
      </c>
      <c r="M408" t="s">
        <v>4233</v>
      </c>
      <c r="N408" t="str">
        <f t="shared" si="20"/>
        <v>01</v>
      </c>
      <c r="O408" t="s">
        <v>9867</v>
      </c>
      <c r="P408" t="s">
        <v>9593</v>
      </c>
    </row>
    <row r="409" spans="1:16">
      <c r="A409">
        <v>414</v>
      </c>
      <c r="B409">
        <v>200000408</v>
      </c>
      <c r="C409" t="str">
        <f t="shared" si="18"/>
        <v>山本　珠菜 (1)</v>
      </c>
      <c r="D409" t="s">
        <v>9248</v>
      </c>
      <c r="E409" t="str">
        <f t="shared" si="19"/>
        <v>Shuna YAMAMOTO (01)</v>
      </c>
      <c r="F409" t="s">
        <v>9405</v>
      </c>
      <c r="G409" s="142">
        <v>27</v>
      </c>
      <c r="H409" s="142" t="s">
        <v>9423</v>
      </c>
      <c r="I409" s="142" t="s">
        <v>1530</v>
      </c>
      <c r="J409" s="142" t="s">
        <v>120</v>
      </c>
      <c r="L409" t="s">
        <v>3765</v>
      </c>
      <c r="M409" t="s">
        <v>10008</v>
      </c>
      <c r="N409" t="str">
        <f t="shared" si="20"/>
        <v>01</v>
      </c>
      <c r="O409" t="s">
        <v>9868</v>
      </c>
      <c r="P409" t="s">
        <v>9594</v>
      </c>
    </row>
    <row r="410" spans="1:16">
      <c r="A410">
        <v>415</v>
      </c>
      <c r="B410">
        <v>200000409</v>
      </c>
      <c r="C410" t="str">
        <f t="shared" si="18"/>
        <v>鉾之原　樹 (4)</v>
      </c>
      <c r="D410" t="s">
        <v>1497</v>
      </c>
      <c r="E410" t="str">
        <f t="shared" si="19"/>
        <v>Tatsuki HOKONOHARA (98)</v>
      </c>
      <c r="F410" t="s">
        <v>9405</v>
      </c>
      <c r="G410" s="142">
        <v>28</v>
      </c>
      <c r="H410" s="142" t="s">
        <v>9424</v>
      </c>
      <c r="I410" s="142" t="s">
        <v>1560</v>
      </c>
      <c r="J410" s="142" t="s">
        <v>86</v>
      </c>
      <c r="L410" t="s">
        <v>4472</v>
      </c>
      <c r="M410" t="s">
        <v>4473</v>
      </c>
      <c r="N410" t="str">
        <f t="shared" si="20"/>
        <v>98</v>
      </c>
      <c r="O410" t="s">
        <v>8555</v>
      </c>
      <c r="P410" t="s">
        <v>3459</v>
      </c>
    </row>
    <row r="411" spans="1:16">
      <c r="A411">
        <v>416</v>
      </c>
      <c r="B411">
        <v>200000410</v>
      </c>
      <c r="C411" t="str">
        <f t="shared" si="18"/>
        <v>大原　采佳 (4)</v>
      </c>
      <c r="D411" t="s">
        <v>1498</v>
      </c>
      <c r="E411" t="str">
        <f t="shared" si="19"/>
        <v>Ayaka OHARA (98)</v>
      </c>
      <c r="F411" t="s">
        <v>9405</v>
      </c>
      <c r="G411" s="142">
        <v>27</v>
      </c>
      <c r="H411" s="142" t="s">
        <v>9424</v>
      </c>
      <c r="I411" s="142" t="s">
        <v>1560</v>
      </c>
      <c r="J411" s="142" t="s">
        <v>86</v>
      </c>
      <c r="L411" t="s">
        <v>4474</v>
      </c>
      <c r="M411" t="s">
        <v>3835</v>
      </c>
      <c r="N411" t="str">
        <f t="shared" si="20"/>
        <v>98</v>
      </c>
      <c r="O411" t="s">
        <v>8331</v>
      </c>
      <c r="P411" t="s">
        <v>3460</v>
      </c>
    </row>
    <row r="412" spans="1:16">
      <c r="A412">
        <v>417</v>
      </c>
      <c r="B412">
        <v>200000411</v>
      </c>
      <c r="C412" t="str">
        <f t="shared" si="18"/>
        <v>小林　澪里 (4)</v>
      </c>
      <c r="D412" t="s">
        <v>9249</v>
      </c>
      <c r="E412" t="str">
        <f t="shared" si="19"/>
        <v>Miori KOBAYASHI (98)</v>
      </c>
      <c r="F412" t="s">
        <v>9405</v>
      </c>
      <c r="G412" s="142">
        <v>28</v>
      </c>
      <c r="H412" s="142" t="s">
        <v>9424</v>
      </c>
      <c r="I412" s="142" t="s">
        <v>1560</v>
      </c>
      <c r="J412" s="142" t="s">
        <v>86</v>
      </c>
      <c r="L412" t="s">
        <v>4470</v>
      </c>
      <c r="M412" t="s">
        <v>4471</v>
      </c>
      <c r="N412" t="str">
        <f t="shared" si="20"/>
        <v>98</v>
      </c>
      <c r="O412" t="s">
        <v>8362</v>
      </c>
      <c r="P412" t="s">
        <v>3458</v>
      </c>
    </row>
    <row r="413" spans="1:16">
      <c r="A413">
        <v>418</v>
      </c>
      <c r="B413">
        <v>200000412</v>
      </c>
      <c r="C413" t="str">
        <f t="shared" si="18"/>
        <v>三枝　美月 (3)</v>
      </c>
      <c r="D413" t="s">
        <v>3613</v>
      </c>
      <c r="E413" t="str">
        <f t="shared" si="19"/>
        <v>Mitsuki SAEGUSA (98)</v>
      </c>
      <c r="F413" t="s">
        <v>9405</v>
      </c>
      <c r="G413" s="142">
        <v>27</v>
      </c>
      <c r="H413" s="142" t="s">
        <v>9425</v>
      </c>
      <c r="I413" s="142" t="s">
        <v>1559</v>
      </c>
      <c r="J413" s="142" t="s">
        <v>108</v>
      </c>
      <c r="L413" t="s">
        <v>4455</v>
      </c>
      <c r="M413" t="s">
        <v>4456</v>
      </c>
      <c r="N413" t="str">
        <f t="shared" si="20"/>
        <v>98</v>
      </c>
      <c r="O413" t="s">
        <v>9816</v>
      </c>
      <c r="P413" t="s">
        <v>3612</v>
      </c>
    </row>
    <row r="414" spans="1:16">
      <c r="A414">
        <v>419</v>
      </c>
      <c r="B414">
        <v>200000413</v>
      </c>
      <c r="C414" t="str">
        <f t="shared" si="18"/>
        <v>松峯　光里 (3)</v>
      </c>
      <c r="D414" t="s">
        <v>3615</v>
      </c>
      <c r="E414" t="str">
        <f t="shared" si="19"/>
        <v>Hikari MATSUMINE (99)</v>
      </c>
      <c r="F414" t="s">
        <v>9405</v>
      </c>
      <c r="G414" s="142">
        <v>27</v>
      </c>
      <c r="H414" s="142" t="s">
        <v>9425</v>
      </c>
      <c r="I414" s="142" t="s">
        <v>1559</v>
      </c>
      <c r="J414" s="142" t="s">
        <v>108</v>
      </c>
      <c r="L414" t="s">
        <v>4457</v>
      </c>
      <c r="M414" t="s">
        <v>4237</v>
      </c>
      <c r="N414" t="str">
        <f t="shared" si="20"/>
        <v>99</v>
      </c>
      <c r="O414" t="s">
        <v>8505</v>
      </c>
      <c r="P414" t="s">
        <v>3614</v>
      </c>
    </row>
    <row r="415" spans="1:16">
      <c r="A415">
        <v>420</v>
      </c>
      <c r="B415">
        <v>200000414</v>
      </c>
      <c r="C415" t="str">
        <f t="shared" si="18"/>
        <v>槇本　さくら (2)</v>
      </c>
      <c r="D415" t="s">
        <v>9250</v>
      </c>
      <c r="E415" t="str">
        <f t="shared" si="19"/>
        <v>Sakura MAKIMOTO (99)</v>
      </c>
      <c r="F415" t="s">
        <v>9405</v>
      </c>
      <c r="G415" s="142">
        <v>27</v>
      </c>
      <c r="H415" s="142" t="s">
        <v>9425</v>
      </c>
      <c r="I415" s="142" t="s">
        <v>1559</v>
      </c>
      <c r="J415" s="142" t="s">
        <v>117</v>
      </c>
      <c r="L415" t="s">
        <v>5014</v>
      </c>
      <c r="M415" t="s">
        <v>3747</v>
      </c>
      <c r="N415" t="str">
        <f t="shared" si="20"/>
        <v>99</v>
      </c>
      <c r="O415" t="s">
        <v>7914</v>
      </c>
      <c r="P415" t="s">
        <v>9595</v>
      </c>
    </row>
    <row r="416" spans="1:16">
      <c r="A416">
        <v>421</v>
      </c>
      <c r="B416">
        <v>200000415</v>
      </c>
      <c r="C416" t="str">
        <f t="shared" si="18"/>
        <v>生田　朋 (2)</v>
      </c>
      <c r="D416" t="s">
        <v>9251</v>
      </c>
      <c r="E416" t="str">
        <f t="shared" si="19"/>
        <v>Tomo IKUTA (00)</v>
      </c>
      <c r="F416" t="s">
        <v>9405</v>
      </c>
      <c r="G416" s="142">
        <v>27</v>
      </c>
      <c r="H416" s="142" t="s">
        <v>9425</v>
      </c>
      <c r="I416" s="142" t="s">
        <v>1559</v>
      </c>
      <c r="J416" s="142" t="s">
        <v>117</v>
      </c>
      <c r="L416" t="s">
        <v>4315</v>
      </c>
      <c r="M416" t="s">
        <v>5221</v>
      </c>
      <c r="N416" t="str">
        <f t="shared" si="20"/>
        <v>00</v>
      </c>
      <c r="O416" t="s">
        <v>7844</v>
      </c>
      <c r="P416" t="s">
        <v>9596</v>
      </c>
    </row>
    <row r="417" spans="1:16">
      <c r="A417">
        <v>422</v>
      </c>
      <c r="B417">
        <v>200000416</v>
      </c>
      <c r="C417" t="str">
        <f t="shared" si="18"/>
        <v>田中　朝子 (2)</v>
      </c>
      <c r="D417" t="s">
        <v>9252</v>
      </c>
      <c r="E417" t="str">
        <f t="shared" si="19"/>
        <v>Asako TANAKA (00)</v>
      </c>
      <c r="F417" t="s">
        <v>9405</v>
      </c>
      <c r="G417" s="142">
        <v>27</v>
      </c>
      <c r="H417" s="142" t="s">
        <v>9425</v>
      </c>
      <c r="I417" s="142" t="s">
        <v>1559</v>
      </c>
      <c r="J417" s="142" t="s">
        <v>117</v>
      </c>
      <c r="L417" t="s">
        <v>3823</v>
      </c>
      <c r="M417" t="s">
        <v>10009</v>
      </c>
      <c r="N417" t="str">
        <f t="shared" si="20"/>
        <v>00</v>
      </c>
      <c r="O417" t="s">
        <v>7846</v>
      </c>
      <c r="P417" t="s">
        <v>9597</v>
      </c>
    </row>
    <row r="418" spans="1:16">
      <c r="A418">
        <v>423</v>
      </c>
      <c r="B418">
        <v>200000417</v>
      </c>
      <c r="C418" t="str">
        <f t="shared" si="18"/>
        <v>木田　ほのか (2)</v>
      </c>
      <c r="D418" t="s">
        <v>9253</v>
      </c>
      <c r="E418" t="str">
        <f t="shared" si="19"/>
        <v>Honoka KIDA (00)</v>
      </c>
      <c r="F418" t="s">
        <v>9405</v>
      </c>
      <c r="G418" s="142">
        <v>27</v>
      </c>
      <c r="H418" s="142" t="s">
        <v>9426</v>
      </c>
      <c r="I418" s="142" t="s">
        <v>6296</v>
      </c>
      <c r="J418" s="142" t="s">
        <v>117</v>
      </c>
      <c r="L418" t="s">
        <v>5069</v>
      </c>
      <c r="M418" t="s">
        <v>3932</v>
      </c>
      <c r="N418" t="str">
        <f t="shared" si="20"/>
        <v>00</v>
      </c>
      <c r="O418" t="s">
        <v>7824</v>
      </c>
      <c r="P418" t="s">
        <v>9598</v>
      </c>
    </row>
    <row r="419" spans="1:16">
      <c r="A419">
        <v>424</v>
      </c>
      <c r="B419">
        <v>200000418</v>
      </c>
      <c r="C419" t="str">
        <f t="shared" si="18"/>
        <v>岡田　詞江里 (4)</v>
      </c>
      <c r="D419" t="s">
        <v>1455</v>
      </c>
      <c r="E419" t="str">
        <f t="shared" si="19"/>
        <v>Shieri OKADA (98)</v>
      </c>
      <c r="F419" t="s">
        <v>9405</v>
      </c>
      <c r="G419" s="142">
        <v>26</v>
      </c>
      <c r="H419" s="142" t="s">
        <v>9427</v>
      </c>
      <c r="I419" s="142" t="s">
        <v>1551</v>
      </c>
      <c r="J419" s="142" t="s">
        <v>86</v>
      </c>
      <c r="L419" t="s">
        <v>4044</v>
      </c>
      <c r="M419" t="s">
        <v>4420</v>
      </c>
      <c r="N419" t="str">
        <f t="shared" si="20"/>
        <v>98</v>
      </c>
      <c r="O419" t="s">
        <v>7896</v>
      </c>
      <c r="P419" t="s">
        <v>3413</v>
      </c>
    </row>
    <row r="420" spans="1:16">
      <c r="A420">
        <v>425</v>
      </c>
      <c r="B420">
        <v>200000419</v>
      </c>
      <c r="C420" t="str">
        <f t="shared" si="18"/>
        <v>曽我　道恵 (4)</v>
      </c>
      <c r="D420" t="s">
        <v>1454</v>
      </c>
      <c r="E420" t="str">
        <f t="shared" si="19"/>
        <v>Michie SOGA (98)</v>
      </c>
      <c r="F420" t="s">
        <v>9405</v>
      </c>
      <c r="G420" s="142">
        <v>26</v>
      </c>
      <c r="H420" s="142" t="s">
        <v>9427</v>
      </c>
      <c r="I420" s="142" t="s">
        <v>1551</v>
      </c>
      <c r="J420" s="142" t="s">
        <v>86</v>
      </c>
      <c r="L420" t="s">
        <v>4418</v>
      </c>
      <c r="M420" t="s">
        <v>4419</v>
      </c>
      <c r="N420" t="str">
        <f t="shared" si="20"/>
        <v>98</v>
      </c>
      <c r="O420" t="s">
        <v>8309</v>
      </c>
      <c r="P420" t="s">
        <v>3412</v>
      </c>
    </row>
    <row r="421" spans="1:16">
      <c r="A421">
        <v>426</v>
      </c>
      <c r="B421">
        <v>200000420</v>
      </c>
      <c r="C421" t="str">
        <f t="shared" si="18"/>
        <v>稲垣　菜穂 (2)</v>
      </c>
      <c r="D421" t="s">
        <v>5738</v>
      </c>
      <c r="E421" t="str">
        <f t="shared" si="19"/>
        <v>Naho INAGAKI (00)</v>
      </c>
      <c r="F421" t="s">
        <v>9405</v>
      </c>
      <c r="G421" s="142">
        <v>26</v>
      </c>
      <c r="H421" s="142" t="s">
        <v>9427</v>
      </c>
      <c r="I421" s="142" t="s">
        <v>1551</v>
      </c>
      <c r="J421" s="142" t="s">
        <v>117</v>
      </c>
      <c r="L421" t="s">
        <v>4417</v>
      </c>
      <c r="M421" t="s">
        <v>3994</v>
      </c>
      <c r="N421" t="str">
        <f t="shared" si="20"/>
        <v>00</v>
      </c>
      <c r="O421" t="s">
        <v>9761</v>
      </c>
      <c r="P421" t="s">
        <v>5737</v>
      </c>
    </row>
    <row r="422" spans="1:16">
      <c r="A422">
        <v>427</v>
      </c>
      <c r="B422">
        <v>200000421</v>
      </c>
      <c r="C422" t="str">
        <f t="shared" si="18"/>
        <v>清水　彩妃 (2)</v>
      </c>
      <c r="D422" t="s">
        <v>5740</v>
      </c>
      <c r="E422" t="str">
        <f t="shared" si="19"/>
        <v>Saki SHIMIZU (00)</v>
      </c>
      <c r="F422" t="s">
        <v>9405</v>
      </c>
      <c r="G422" s="142">
        <v>26</v>
      </c>
      <c r="H422" s="142" t="s">
        <v>9427</v>
      </c>
      <c r="I422" s="142" t="s">
        <v>1551</v>
      </c>
      <c r="J422" s="142" t="s">
        <v>117</v>
      </c>
      <c r="L422" t="s">
        <v>3917</v>
      </c>
      <c r="M422" t="s">
        <v>3758</v>
      </c>
      <c r="N422" t="str">
        <f t="shared" si="20"/>
        <v>00</v>
      </c>
      <c r="O422" t="s">
        <v>8372</v>
      </c>
      <c r="P422" t="s">
        <v>5739</v>
      </c>
    </row>
    <row r="423" spans="1:16">
      <c r="A423">
        <v>428</v>
      </c>
      <c r="B423">
        <v>200000422</v>
      </c>
      <c r="C423" t="str">
        <f t="shared" si="18"/>
        <v>箕浦　由菜 (4)</v>
      </c>
      <c r="D423" t="s">
        <v>1448</v>
      </c>
      <c r="E423" t="str">
        <f t="shared" si="19"/>
        <v>Yuna MINOURA (98)</v>
      </c>
      <c r="F423" t="s">
        <v>9405</v>
      </c>
      <c r="G423" s="142">
        <v>27</v>
      </c>
      <c r="H423" s="142" t="s">
        <v>9427</v>
      </c>
      <c r="I423" s="142" t="s">
        <v>1551</v>
      </c>
      <c r="J423" s="142" t="s">
        <v>86</v>
      </c>
      <c r="L423" t="s">
        <v>4407</v>
      </c>
      <c r="M423" t="s">
        <v>3860</v>
      </c>
      <c r="N423" t="str">
        <f t="shared" si="20"/>
        <v>98</v>
      </c>
      <c r="O423">
        <v>980913</v>
      </c>
      <c r="P423" t="s">
        <v>9599</v>
      </c>
    </row>
    <row r="424" spans="1:16">
      <c r="A424">
        <v>429</v>
      </c>
      <c r="B424">
        <v>200000423</v>
      </c>
      <c r="C424" t="str">
        <f t="shared" si="18"/>
        <v>小椋　美海 (3)</v>
      </c>
      <c r="D424" t="s">
        <v>1449</v>
      </c>
      <c r="E424" t="str">
        <f t="shared" si="19"/>
        <v>Miu OGURA (99)</v>
      </c>
      <c r="F424" t="s">
        <v>9405</v>
      </c>
      <c r="G424" s="142">
        <v>27</v>
      </c>
      <c r="H424" s="142" t="s">
        <v>9427</v>
      </c>
      <c r="I424" s="142" t="s">
        <v>1551</v>
      </c>
      <c r="J424" s="142" t="s">
        <v>108</v>
      </c>
      <c r="L424" t="s">
        <v>4408</v>
      </c>
      <c r="M424" t="s">
        <v>3893</v>
      </c>
      <c r="N424" t="str">
        <f t="shared" si="20"/>
        <v>99</v>
      </c>
      <c r="O424">
        <v>991027</v>
      </c>
      <c r="P424" t="s">
        <v>3407</v>
      </c>
    </row>
    <row r="425" spans="1:16">
      <c r="A425">
        <v>430</v>
      </c>
      <c r="B425">
        <v>200000424</v>
      </c>
      <c r="C425" t="str">
        <f t="shared" si="18"/>
        <v>田中　瑠美 (3)</v>
      </c>
      <c r="D425" t="s">
        <v>1450</v>
      </c>
      <c r="E425" t="str">
        <f t="shared" si="19"/>
        <v>Rumi TANAKA (99)</v>
      </c>
      <c r="F425" t="s">
        <v>9405</v>
      </c>
      <c r="G425" s="142">
        <v>14</v>
      </c>
      <c r="H425" s="142" t="s">
        <v>9427</v>
      </c>
      <c r="I425" s="142" t="s">
        <v>1551</v>
      </c>
      <c r="J425" s="142" t="s">
        <v>108</v>
      </c>
      <c r="L425" t="s">
        <v>3823</v>
      </c>
      <c r="M425" t="s">
        <v>4409</v>
      </c>
      <c r="N425" t="str">
        <f t="shared" si="20"/>
        <v>99</v>
      </c>
      <c r="O425">
        <v>991209</v>
      </c>
      <c r="P425" t="s">
        <v>3408</v>
      </c>
    </row>
    <row r="426" spans="1:16">
      <c r="A426">
        <v>431</v>
      </c>
      <c r="B426">
        <v>200000425</v>
      </c>
      <c r="C426" t="str">
        <f t="shared" si="18"/>
        <v>西出　優月 (3)</v>
      </c>
      <c r="D426" t="s">
        <v>1451</v>
      </c>
      <c r="E426" t="str">
        <f t="shared" si="19"/>
        <v>Yuzu NISHIDE (00)</v>
      </c>
      <c r="F426" t="s">
        <v>9405</v>
      </c>
      <c r="G426" s="142">
        <v>27</v>
      </c>
      <c r="H426" s="142" t="s">
        <v>9427</v>
      </c>
      <c r="I426" s="142" t="s">
        <v>1551</v>
      </c>
      <c r="J426" s="142" t="s">
        <v>108</v>
      </c>
      <c r="L426" t="s">
        <v>4410</v>
      </c>
      <c r="M426" t="s">
        <v>4411</v>
      </c>
      <c r="N426" t="str">
        <f t="shared" si="20"/>
        <v>00</v>
      </c>
      <c r="O426" t="s">
        <v>9869</v>
      </c>
      <c r="P426" t="s">
        <v>3409</v>
      </c>
    </row>
    <row r="427" spans="1:16">
      <c r="A427">
        <v>432</v>
      </c>
      <c r="B427">
        <v>200000426</v>
      </c>
      <c r="C427" t="str">
        <f t="shared" si="18"/>
        <v>長谷川　菜摘 (3)</v>
      </c>
      <c r="D427" t="s">
        <v>1452</v>
      </c>
      <c r="E427" t="str">
        <f t="shared" si="19"/>
        <v>Natsumi HASEGAWA (00)</v>
      </c>
      <c r="F427" t="s">
        <v>9405</v>
      </c>
      <c r="G427" s="142">
        <v>14</v>
      </c>
      <c r="H427" s="142" t="s">
        <v>9427</v>
      </c>
      <c r="I427" s="142" t="s">
        <v>1551</v>
      </c>
      <c r="J427" s="142" t="s">
        <v>108</v>
      </c>
      <c r="L427" t="s">
        <v>4412</v>
      </c>
      <c r="M427" t="s">
        <v>3762</v>
      </c>
      <c r="N427" t="str">
        <f t="shared" si="20"/>
        <v>00</v>
      </c>
      <c r="O427" t="s">
        <v>9870</v>
      </c>
      <c r="P427" t="s">
        <v>3410</v>
      </c>
    </row>
    <row r="428" spans="1:16">
      <c r="A428">
        <v>433</v>
      </c>
      <c r="B428">
        <v>200000427</v>
      </c>
      <c r="C428" t="str">
        <f t="shared" si="18"/>
        <v>細江　美玖 (3)</v>
      </c>
      <c r="D428" t="s">
        <v>1453</v>
      </c>
      <c r="E428" t="str">
        <f t="shared" si="19"/>
        <v>Miku HOSOE (99)</v>
      </c>
      <c r="F428" t="s">
        <v>9405</v>
      </c>
      <c r="G428" s="142">
        <v>21</v>
      </c>
      <c r="H428" s="142" t="s">
        <v>9427</v>
      </c>
      <c r="I428" s="142" t="s">
        <v>1551</v>
      </c>
      <c r="J428" s="142" t="s">
        <v>108</v>
      </c>
      <c r="L428" t="s">
        <v>4413</v>
      </c>
      <c r="M428" t="s">
        <v>3948</v>
      </c>
      <c r="N428" t="str">
        <f t="shared" si="20"/>
        <v>99</v>
      </c>
      <c r="O428">
        <v>990721</v>
      </c>
      <c r="P428" t="s">
        <v>3411</v>
      </c>
    </row>
    <row r="429" spans="1:16">
      <c r="A429">
        <v>434</v>
      </c>
      <c r="B429">
        <v>200000428</v>
      </c>
      <c r="C429" t="str">
        <f t="shared" si="18"/>
        <v>海沼　由佳 (2)</v>
      </c>
      <c r="D429" t="s">
        <v>5728</v>
      </c>
      <c r="E429" t="str">
        <f t="shared" si="19"/>
        <v>Yuka KAINUMA (00)</v>
      </c>
      <c r="F429" t="s">
        <v>9405</v>
      </c>
      <c r="G429" s="142">
        <v>13</v>
      </c>
      <c r="H429" s="142" t="s">
        <v>9427</v>
      </c>
      <c r="I429" s="142" t="s">
        <v>1551</v>
      </c>
      <c r="J429" s="142" t="s">
        <v>117</v>
      </c>
      <c r="L429" t="s">
        <v>4414</v>
      </c>
      <c r="M429" t="s">
        <v>3732</v>
      </c>
      <c r="N429" t="str">
        <f t="shared" si="20"/>
        <v>00</v>
      </c>
      <c r="O429" t="s">
        <v>7726</v>
      </c>
      <c r="P429" t="s">
        <v>5727</v>
      </c>
    </row>
    <row r="430" spans="1:16">
      <c r="A430">
        <v>435</v>
      </c>
      <c r="B430">
        <v>200000429</v>
      </c>
      <c r="C430" t="str">
        <f t="shared" si="18"/>
        <v>白波瀬　千紘 (2)</v>
      </c>
      <c r="D430" t="s">
        <v>5730</v>
      </c>
      <c r="E430" t="str">
        <f t="shared" si="19"/>
        <v>Chihiro SHIRAHASE (00)</v>
      </c>
      <c r="F430" t="s">
        <v>9405</v>
      </c>
      <c r="G430" s="142">
        <v>34</v>
      </c>
      <c r="H430" s="142" t="s">
        <v>9427</v>
      </c>
      <c r="I430" s="142" t="s">
        <v>1551</v>
      </c>
      <c r="J430" s="142" t="s">
        <v>117</v>
      </c>
      <c r="L430" t="s">
        <v>4415</v>
      </c>
      <c r="M430" t="s">
        <v>4232</v>
      </c>
      <c r="N430" t="str">
        <f t="shared" si="20"/>
        <v>00</v>
      </c>
      <c r="O430" t="s">
        <v>8546</v>
      </c>
      <c r="P430" t="s">
        <v>5729</v>
      </c>
    </row>
    <row r="431" spans="1:16">
      <c r="A431">
        <v>436</v>
      </c>
      <c r="B431">
        <v>200000430</v>
      </c>
      <c r="C431" t="str">
        <f t="shared" si="18"/>
        <v>高瀬　奈々海 (2)</v>
      </c>
      <c r="D431" t="s">
        <v>5732</v>
      </c>
      <c r="E431" t="str">
        <f t="shared" si="19"/>
        <v>Nanami TAKASE (00)</v>
      </c>
      <c r="F431" t="s">
        <v>9405</v>
      </c>
      <c r="G431" s="142">
        <v>28</v>
      </c>
      <c r="H431" s="142" t="s">
        <v>9427</v>
      </c>
      <c r="I431" s="142" t="s">
        <v>1551</v>
      </c>
      <c r="J431" s="142" t="s">
        <v>117</v>
      </c>
      <c r="L431" t="s">
        <v>4332</v>
      </c>
      <c r="M431" t="s">
        <v>3769</v>
      </c>
      <c r="N431" t="str">
        <f t="shared" si="20"/>
        <v>00</v>
      </c>
      <c r="O431" t="s">
        <v>7716</v>
      </c>
      <c r="P431" t="s">
        <v>5731</v>
      </c>
    </row>
    <row r="432" spans="1:16">
      <c r="A432">
        <v>437</v>
      </c>
      <c r="B432">
        <v>200000431</v>
      </c>
      <c r="C432" t="str">
        <f t="shared" si="18"/>
        <v>橋本　萌 (2)</v>
      </c>
      <c r="D432" t="s">
        <v>9254</v>
      </c>
      <c r="E432" t="str">
        <f t="shared" si="19"/>
        <v>Moe HASHIMOTO (00)</v>
      </c>
      <c r="F432" t="s">
        <v>9405</v>
      </c>
      <c r="G432" s="142">
        <v>37</v>
      </c>
      <c r="H432" s="142" t="s">
        <v>9427</v>
      </c>
      <c r="I432" s="142" t="s">
        <v>1551</v>
      </c>
      <c r="J432" s="142" t="s">
        <v>117</v>
      </c>
      <c r="L432" t="s">
        <v>4024</v>
      </c>
      <c r="M432" t="s">
        <v>3903</v>
      </c>
      <c r="N432" t="str">
        <f t="shared" si="20"/>
        <v>00</v>
      </c>
      <c r="O432" t="s">
        <v>8166</v>
      </c>
      <c r="P432" t="s">
        <v>9600</v>
      </c>
    </row>
    <row r="433" spans="1:16">
      <c r="A433">
        <v>438</v>
      </c>
      <c r="B433">
        <v>200000432</v>
      </c>
      <c r="C433" t="str">
        <f t="shared" si="18"/>
        <v>森崎　綾乃 (2)</v>
      </c>
      <c r="D433" t="s">
        <v>5734</v>
      </c>
      <c r="E433" t="str">
        <f t="shared" si="19"/>
        <v>Ayano MORISAKI (00)</v>
      </c>
      <c r="F433" t="s">
        <v>9405</v>
      </c>
      <c r="G433" s="142">
        <v>23</v>
      </c>
      <c r="H433" s="142" t="s">
        <v>9427</v>
      </c>
      <c r="I433" s="142" t="s">
        <v>1551</v>
      </c>
      <c r="J433" s="142" t="s">
        <v>117</v>
      </c>
      <c r="L433" t="s">
        <v>4416</v>
      </c>
      <c r="M433" t="s">
        <v>4170</v>
      </c>
      <c r="N433" t="str">
        <f t="shared" si="20"/>
        <v>00</v>
      </c>
      <c r="O433" t="s">
        <v>8573</v>
      </c>
      <c r="P433" t="s">
        <v>5733</v>
      </c>
    </row>
    <row r="434" spans="1:16">
      <c r="A434">
        <v>439</v>
      </c>
      <c r="B434">
        <v>200000433</v>
      </c>
      <c r="C434" t="str">
        <f t="shared" si="18"/>
        <v>矢尾　桃子 (2)</v>
      </c>
      <c r="D434" t="s">
        <v>5736</v>
      </c>
      <c r="E434" t="str">
        <f t="shared" si="19"/>
        <v>Momoko YAO (00)</v>
      </c>
      <c r="F434" t="s">
        <v>9405</v>
      </c>
      <c r="G434" s="142">
        <v>18</v>
      </c>
      <c r="H434" s="142" t="s">
        <v>9427</v>
      </c>
      <c r="I434" s="142" t="s">
        <v>1551</v>
      </c>
      <c r="J434" s="142" t="s">
        <v>117</v>
      </c>
      <c r="L434" t="s">
        <v>3861</v>
      </c>
      <c r="M434" t="s">
        <v>4066</v>
      </c>
      <c r="N434" t="str">
        <f t="shared" si="20"/>
        <v>00</v>
      </c>
      <c r="O434" t="s">
        <v>9871</v>
      </c>
      <c r="P434" t="s">
        <v>5735</v>
      </c>
    </row>
    <row r="435" spans="1:16">
      <c r="A435">
        <v>440</v>
      </c>
      <c r="B435">
        <v>200000434</v>
      </c>
      <c r="C435" t="str">
        <f t="shared" si="18"/>
        <v>清水　萌楓 (1)</v>
      </c>
      <c r="D435" t="s">
        <v>9255</v>
      </c>
      <c r="E435" t="str">
        <f t="shared" si="19"/>
        <v>Moka SHIMIZU (01)</v>
      </c>
      <c r="F435" t="s">
        <v>9405</v>
      </c>
      <c r="G435" s="142">
        <v>27</v>
      </c>
      <c r="H435" s="142" t="s">
        <v>9427</v>
      </c>
      <c r="I435" s="142" t="s">
        <v>1551</v>
      </c>
      <c r="J435" s="142" t="s">
        <v>120</v>
      </c>
      <c r="L435" t="s">
        <v>3917</v>
      </c>
      <c r="M435" t="s">
        <v>5452</v>
      </c>
      <c r="N435" t="str">
        <f t="shared" si="20"/>
        <v>01</v>
      </c>
      <c r="O435" t="s">
        <v>9872</v>
      </c>
      <c r="P435" t="s">
        <v>9601</v>
      </c>
    </row>
    <row r="436" spans="1:16">
      <c r="A436">
        <v>441</v>
      </c>
      <c r="B436">
        <v>200000435</v>
      </c>
      <c r="C436" t="str">
        <f t="shared" si="18"/>
        <v>山岸　みなみ (1)</v>
      </c>
      <c r="D436" t="s">
        <v>9256</v>
      </c>
      <c r="E436" t="str">
        <f t="shared" si="19"/>
        <v>Minami YAMAGISHI (01)</v>
      </c>
      <c r="F436" t="s">
        <v>9405</v>
      </c>
      <c r="G436" s="142">
        <v>15</v>
      </c>
      <c r="H436" s="142" t="s">
        <v>9427</v>
      </c>
      <c r="I436" s="142" t="s">
        <v>1551</v>
      </c>
      <c r="J436" s="142" t="s">
        <v>120</v>
      </c>
      <c r="L436" t="s">
        <v>4828</v>
      </c>
      <c r="M436" t="s">
        <v>3760</v>
      </c>
      <c r="N436" t="str">
        <f t="shared" si="20"/>
        <v>01</v>
      </c>
      <c r="O436" t="s">
        <v>8175</v>
      </c>
      <c r="P436" t="s">
        <v>9602</v>
      </c>
    </row>
    <row r="437" spans="1:16">
      <c r="A437">
        <v>442</v>
      </c>
      <c r="B437">
        <v>200000436</v>
      </c>
      <c r="C437" t="str">
        <f t="shared" si="18"/>
        <v>長濱　夕海香 (4)</v>
      </c>
      <c r="D437" t="s">
        <v>1499</v>
      </c>
      <c r="E437" t="str">
        <f t="shared" si="19"/>
        <v>Yumika NAGAHAMA (98)</v>
      </c>
      <c r="F437" t="s">
        <v>9405</v>
      </c>
      <c r="G437" s="142">
        <v>14</v>
      </c>
      <c r="H437" s="142">
        <v>492207</v>
      </c>
      <c r="I437" s="142" t="s">
        <v>3097</v>
      </c>
      <c r="J437" s="142" t="s">
        <v>86</v>
      </c>
      <c r="L437" t="s">
        <v>3904</v>
      </c>
      <c r="M437" t="s">
        <v>3992</v>
      </c>
      <c r="N437" t="str">
        <f t="shared" si="20"/>
        <v>98</v>
      </c>
      <c r="O437" t="s">
        <v>7644</v>
      </c>
      <c r="P437" t="s">
        <v>5689</v>
      </c>
    </row>
    <row r="438" spans="1:16">
      <c r="A438">
        <v>443</v>
      </c>
      <c r="B438">
        <v>200000437</v>
      </c>
      <c r="C438" t="str">
        <f t="shared" si="18"/>
        <v>片岡　秀美 (4)</v>
      </c>
      <c r="D438" t="s">
        <v>1500</v>
      </c>
      <c r="E438" t="str">
        <f t="shared" si="19"/>
        <v>Hidemi KATAOKA (98)</v>
      </c>
      <c r="F438" t="s">
        <v>9405</v>
      </c>
      <c r="G438" s="142">
        <v>39</v>
      </c>
      <c r="H438" s="142">
        <v>492207</v>
      </c>
      <c r="I438" s="142" t="s">
        <v>3097</v>
      </c>
      <c r="J438" s="142" t="s">
        <v>86</v>
      </c>
      <c r="L438" t="s">
        <v>4252</v>
      </c>
      <c r="M438" t="s">
        <v>4253</v>
      </c>
      <c r="N438" t="str">
        <f t="shared" si="20"/>
        <v>98</v>
      </c>
      <c r="O438" t="s">
        <v>9873</v>
      </c>
      <c r="P438" t="s">
        <v>3461</v>
      </c>
    </row>
    <row r="439" spans="1:16">
      <c r="A439">
        <v>444</v>
      </c>
      <c r="B439">
        <v>200000438</v>
      </c>
      <c r="C439" t="str">
        <f t="shared" si="18"/>
        <v>奧村　純夏 (4)</v>
      </c>
      <c r="D439" t="s">
        <v>1501</v>
      </c>
      <c r="E439" t="str">
        <f t="shared" si="19"/>
        <v>Sumika OKUMURA (98)</v>
      </c>
      <c r="F439" t="s">
        <v>9405</v>
      </c>
      <c r="G439" s="142">
        <v>37</v>
      </c>
      <c r="H439" s="142">
        <v>492207</v>
      </c>
      <c r="I439" s="142" t="s">
        <v>3097</v>
      </c>
      <c r="J439" s="142" t="s">
        <v>86</v>
      </c>
      <c r="L439" t="s">
        <v>4177</v>
      </c>
      <c r="M439" t="s">
        <v>4254</v>
      </c>
      <c r="N439" t="str">
        <f t="shared" si="20"/>
        <v>98</v>
      </c>
      <c r="O439" t="s">
        <v>9874</v>
      </c>
      <c r="P439" t="s">
        <v>3462</v>
      </c>
    </row>
    <row r="440" spans="1:16">
      <c r="A440">
        <v>445</v>
      </c>
      <c r="B440">
        <v>200000439</v>
      </c>
      <c r="C440" t="str">
        <f t="shared" si="18"/>
        <v>志村　野々花 (4)</v>
      </c>
      <c r="D440" t="s">
        <v>1502</v>
      </c>
      <c r="E440" t="str">
        <f t="shared" si="19"/>
        <v>Nonoka SHIMURA (98)</v>
      </c>
      <c r="F440" t="s">
        <v>9405</v>
      </c>
      <c r="G440" s="142">
        <v>27</v>
      </c>
      <c r="H440" s="142">
        <v>492207</v>
      </c>
      <c r="I440" s="142" t="s">
        <v>3097</v>
      </c>
      <c r="J440" s="142" t="s">
        <v>86</v>
      </c>
      <c r="L440" t="s">
        <v>4256</v>
      </c>
      <c r="M440" t="s">
        <v>3906</v>
      </c>
      <c r="N440" t="str">
        <f t="shared" si="20"/>
        <v>98</v>
      </c>
      <c r="O440" t="s">
        <v>8255</v>
      </c>
      <c r="P440" t="s">
        <v>3463</v>
      </c>
    </row>
    <row r="441" spans="1:16">
      <c r="A441">
        <v>446</v>
      </c>
      <c r="B441">
        <v>200000440</v>
      </c>
      <c r="C441" t="str">
        <f t="shared" si="18"/>
        <v>宮永　光唯 (3)</v>
      </c>
      <c r="D441" t="s">
        <v>1503</v>
      </c>
      <c r="E441" t="str">
        <f t="shared" si="19"/>
        <v>Miyu MIYANAGA (99)</v>
      </c>
      <c r="F441" t="s">
        <v>9405</v>
      </c>
      <c r="G441" s="142">
        <v>27</v>
      </c>
      <c r="H441" s="142">
        <v>492207</v>
      </c>
      <c r="I441" s="142" t="s">
        <v>3097</v>
      </c>
      <c r="J441" s="142" t="s">
        <v>108</v>
      </c>
      <c r="L441" t="s">
        <v>4258</v>
      </c>
      <c r="M441" t="s">
        <v>3944</v>
      </c>
      <c r="N441" t="str">
        <f t="shared" si="20"/>
        <v>99</v>
      </c>
      <c r="O441" t="s">
        <v>8461</v>
      </c>
      <c r="P441" t="s">
        <v>3464</v>
      </c>
    </row>
    <row r="442" spans="1:16">
      <c r="A442">
        <v>447</v>
      </c>
      <c r="B442">
        <v>200000441</v>
      </c>
      <c r="C442" t="str">
        <f t="shared" si="18"/>
        <v>城谷　桜子 (3)</v>
      </c>
      <c r="D442" t="s">
        <v>1504</v>
      </c>
      <c r="E442" t="str">
        <f t="shared" si="19"/>
        <v>Sakurako SHIROTANI (99)</v>
      </c>
      <c r="F442" t="s">
        <v>9405</v>
      </c>
      <c r="G442" s="142">
        <v>27</v>
      </c>
      <c r="H442" s="142">
        <v>492207</v>
      </c>
      <c r="I442" s="142" t="s">
        <v>3097</v>
      </c>
      <c r="J442" s="142" t="s">
        <v>108</v>
      </c>
      <c r="L442" t="s">
        <v>4259</v>
      </c>
      <c r="M442" t="s">
        <v>4260</v>
      </c>
      <c r="N442" t="str">
        <f t="shared" si="20"/>
        <v>99</v>
      </c>
      <c r="O442" t="s">
        <v>8505</v>
      </c>
      <c r="P442" t="s">
        <v>3465</v>
      </c>
    </row>
    <row r="443" spans="1:16">
      <c r="A443">
        <v>448</v>
      </c>
      <c r="B443">
        <v>200000442</v>
      </c>
      <c r="C443" t="str">
        <f t="shared" si="18"/>
        <v>三﨑　綺華 (3)</v>
      </c>
      <c r="D443" t="s">
        <v>1505</v>
      </c>
      <c r="E443" t="str">
        <f t="shared" si="19"/>
        <v>Ayaka MISAKI (99)</v>
      </c>
      <c r="F443" t="s">
        <v>9405</v>
      </c>
      <c r="G443" s="142">
        <v>27</v>
      </c>
      <c r="H443" s="142">
        <v>492207</v>
      </c>
      <c r="I443" s="142" t="s">
        <v>3097</v>
      </c>
      <c r="J443" s="142" t="s">
        <v>108</v>
      </c>
      <c r="L443" t="s">
        <v>4238</v>
      </c>
      <c r="M443" t="s">
        <v>3835</v>
      </c>
      <c r="N443" t="str">
        <f t="shared" si="20"/>
        <v>99</v>
      </c>
      <c r="O443" t="s">
        <v>7915</v>
      </c>
      <c r="P443" t="s">
        <v>3466</v>
      </c>
    </row>
    <row r="444" spans="1:16">
      <c r="A444">
        <v>449</v>
      </c>
      <c r="B444">
        <v>200000443</v>
      </c>
      <c r="C444" t="str">
        <f t="shared" si="18"/>
        <v>日吉　鈴菜 (2)</v>
      </c>
      <c r="D444" t="s">
        <v>5691</v>
      </c>
      <c r="E444" t="str">
        <f t="shared" si="19"/>
        <v>Suzuna HIYOSHI (00)</v>
      </c>
      <c r="F444" t="s">
        <v>9405</v>
      </c>
      <c r="G444" s="142">
        <v>27</v>
      </c>
      <c r="H444" s="142">
        <v>492207</v>
      </c>
      <c r="I444" s="142" t="s">
        <v>3097</v>
      </c>
      <c r="J444" s="142" t="s">
        <v>117</v>
      </c>
      <c r="L444" t="s">
        <v>4188</v>
      </c>
      <c r="M444" t="s">
        <v>4262</v>
      </c>
      <c r="N444" t="str">
        <f t="shared" si="20"/>
        <v>00</v>
      </c>
      <c r="O444" t="s">
        <v>7723</v>
      </c>
      <c r="P444" t="s">
        <v>5690</v>
      </c>
    </row>
    <row r="445" spans="1:16">
      <c r="A445">
        <v>450</v>
      </c>
      <c r="B445">
        <v>200000444</v>
      </c>
      <c r="C445" t="str">
        <f t="shared" si="18"/>
        <v>古賀　華実 (2)</v>
      </c>
      <c r="D445" t="s">
        <v>5693</v>
      </c>
      <c r="E445" t="str">
        <f t="shared" si="19"/>
        <v>Hanami KOGA (00)</v>
      </c>
      <c r="F445" t="s">
        <v>9405</v>
      </c>
      <c r="G445" s="142">
        <v>27</v>
      </c>
      <c r="H445" s="142">
        <v>492207</v>
      </c>
      <c r="I445" s="142" t="s">
        <v>3097</v>
      </c>
      <c r="J445" s="142" t="s">
        <v>117</v>
      </c>
      <c r="L445" t="s">
        <v>4263</v>
      </c>
      <c r="M445" t="s">
        <v>4264</v>
      </c>
      <c r="N445" t="str">
        <f t="shared" si="20"/>
        <v>00</v>
      </c>
      <c r="O445" t="s">
        <v>7723</v>
      </c>
      <c r="P445" t="s">
        <v>5692</v>
      </c>
    </row>
    <row r="446" spans="1:16">
      <c r="A446">
        <v>451</v>
      </c>
      <c r="B446">
        <v>200000445</v>
      </c>
      <c r="C446" t="str">
        <f t="shared" si="18"/>
        <v>宮地　那奈 (2)</v>
      </c>
      <c r="D446" t="s">
        <v>5695</v>
      </c>
      <c r="E446" t="str">
        <f t="shared" si="19"/>
        <v>Nana MIYACHI (00)</v>
      </c>
      <c r="F446" t="s">
        <v>9405</v>
      </c>
      <c r="G446" s="142">
        <v>17</v>
      </c>
      <c r="H446" s="142">
        <v>492207</v>
      </c>
      <c r="I446" s="142" t="s">
        <v>3097</v>
      </c>
      <c r="J446" s="142" t="s">
        <v>117</v>
      </c>
      <c r="L446" t="s">
        <v>4265</v>
      </c>
      <c r="M446" t="s">
        <v>3954</v>
      </c>
      <c r="N446" t="str">
        <f t="shared" si="20"/>
        <v>00</v>
      </c>
      <c r="O446" t="s">
        <v>9875</v>
      </c>
      <c r="P446" t="s">
        <v>5694</v>
      </c>
    </row>
    <row r="447" spans="1:16">
      <c r="A447">
        <v>452</v>
      </c>
      <c r="B447">
        <v>200000446</v>
      </c>
      <c r="C447" t="str">
        <f t="shared" si="18"/>
        <v>北川　冬華 (2)</v>
      </c>
      <c r="D447" t="s">
        <v>5697</v>
      </c>
      <c r="E447" t="str">
        <f t="shared" si="19"/>
        <v>Fuyuka KITAGAWA (00)</v>
      </c>
      <c r="F447" t="s">
        <v>9405</v>
      </c>
      <c r="G447" s="142">
        <v>25</v>
      </c>
      <c r="H447" s="142">
        <v>492207</v>
      </c>
      <c r="I447" s="142" t="s">
        <v>3097</v>
      </c>
      <c r="J447" s="142" t="s">
        <v>117</v>
      </c>
      <c r="L447" t="s">
        <v>4266</v>
      </c>
      <c r="M447" t="s">
        <v>4267</v>
      </c>
      <c r="N447" t="str">
        <f t="shared" si="20"/>
        <v>00</v>
      </c>
      <c r="O447" t="s">
        <v>9876</v>
      </c>
      <c r="P447" t="s">
        <v>5696</v>
      </c>
    </row>
    <row r="448" spans="1:16">
      <c r="A448">
        <v>453</v>
      </c>
      <c r="B448">
        <v>200000447</v>
      </c>
      <c r="C448" t="str">
        <f t="shared" si="18"/>
        <v>北川　星瑠 (1)</v>
      </c>
      <c r="D448" t="s">
        <v>9257</v>
      </c>
      <c r="E448" t="str">
        <f t="shared" si="19"/>
        <v>Hikaru KITAGAWA (01)</v>
      </c>
      <c r="F448" t="s">
        <v>9405</v>
      </c>
      <c r="G448" s="142">
        <v>25</v>
      </c>
      <c r="H448" s="142">
        <v>492207</v>
      </c>
      <c r="I448" s="142" t="s">
        <v>3097</v>
      </c>
      <c r="J448" s="142" t="s">
        <v>120</v>
      </c>
      <c r="L448" t="s">
        <v>4266</v>
      </c>
      <c r="M448" t="s">
        <v>3796</v>
      </c>
      <c r="N448" t="str">
        <f t="shared" si="20"/>
        <v>01</v>
      </c>
      <c r="O448" t="s">
        <v>9877</v>
      </c>
      <c r="P448" t="s">
        <v>9603</v>
      </c>
    </row>
    <row r="449" spans="1:16">
      <c r="A449">
        <v>454</v>
      </c>
      <c r="B449">
        <v>200000448</v>
      </c>
      <c r="C449" t="str">
        <f t="shared" si="18"/>
        <v>古原　夏音 (1)</v>
      </c>
      <c r="D449" t="s">
        <v>9258</v>
      </c>
      <c r="E449" t="str">
        <f t="shared" si="19"/>
        <v>Natsune KOHARA (01)</v>
      </c>
      <c r="F449" t="s">
        <v>9405</v>
      </c>
      <c r="G449" s="142">
        <v>37</v>
      </c>
      <c r="H449" s="142">
        <v>492207</v>
      </c>
      <c r="I449" s="142" t="s">
        <v>3097</v>
      </c>
      <c r="J449" s="142" t="s">
        <v>120</v>
      </c>
      <c r="L449" t="s">
        <v>5413</v>
      </c>
      <c r="M449" t="s">
        <v>10010</v>
      </c>
      <c r="N449" t="str">
        <f t="shared" si="20"/>
        <v>01</v>
      </c>
      <c r="O449" t="s">
        <v>9878</v>
      </c>
      <c r="P449" t="s">
        <v>9604</v>
      </c>
    </row>
    <row r="450" spans="1:16">
      <c r="A450">
        <v>455</v>
      </c>
      <c r="B450">
        <v>200000449</v>
      </c>
      <c r="C450" t="str">
        <f t="shared" ref="C450:C513" si="21">P450&amp;" "&amp;"("&amp;J450&amp;")"</f>
        <v>雲丹亀　美月 (1)</v>
      </c>
      <c r="D450" t="s">
        <v>9259</v>
      </c>
      <c r="E450" t="str">
        <f t="shared" si="19"/>
        <v>Mizuki UNIGAME (01)</v>
      </c>
      <c r="F450" t="s">
        <v>9405</v>
      </c>
      <c r="G450" s="142">
        <v>28</v>
      </c>
      <c r="H450" s="142">
        <v>492207</v>
      </c>
      <c r="I450" s="142" t="s">
        <v>3097</v>
      </c>
      <c r="J450" s="142" t="s">
        <v>120</v>
      </c>
      <c r="L450" t="s">
        <v>10091</v>
      </c>
      <c r="M450" t="s">
        <v>3733</v>
      </c>
      <c r="N450" t="str">
        <f t="shared" si="20"/>
        <v>01</v>
      </c>
      <c r="O450" t="s">
        <v>8587</v>
      </c>
      <c r="P450" t="s">
        <v>9605</v>
      </c>
    </row>
    <row r="451" spans="1:16">
      <c r="A451">
        <v>456</v>
      </c>
      <c r="B451">
        <v>200000450</v>
      </c>
      <c r="C451" t="str">
        <f t="shared" si="21"/>
        <v>山田　茉緒 (1)</v>
      </c>
      <c r="D451" t="s">
        <v>9260</v>
      </c>
      <c r="E451" t="str">
        <f t="shared" ref="E451:E514" si="22">M451&amp;" "&amp;L451&amp;" "&amp;"("&amp;N451&amp;")"</f>
        <v>Mao YAMADA (02)</v>
      </c>
      <c r="F451" t="s">
        <v>9405</v>
      </c>
      <c r="G451" s="142">
        <v>17</v>
      </c>
      <c r="H451" s="142">
        <v>492207</v>
      </c>
      <c r="I451" s="142" t="s">
        <v>3097</v>
      </c>
      <c r="J451" s="142" t="s">
        <v>120</v>
      </c>
      <c r="L451" t="s">
        <v>4036</v>
      </c>
      <c r="M451" t="s">
        <v>4017</v>
      </c>
      <c r="N451" t="str">
        <f t="shared" ref="N451:N514" si="23">LEFT(O451,2)</f>
        <v>02</v>
      </c>
      <c r="O451" t="s">
        <v>9879</v>
      </c>
      <c r="P451" t="s">
        <v>9606</v>
      </c>
    </row>
    <row r="452" spans="1:16">
      <c r="A452">
        <v>457</v>
      </c>
      <c r="B452">
        <v>200000451</v>
      </c>
      <c r="C452" t="str">
        <f t="shared" si="21"/>
        <v>花田　雪乃 (1)</v>
      </c>
      <c r="D452" t="s">
        <v>9261</v>
      </c>
      <c r="E452" t="str">
        <f t="shared" si="22"/>
        <v>Yukino HANADA (01)</v>
      </c>
      <c r="F452" t="s">
        <v>9405</v>
      </c>
      <c r="G452" s="142">
        <v>27</v>
      </c>
      <c r="H452" s="142">
        <v>492207</v>
      </c>
      <c r="I452" s="142" t="s">
        <v>3097</v>
      </c>
      <c r="J452" s="142" t="s">
        <v>120</v>
      </c>
      <c r="L452" t="s">
        <v>8913</v>
      </c>
      <c r="M452" t="s">
        <v>9998</v>
      </c>
      <c r="N452" t="str">
        <f t="shared" si="23"/>
        <v>01</v>
      </c>
      <c r="O452" t="s">
        <v>8246</v>
      </c>
      <c r="P452" t="s">
        <v>9607</v>
      </c>
    </row>
    <row r="453" spans="1:16">
      <c r="A453">
        <v>458</v>
      </c>
      <c r="B453">
        <v>200000452</v>
      </c>
      <c r="C453" t="str">
        <f t="shared" si="21"/>
        <v>鈴木　杏奈 (1)</v>
      </c>
      <c r="D453" t="s">
        <v>9262</v>
      </c>
      <c r="E453" t="str">
        <f t="shared" si="22"/>
        <v>Anna SUZUKI (02)</v>
      </c>
      <c r="F453" t="s">
        <v>9405</v>
      </c>
      <c r="G453" s="142">
        <v>30</v>
      </c>
      <c r="H453" s="142">
        <v>492207</v>
      </c>
      <c r="I453" s="142" t="s">
        <v>3097</v>
      </c>
      <c r="J453" s="142" t="s">
        <v>120</v>
      </c>
      <c r="L453" t="s">
        <v>3777</v>
      </c>
      <c r="M453" t="s">
        <v>3833</v>
      </c>
      <c r="N453" t="str">
        <f t="shared" si="23"/>
        <v>02</v>
      </c>
      <c r="O453" t="s">
        <v>9880</v>
      </c>
      <c r="P453" t="s">
        <v>9608</v>
      </c>
    </row>
    <row r="454" spans="1:16">
      <c r="A454">
        <v>459</v>
      </c>
      <c r="B454">
        <v>200000453</v>
      </c>
      <c r="C454" t="str">
        <f t="shared" si="21"/>
        <v>川原　一文 (1)</v>
      </c>
      <c r="D454" t="s">
        <v>9263</v>
      </c>
      <c r="E454" t="str">
        <f t="shared" si="22"/>
        <v>Hifumi KAWAHARA (01)</v>
      </c>
      <c r="F454" t="s">
        <v>9405</v>
      </c>
      <c r="G454" s="142">
        <v>27</v>
      </c>
      <c r="H454" s="142">
        <v>492207</v>
      </c>
      <c r="I454" s="142" t="s">
        <v>3097</v>
      </c>
      <c r="J454" s="142" t="s">
        <v>120</v>
      </c>
      <c r="L454" t="s">
        <v>5201</v>
      </c>
      <c r="M454" t="s">
        <v>10011</v>
      </c>
      <c r="N454" t="str">
        <f t="shared" si="23"/>
        <v>01</v>
      </c>
      <c r="O454" t="s">
        <v>9881</v>
      </c>
      <c r="P454" t="s">
        <v>9609</v>
      </c>
    </row>
    <row r="455" spans="1:16">
      <c r="A455">
        <v>460</v>
      </c>
      <c r="B455">
        <v>200000454</v>
      </c>
      <c r="C455" t="str">
        <f t="shared" si="21"/>
        <v>奧村　清音 (1)</v>
      </c>
      <c r="D455" t="s">
        <v>9264</v>
      </c>
      <c r="E455" t="str">
        <f t="shared" si="22"/>
        <v>Kiyone OKUMURA (01)</v>
      </c>
      <c r="F455" t="s">
        <v>9405</v>
      </c>
      <c r="G455" s="142">
        <v>37</v>
      </c>
      <c r="H455" s="142">
        <v>492207</v>
      </c>
      <c r="I455" s="142" t="s">
        <v>3097</v>
      </c>
      <c r="J455" s="142" t="s">
        <v>120</v>
      </c>
      <c r="L455" t="s">
        <v>4177</v>
      </c>
      <c r="M455" t="s">
        <v>10012</v>
      </c>
      <c r="N455" t="str">
        <f t="shared" si="23"/>
        <v>01</v>
      </c>
      <c r="O455" t="s">
        <v>9882</v>
      </c>
      <c r="P455" t="s">
        <v>9610</v>
      </c>
    </row>
    <row r="456" spans="1:16">
      <c r="A456">
        <v>461</v>
      </c>
      <c r="B456">
        <v>200000455</v>
      </c>
      <c r="C456" t="str">
        <f t="shared" si="21"/>
        <v>西村　志緒梨 (4)</v>
      </c>
      <c r="D456" t="s">
        <v>1509</v>
      </c>
      <c r="E456" t="str">
        <f t="shared" si="22"/>
        <v>Shiori NISHIMURA (99)</v>
      </c>
      <c r="F456" t="s">
        <v>9405</v>
      </c>
      <c r="G456" s="142">
        <v>29</v>
      </c>
      <c r="H456" s="142" t="s">
        <v>9428</v>
      </c>
      <c r="I456" s="142" t="s">
        <v>1566</v>
      </c>
      <c r="J456" s="142" t="s">
        <v>86</v>
      </c>
      <c r="L456" t="s">
        <v>3935</v>
      </c>
      <c r="M456" t="s">
        <v>3788</v>
      </c>
      <c r="N456" t="str">
        <f t="shared" si="23"/>
        <v>99</v>
      </c>
      <c r="O456" t="s">
        <v>7655</v>
      </c>
      <c r="P456" t="s">
        <v>3470</v>
      </c>
    </row>
    <row r="457" spans="1:16">
      <c r="A457">
        <v>462</v>
      </c>
      <c r="B457">
        <v>200000456</v>
      </c>
      <c r="C457" t="str">
        <f t="shared" si="21"/>
        <v>石井　菜々子 (3)</v>
      </c>
      <c r="D457" t="s">
        <v>1510</v>
      </c>
      <c r="E457" t="str">
        <f t="shared" si="22"/>
        <v>Nanako ISHII (99)</v>
      </c>
      <c r="F457" t="s">
        <v>9405</v>
      </c>
      <c r="G457" s="142">
        <v>29</v>
      </c>
      <c r="H457" s="142" t="s">
        <v>9428</v>
      </c>
      <c r="I457" s="142" t="s">
        <v>1566</v>
      </c>
      <c r="J457" s="142" t="s">
        <v>108</v>
      </c>
      <c r="L457" t="s">
        <v>4490</v>
      </c>
      <c r="M457" t="s">
        <v>4424</v>
      </c>
      <c r="N457" t="str">
        <f t="shared" si="23"/>
        <v>99</v>
      </c>
      <c r="O457" t="s">
        <v>8010</v>
      </c>
      <c r="P457" t="s">
        <v>3471</v>
      </c>
    </row>
    <row r="458" spans="1:16">
      <c r="A458">
        <v>463</v>
      </c>
      <c r="B458">
        <v>200000457</v>
      </c>
      <c r="C458" t="str">
        <f t="shared" si="21"/>
        <v>守安　桃代 (2)</v>
      </c>
      <c r="D458" t="s">
        <v>5507</v>
      </c>
      <c r="E458" t="str">
        <f t="shared" si="22"/>
        <v>Momoyo MORIYASU (01)</v>
      </c>
      <c r="F458" t="s">
        <v>9405</v>
      </c>
      <c r="G458" s="142">
        <v>29</v>
      </c>
      <c r="H458" s="142" t="s">
        <v>9428</v>
      </c>
      <c r="I458" s="142" t="s">
        <v>1566</v>
      </c>
      <c r="J458" s="142" t="s">
        <v>117</v>
      </c>
      <c r="L458" t="s">
        <v>4491</v>
      </c>
      <c r="M458" t="s">
        <v>4492</v>
      </c>
      <c r="N458" t="str">
        <f t="shared" si="23"/>
        <v>01</v>
      </c>
      <c r="O458" t="s">
        <v>8382</v>
      </c>
      <c r="P458" t="s">
        <v>5506</v>
      </c>
    </row>
    <row r="459" spans="1:16">
      <c r="A459">
        <v>464</v>
      </c>
      <c r="B459">
        <v>200000458</v>
      </c>
      <c r="C459" t="str">
        <f t="shared" si="21"/>
        <v>池田　梨奈 (4)</v>
      </c>
      <c r="D459" t="s">
        <v>3678</v>
      </c>
      <c r="E459" t="str">
        <f t="shared" si="22"/>
        <v>Rina IKEDA (99)</v>
      </c>
      <c r="F459" t="s">
        <v>9405</v>
      </c>
      <c r="G459" s="142">
        <v>27</v>
      </c>
      <c r="H459" s="142" t="s">
        <v>9429</v>
      </c>
      <c r="I459" s="142" t="s">
        <v>1547</v>
      </c>
      <c r="J459" s="142" t="s">
        <v>86</v>
      </c>
      <c r="L459" t="s">
        <v>3891</v>
      </c>
      <c r="M459" t="s">
        <v>3924</v>
      </c>
      <c r="N459" t="str">
        <f t="shared" si="23"/>
        <v>99</v>
      </c>
      <c r="O459" t="s">
        <v>7664</v>
      </c>
      <c r="P459" t="s">
        <v>3677</v>
      </c>
    </row>
    <row r="460" spans="1:16">
      <c r="A460">
        <v>465</v>
      </c>
      <c r="B460">
        <v>200000459</v>
      </c>
      <c r="C460" t="str">
        <f t="shared" si="21"/>
        <v>島崎　比菜 (4)</v>
      </c>
      <c r="D460" t="s">
        <v>1425</v>
      </c>
      <c r="E460" t="str">
        <f t="shared" si="22"/>
        <v>Hina SHIMASAKI (99)</v>
      </c>
      <c r="F460" t="s">
        <v>9405</v>
      </c>
      <c r="G460" s="142">
        <v>28</v>
      </c>
      <c r="H460" s="142" t="s">
        <v>9429</v>
      </c>
      <c r="I460" s="142" t="s">
        <v>1547</v>
      </c>
      <c r="J460" s="142" t="s">
        <v>86</v>
      </c>
      <c r="L460" t="s">
        <v>4344</v>
      </c>
      <c r="M460" t="s">
        <v>4022</v>
      </c>
      <c r="N460" t="str">
        <f t="shared" si="23"/>
        <v>99</v>
      </c>
      <c r="O460" t="s">
        <v>8001</v>
      </c>
      <c r="P460" t="s">
        <v>3388</v>
      </c>
    </row>
    <row r="461" spans="1:16">
      <c r="A461">
        <v>466</v>
      </c>
      <c r="B461">
        <v>200000460</v>
      </c>
      <c r="C461" t="str">
        <f t="shared" si="21"/>
        <v>南　綾香 (4)</v>
      </c>
      <c r="D461" t="s">
        <v>1424</v>
      </c>
      <c r="E461" t="str">
        <f t="shared" si="22"/>
        <v>Ayaka MINAMI (98)</v>
      </c>
      <c r="F461" t="s">
        <v>9405</v>
      </c>
      <c r="G461" s="142">
        <v>27</v>
      </c>
      <c r="H461" s="142" t="s">
        <v>9429</v>
      </c>
      <c r="I461" s="142" t="s">
        <v>1547</v>
      </c>
      <c r="J461" s="142" t="s">
        <v>86</v>
      </c>
      <c r="L461" t="s">
        <v>3759</v>
      </c>
      <c r="M461" t="s">
        <v>3835</v>
      </c>
      <c r="N461" t="str">
        <f t="shared" si="23"/>
        <v>98</v>
      </c>
      <c r="O461" t="s">
        <v>9828</v>
      </c>
      <c r="P461" t="s">
        <v>3387</v>
      </c>
    </row>
    <row r="462" spans="1:16">
      <c r="A462">
        <v>467</v>
      </c>
      <c r="B462">
        <v>200000461</v>
      </c>
      <c r="C462" t="str">
        <f t="shared" si="21"/>
        <v>田中　寛子 (3)</v>
      </c>
      <c r="D462" t="s">
        <v>3512</v>
      </c>
      <c r="E462" t="str">
        <f t="shared" si="22"/>
        <v>Hiroko TANAKA (00)</v>
      </c>
      <c r="F462" t="s">
        <v>9405</v>
      </c>
      <c r="G462" s="142">
        <v>28</v>
      </c>
      <c r="H462" s="142" t="s">
        <v>9429</v>
      </c>
      <c r="I462" s="142" t="s">
        <v>1547</v>
      </c>
      <c r="J462" s="142" t="s">
        <v>108</v>
      </c>
      <c r="L462" t="s">
        <v>3823</v>
      </c>
      <c r="M462" t="s">
        <v>4074</v>
      </c>
      <c r="N462" t="str">
        <f t="shared" si="23"/>
        <v>00</v>
      </c>
      <c r="O462" t="s">
        <v>8581</v>
      </c>
      <c r="P462" t="s">
        <v>3511</v>
      </c>
    </row>
    <row r="463" spans="1:16">
      <c r="A463">
        <v>468</v>
      </c>
      <c r="B463">
        <v>200000462</v>
      </c>
      <c r="C463" t="str">
        <f t="shared" si="21"/>
        <v>大和　詩菜 (3)</v>
      </c>
      <c r="D463" t="s">
        <v>3619</v>
      </c>
      <c r="E463" t="str">
        <f t="shared" si="22"/>
        <v>Shiina YAMATO (98)</v>
      </c>
      <c r="F463" t="s">
        <v>9405</v>
      </c>
      <c r="G463" s="142">
        <v>27</v>
      </c>
      <c r="H463" s="142" t="s">
        <v>9429</v>
      </c>
      <c r="I463" s="142" t="s">
        <v>1547</v>
      </c>
      <c r="J463" s="142" t="s">
        <v>108</v>
      </c>
      <c r="L463" t="s">
        <v>4345</v>
      </c>
      <c r="M463" t="s">
        <v>4346</v>
      </c>
      <c r="N463" t="str">
        <f t="shared" si="23"/>
        <v>98</v>
      </c>
      <c r="O463" t="s">
        <v>8156</v>
      </c>
      <c r="P463" t="s">
        <v>3618</v>
      </c>
    </row>
    <row r="464" spans="1:16">
      <c r="A464">
        <v>469</v>
      </c>
      <c r="B464">
        <v>200000463</v>
      </c>
      <c r="C464" t="str">
        <f t="shared" si="21"/>
        <v>小澤　皐 (2)</v>
      </c>
      <c r="D464" t="s">
        <v>9265</v>
      </c>
      <c r="E464" t="str">
        <f t="shared" si="22"/>
        <v>Satsuki OZAWA (99)</v>
      </c>
      <c r="F464" t="s">
        <v>9405</v>
      </c>
      <c r="G464" s="142">
        <v>28</v>
      </c>
      <c r="H464" s="142" t="s">
        <v>9429</v>
      </c>
      <c r="I464" s="142" t="s">
        <v>1547</v>
      </c>
      <c r="J464" s="142" t="s">
        <v>117</v>
      </c>
      <c r="L464" t="s">
        <v>3931</v>
      </c>
      <c r="M464" t="s">
        <v>4292</v>
      </c>
      <c r="N464" t="str">
        <f t="shared" si="23"/>
        <v>99</v>
      </c>
      <c r="O464" t="s">
        <v>8005</v>
      </c>
      <c r="P464" t="s">
        <v>9611</v>
      </c>
    </row>
    <row r="465" spans="1:16">
      <c r="A465">
        <v>470</v>
      </c>
      <c r="B465">
        <v>200000464</v>
      </c>
      <c r="C465" t="str">
        <f t="shared" si="21"/>
        <v>菅野　瑞恵 (2)</v>
      </c>
      <c r="D465" t="s">
        <v>9266</v>
      </c>
      <c r="E465" t="str">
        <f t="shared" si="22"/>
        <v>Mizue SUGANO (00)</v>
      </c>
      <c r="F465" t="s">
        <v>9405</v>
      </c>
      <c r="G465" s="142">
        <v>27</v>
      </c>
      <c r="H465" s="142" t="s">
        <v>9429</v>
      </c>
      <c r="I465" s="142" t="s">
        <v>1547</v>
      </c>
      <c r="J465" s="142" t="s">
        <v>117</v>
      </c>
      <c r="L465" t="s">
        <v>9033</v>
      </c>
      <c r="M465" t="s">
        <v>10013</v>
      </c>
      <c r="N465" t="str">
        <f t="shared" si="23"/>
        <v>00</v>
      </c>
      <c r="O465" t="s">
        <v>9792</v>
      </c>
      <c r="P465" t="s">
        <v>9612</v>
      </c>
    </row>
    <row r="466" spans="1:16">
      <c r="A466">
        <v>471</v>
      </c>
      <c r="B466">
        <v>200000465</v>
      </c>
      <c r="C466" t="str">
        <f t="shared" si="21"/>
        <v>寺田　美保 (2)</v>
      </c>
      <c r="D466" t="s">
        <v>9267</v>
      </c>
      <c r="E466" t="str">
        <f t="shared" si="22"/>
        <v>Miho TERADA (99)</v>
      </c>
      <c r="F466" t="s">
        <v>9405</v>
      </c>
      <c r="G466" s="142">
        <v>27</v>
      </c>
      <c r="H466" s="142" t="s">
        <v>9429</v>
      </c>
      <c r="I466" s="142" t="s">
        <v>1547</v>
      </c>
      <c r="J466" s="142" t="s">
        <v>117</v>
      </c>
      <c r="L466" t="s">
        <v>4337</v>
      </c>
      <c r="M466" t="s">
        <v>3755</v>
      </c>
      <c r="N466" t="str">
        <f t="shared" si="23"/>
        <v>99</v>
      </c>
      <c r="O466" t="s">
        <v>9883</v>
      </c>
      <c r="P466" t="s">
        <v>9613</v>
      </c>
    </row>
    <row r="467" spans="1:16">
      <c r="A467">
        <v>472</v>
      </c>
      <c r="B467">
        <v>200000466</v>
      </c>
      <c r="C467" t="str">
        <f t="shared" si="21"/>
        <v>三池　瑠衣 (M1)</v>
      </c>
      <c r="D467" t="s">
        <v>1241</v>
      </c>
      <c r="E467" t="str">
        <f t="shared" si="22"/>
        <v>Rui MIKE (97)</v>
      </c>
      <c r="F467" t="s">
        <v>9405</v>
      </c>
      <c r="G467" s="142">
        <v>27</v>
      </c>
      <c r="H467" s="142" t="s">
        <v>245</v>
      </c>
      <c r="I467" s="142" t="s">
        <v>1525</v>
      </c>
      <c r="J467" s="142" t="s">
        <v>104</v>
      </c>
      <c r="L467" t="s">
        <v>10092</v>
      </c>
      <c r="M467" t="s">
        <v>4379</v>
      </c>
      <c r="N467" t="str">
        <f t="shared" si="23"/>
        <v>97</v>
      </c>
      <c r="O467" t="s">
        <v>8143</v>
      </c>
      <c r="P467" t="s">
        <v>3209</v>
      </c>
    </row>
    <row r="468" spans="1:16">
      <c r="A468">
        <v>473</v>
      </c>
      <c r="B468">
        <v>200000467</v>
      </c>
      <c r="C468" t="str">
        <f t="shared" si="21"/>
        <v>小川　彩恵 (4)</v>
      </c>
      <c r="D468" t="s">
        <v>1246</v>
      </c>
      <c r="E468" t="str">
        <f t="shared" si="22"/>
        <v>Sae OGAWA (98)</v>
      </c>
      <c r="F468" t="s">
        <v>9405</v>
      </c>
      <c r="G468" s="142">
        <v>28</v>
      </c>
      <c r="H468" s="142" t="s">
        <v>245</v>
      </c>
      <c r="I468" s="142" t="s">
        <v>1525</v>
      </c>
      <c r="J468" s="142" t="s">
        <v>86</v>
      </c>
      <c r="L468" t="s">
        <v>3752</v>
      </c>
      <c r="M468" t="s">
        <v>3826</v>
      </c>
      <c r="N468" t="str">
        <f t="shared" si="23"/>
        <v>98</v>
      </c>
      <c r="O468" t="s">
        <v>7895</v>
      </c>
      <c r="P468" t="s">
        <v>3214</v>
      </c>
    </row>
    <row r="469" spans="1:16">
      <c r="A469">
        <v>474</v>
      </c>
      <c r="B469">
        <v>200000468</v>
      </c>
      <c r="C469" t="str">
        <f t="shared" si="21"/>
        <v>遠山　知里 (4)</v>
      </c>
      <c r="D469" t="s">
        <v>1243</v>
      </c>
      <c r="E469" t="str">
        <f t="shared" si="22"/>
        <v>Chisato TOYAMA (98)</v>
      </c>
      <c r="F469" t="s">
        <v>9405</v>
      </c>
      <c r="G469" s="142">
        <v>25</v>
      </c>
      <c r="H469" s="142" t="s">
        <v>245</v>
      </c>
      <c r="I469" s="142" t="s">
        <v>1525</v>
      </c>
      <c r="J469" s="142" t="s">
        <v>86</v>
      </c>
      <c r="L469" t="s">
        <v>4383</v>
      </c>
      <c r="M469" t="s">
        <v>4251</v>
      </c>
      <c r="N469" t="str">
        <f t="shared" si="23"/>
        <v>98</v>
      </c>
      <c r="O469" t="s">
        <v>7665</v>
      </c>
      <c r="P469" t="s">
        <v>3211</v>
      </c>
    </row>
    <row r="470" spans="1:16">
      <c r="A470">
        <v>475</v>
      </c>
      <c r="B470">
        <v>200000469</v>
      </c>
      <c r="C470" t="str">
        <f t="shared" si="21"/>
        <v>延安　美穂 (4)</v>
      </c>
      <c r="D470" t="s">
        <v>1245</v>
      </c>
      <c r="E470" t="str">
        <f t="shared" si="22"/>
        <v>Miho NOBUYASU (98)</v>
      </c>
      <c r="F470" t="s">
        <v>9405</v>
      </c>
      <c r="G470" s="142">
        <v>28</v>
      </c>
      <c r="H470" s="142" t="s">
        <v>245</v>
      </c>
      <c r="I470" s="142" t="s">
        <v>1525</v>
      </c>
      <c r="J470" s="142" t="s">
        <v>86</v>
      </c>
      <c r="L470" t="s">
        <v>4384</v>
      </c>
      <c r="M470" t="s">
        <v>3755</v>
      </c>
      <c r="N470" t="str">
        <f t="shared" si="23"/>
        <v>98</v>
      </c>
      <c r="O470" t="s">
        <v>8652</v>
      </c>
      <c r="P470" t="s">
        <v>3213</v>
      </c>
    </row>
    <row r="471" spans="1:16">
      <c r="A471">
        <v>476</v>
      </c>
      <c r="B471">
        <v>200000470</v>
      </c>
      <c r="C471" t="str">
        <f t="shared" si="21"/>
        <v>福田　早紀 (4)</v>
      </c>
      <c r="D471" t="s">
        <v>1242</v>
      </c>
      <c r="E471" t="str">
        <f t="shared" si="22"/>
        <v>Saki FUKUDA (97)</v>
      </c>
      <c r="F471" t="s">
        <v>9405</v>
      </c>
      <c r="G471" s="142">
        <v>27</v>
      </c>
      <c r="H471" s="142" t="s">
        <v>245</v>
      </c>
      <c r="I471" s="142" t="s">
        <v>1525</v>
      </c>
      <c r="J471" s="142" t="s">
        <v>86</v>
      </c>
      <c r="L471" t="s">
        <v>4385</v>
      </c>
      <c r="M471" t="s">
        <v>3758</v>
      </c>
      <c r="N471" t="str">
        <f t="shared" si="23"/>
        <v>97</v>
      </c>
      <c r="O471" t="s">
        <v>9884</v>
      </c>
      <c r="P471" t="s">
        <v>3210</v>
      </c>
    </row>
    <row r="472" spans="1:16">
      <c r="A472">
        <v>477</v>
      </c>
      <c r="B472">
        <v>200000471</v>
      </c>
      <c r="C472" t="str">
        <f t="shared" si="21"/>
        <v>南　早葵 (4)</v>
      </c>
      <c r="D472" t="s">
        <v>1244</v>
      </c>
      <c r="E472" t="str">
        <f t="shared" si="22"/>
        <v>Saki MINAMI (98)</v>
      </c>
      <c r="F472" t="s">
        <v>9405</v>
      </c>
      <c r="G472" s="142">
        <v>27</v>
      </c>
      <c r="H472" s="142" t="s">
        <v>245</v>
      </c>
      <c r="I472" s="142" t="s">
        <v>1525</v>
      </c>
      <c r="J472" s="142" t="s">
        <v>86</v>
      </c>
      <c r="L472" t="s">
        <v>3759</v>
      </c>
      <c r="M472" t="s">
        <v>3758</v>
      </c>
      <c r="N472" t="str">
        <f t="shared" si="23"/>
        <v>98</v>
      </c>
      <c r="O472" t="s">
        <v>9885</v>
      </c>
      <c r="P472" t="s">
        <v>3212</v>
      </c>
    </row>
    <row r="473" spans="1:16">
      <c r="A473">
        <v>478</v>
      </c>
      <c r="B473">
        <v>200000472</v>
      </c>
      <c r="C473" t="str">
        <f t="shared" si="21"/>
        <v>小島　美月 (3)</v>
      </c>
      <c r="D473" t="s">
        <v>3523</v>
      </c>
      <c r="E473" t="str">
        <f t="shared" si="22"/>
        <v>Mizuki KOJIMA (99)</v>
      </c>
      <c r="F473" t="s">
        <v>9405</v>
      </c>
      <c r="G473" s="142">
        <v>27</v>
      </c>
      <c r="H473" s="142" t="s">
        <v>245</v>
      </c>
      <c r="I473" s="142" t="s">
        <v>1525</v>
      </c>
      <c r="J473" s="142" t="s">
        <v>108</v>
      </c>
      <c r="L473" t="s">
        <v>4008</v>
      </c>
      <c r="M473" t="s">
        <v>3733</v>
      </c>
      <c r="N473" t="str">
        <f t="shared" si="23"/>
        <v>99</v>
      </c>
      <c r="O473" t="s">
        <v>8383</v>
      </c>
      <c r="P473" t="s">
        <v>3522</v>
      </c>
    </row>
    <row r="474" spans="1:16">
      <c r="A474">
        <v>479</v>
      </c>
      <c r="B474">
        <v>200000473</v>
      </c>
      <c r="C474" t="str">
        <f t="shared" si="21"/>
        <v>田中　愛子 (3)</v>
      </c>
      <c r="D474" t="s">
        <v>3570</v>
      </c>
      <c r="E474" t="str">
        <f t="shared" si="22"/>
        <v>Aiko TANAKA (98)</v>
      </c>
      <c r="F474" t="s">
        <v>9405</v>
      </c>
      <c r="G474" s="142">
        <v>27</v>
      </c>
      <c r="H474" s="142" t="s">
        <v>245</v>
      </c>
      <c r="I474" s="142" t="s">
        <v>1525</v>
      </c>
      <c r="J474" s="142" t="s">
        <v>108</v>
      </c>
      <c r="L474" t="s">
        <v>3823</v>
      </c>
      <c r="M474" t="s">
        <v>3750</v>
      </c>
      <c r="N474" t="str">
        <f t="shared" si="23"/>
        <v>98</v>
      </c>
      <c r="O474" t="s">
        <v>7798</v>
      </c>
      <c r="P474" t="s">
        <v>3569</v>
      </c>
    </row>
    <row r="475" spans="1:16">
      <c r="A475">
        <v>480</v>
      </c>
      <c r="B475">
        <v>200000474</v>
      </c>
      <c r="C475" t="str">
        <f t="shared" si="21"/>
        <v>針間　未侑 (3)</v>
      </c>
      <c r="D475" t="s">
        <v>3572</v>
      </c>
      <c r="E475" t="str">
        <f t="shared" si="22"/>
        <v>Miyu HARIMA (99)</v>
      </c>
      <c r="F475" t="s">
        <v>9405</v>
      </c>
      <c r="G475" s="142">
        <v>34</v>
      </c>
      <c r="H475" s="142" t="s">
        <v>245</v>
      </c>
      <c r="I475" s="142" t="s">
        <v>1525</v>
      </c>
      <c r="J475" s="142" t="s">
        <v>108</v>
      </c>
      <c r="L475" t="s">
        <v>3940</v>
      </c>
      <c r="M475" t="s">
        <v>3944</v>
      </c>
      <c r="N475" t="str">
        <f t="shared" si="23"/>
        <v>99</v>
      </c>
      <c r="O475" t="s">
        <v>7768</v>
      </c>
      <c r="P475" t="s">
        <v>3571</v>
      </c>
    </row>
    <row r="476" spans="1:16">
      <c r="A476">
        <v>481</v>
      </c>
      <c r="B476">
        <v>200000475</v>
      </c>
      <c r="C476" t="str">
        <f t="shared" si="21"/>
        <v>前川　佳花 (3)</v>
      </c>
      <c r="D476" t="s">
        <v>3668</v>
      </c>
      <c r="E476" t="str">
        <f t="shared" si="22"/>
        <v>Yoshika MAEKAWA (98)</v>
      </c>
      <c r="F476" t="s">
        <v>9405</v>
      </c>
      <c r="G476" s="142">
        <v>27</v>
      </c>
      <c r="H476" s="142" t="s">
        <v>245</v>
      </c>
      <c r="I476" s="142" t="s">
        <v>1525</v>
      </c>
      <c r="J476" s="142" t="s">
        <v>108</v>
      </c>
      <c r="L476" t="s">
        <v>4386</v>
      </c>
      <c r="M476" t="s">
        <v>4387</v>
      </c>
      <c r="N476" t="str">
        <f t="shared" si="23"/>
        <v>98</v>
      </c>
      <c r="O476" t="s">
        <v>8580</v>
      </c>
      <c r="P476" t="s">
        <v>3667</v>
      </c>
    </row>
    <row r="477" spans="1:16">
      <c r="A477">
        <v>482</v>
      </c>
      <c r="B477">
        <v>200000476</v>
      </c>
      <c r="C477" t="str">
        <f t="shared" si="21"/>
        <v>石田　桃子 (2)</v>
      </c>
      <c r="D477" t="s">
        <v>9268</v>
      </c>
      <c r="E477" t="str">
        <f t="shared" si="22"/>
        <v>Momoko ISHIDA (00)</v>
      </c>
      <c r="F477" t="s">
        <v>9405</v>
      </c>
      <c r="G477" s="142">
        <v>28</v>
      </c>
      <c r="H477" s="142" t="s">
        <v>249</v>
      </c>
      <c r="I477" s="142" t="s">
        <v>1525</v>
      </c>
      <c r="J477" s="142" t="s">
        <v>117</v>
      </c>
      <c r="L477" t="s">
        <v>4574</v>
      </c>
      <c r="M477" t="s">
        <v>4066</v>
      </c>
      <c r="N477" t="str">
        <f t="shared" si="23"/>
        <v>00</v>
      </c>
      <c r="O477" t="s">
        <v>7863</v>
      </c>
      <c r="P477" t="s">
        <v>9614</v>
      </c>
    </row>
    <row r="478" spans="1:16">
      <c r="A478">
        <v>483</v>
      </c>
      <c r="B478">
        <v>200000477</v>
      </c>
      <c r="C478" t="str">
        <f t="shared" si="21"/>
        <v>大植　麻由 (2)</v>
      </c>
      <c r="D478" t="s">
        <v>9269</v>
      </c>
      <c r="E478" t="str">
        <f t="shared" si="22"/>
        <v>Mayu OE (99)</v>
      </c>
      <c r="F478" t="s">
        <v>9405</v>
      </c>
      <c r="G478" s="142">
        <v>26</v>
      </c>
      <c r="H478" s="142" t="s">
        <v>245</v>
      </c>
      <c r="I478" s="142" t="s">
        <v>1525</v>
      </c>
      <c r="J478" s="142" t="s">
        <v>117</v>
      </c>
      <c r="L478" t="s">
        <v>3945</v>
      </c>
      <c r="M478" t="s">
        <v>3757</v>
      </c>
      <c r="N478" t="str">
        <f t="shared" si="23"/>
        <v>99</v>
      </c>
      <c r="O478" t="s">
        <v>9886</v>
      </c>
      <c r="P478" t="s">
        <v>9615</v>
      </c>
    </row>
    <row r="479" spans="1:16">
      <c r="A479">
        <v>484</v>
      </c>
      <c r="B479">
        <v>200000478</v>
      </c>
      <c r="C479" t="str">
        <f t="shared" si="21"/>
        <v>加藤　七海 (2)</v>
      </c>
      <c r="D479" t="s">
        <v>9270</v>
      </c>
      <c r="E479" t="str">
        <f t="shared" si="22"/>
        <v>Nanami KATO (99)</v>
      </c>
      <c r="F479" t="s">
        <v>9405</v>
      </c>
      <c r="G479" s="142">
        <v>27</v>
      </c>
      <c r="H479" s="142" t="s">
        <v>245</v>
      </c>
      <c r="I479" s="142" t="s">
        <v>1525</v>
      </c>
      <c r="J479" s="142" t="s">
        <v>117</v>
      </c>
      <c r="L479" t="s">
        <v>4348</v>
      </c>
      <c r="M479" t="s">
        <v>3769</v>
      </c>
      <c r="N479" t="str">
        <f t="shared" si="23"/>
        <v>99</v>
      </c>
      <c r="O479" t="s">
        <v>9887</v>
      </c>
      <c r="P479" t="s">
        <v>9616</v>
      </c>
    </row>
    <row r="480" spans="1:16">
      <c r="A480">
        <v>485</v>
      </c>
      <c r="B480">
        <v>200000479</v>
      </c>
      <c r="C480" t="str">
        <f t="shared" si="21"/>
        <v>田島　美聡 (2)</v>
      </c>
      <c r="D480" t="s">
        <v>9271</v>
      </c>
      <c r="E480" t="str">
        <f t="shared" si="22"/>
        <v>Misato TAJIMA (00)</v>
      </c>
      <c r="F480" t="s">
        <v>9405</v>
      </c>
      <c r="G480" s="142">
        <v>15</v>
      </c>
      <c r="H480" s="142" t="s">
        <v>245</v>
      </c>
      <c r="I480" s="142" t="s">
        <v>1525</v>
      </c>
      <c r="J480" s="142" t="s">
        <v>117</v>
      </c>
      <c r="L480" t="s">
        <v>4544</v>
      </c>
      <c r="M480" t="s">
        <v>4336</v>
      </c>
      <c r="N480" t="str">
        <f t="shared" si="23"/>
        <v>00</v>
      </c>
      <c r="O480" t="s">
        <v>8030</v>
      </c>
      <c r="P480" t="s">
        <v>9617</v>
      </c>
    </row>
    <row r="481" spans="1:16">
      <c r="A481">
        <v>486</v>
      </c>
      <c r="B481">
        <v>200000480</v>
      </c>
      <c r="C481" t="str">
        <f t="shared" si="21"/>
        <v>松木　三佳 (2)</v>
      </c>
      <c r="D481" t="s">
        <v>9272</v>
      </c>
      <c r="E481" t="str">
        <f t="shared" si="22"/>
        <v>Mika MATSUKI (00)</v>
      </c>
      <c r="F481" t="s">
        <v>9405</v>
      </c>
      <c r="G481" s="142">
        <v>37</v>
      </c>
      <c r="H481" s="142" t="s">
        <v>245</v>
      </c>
      <c r="I481" s="142" t="s">
        <v>1525</v>
      </c>
      <c r="J481" s="142" t="s">
        <v>117</v>
      </c>
      <c r="L481" t="s">
        <v>10093</v>
      </c>
      <c r="M481" t="s">
        <v>4144</v>
      </c>
      <c r="N481" t="str">
        <f t="shared" si="23"/>
        <v>00</v>
      </c>
      <c r="O481" t="s">
        <v>7706</v>
      </c>
      <c r="P481" t="s">
        <v>9618</v>
      </c>
    </row>
    <row r="482" spans="1:16">
      <c r="A482">
        <v>487</v>
      </c>
      <c r="B482">
        <v>200000481</v>
      </c>
      <c r="C482" t="str">
        <f t="shared" si="21"/>
        <v>大塚　萌実 (4)</v>
      </c>
      <c r="D482" t="s">
        <v>1457</v>
      </c>
      <c r="E482" t="str">
        <f t="shared" si="22"/>
        <v>Megumi OTSUKA (98)</v>
      </c>
      <c r="F482" t="s">
        <v>9405</v>
      </c>
      <c r="G482" s="142">
        <v>29</v>
      </c>
      <c r="H482" s="142" t="s">
        <v>267</v>
      </c>
      <c r="I482" s="142" t="s">
        <v>1553</v>
      </c>
      <c r="J482" s="142" t="s">
        <v>86</v>
      </c>
      <c r="L482" t="s">
        <v>4140</v>
      </c>
      <c r="M482" t="s">
        <v>4143</v>
      </c>
      <c r="N482" t="str">
        <f t="shared" si="23"/>
        <v>98</v>
      </c>
      <c r="O482" t="s">
        <v>8258</v>
      </c>
      <c r="P482" t="s">
        <v>3415</v>
      </c>
    </row>
    <row r="483" spans="1:16">
      <c r="A483">
        <v>488</v>
      </c>
      <c r="B483">
        <v>200000482</v>
      </c>
      <c r="C483" t="str">
        <f t="shared" si="21"/>
        <v>阪本　絵里香 (3)</v>
      </c>
      <c r="D483" t="s">
        <v>3561</v>
      </c>
      <c r="E483" t="str">
        <f t="shared" si="22"/>
        <v>Eriko SAKAMOTO (00)</v>
      </c>
      <c r="F483" t="s">
        <v>9405</v>
      </c>
      <c r="G483" s="142">
        <v>29</v>
      </c>
      <c r="H483" s="142" t="s">
        <v>267</v>
      </c>
      <c r="I483" s="142" t="s">
        <v>1553</v>
      </c>
      <c r="J483" s="142" t="s">
        <v>108</v>
      </c>
      <c r="L483" t="s">
        <v>4319</v>
      </c>
      <c r="M483" t="s">
        <v>4061</v>
      </c>
      <c r="N483" t="str">
        <f t="shared" si="23"/>
        <v>00</v>
      </c>
      <c r="O483" t="s">
        <v>8260</v>
      </c>
      <c r="P483" t="s">
        <v>3560</v>
      </c>
    </row>
    <row r="484" spans="1:16">
      <c r="A484">
        <v>489</v>
      </c>
      <c r="B484">
        <v>200000483</v>
      </c>
      <c r="C484" t="str">
        <f t="shared" si="21"/>
        <v>加藤　夕貴 (3)</v>
      </c>
      <c r="D484" t="s">
        <v>3563</v>
      </c>
      <c r="E484" t="str">
        <f t="shared" si="22"/>
        <v>Yuki KATO (99)</v>
      </c>
      <c r="F484" t="s">
        <v>9405</v>
      </c>
      <c r="G484" s="142">
        <v>29</v>
      </c>
      <c r="H484" s="142" t="s">
        <v>269</v>
      </c>
      <c r="I484" s="142" t="s">
        <v>3096</v>
      </c>
      <c r="J484" s="142" t="s">
        <v>108</v>
      </c>
      <c r="L484" t="s">
        <v>4348</v>
      </c>
      <c r="M484" t="s">
        <v>3848</v>
      </c>
      <c r="N484" t="str">
        <f t="shared" si="23"/>
        <v>99</v>
      </c>
      <c r="O484" t="s">
        <v>9888</v>
      </c>
      <c r="P484" t="s">
        <v>3562</v>
      </c>
    </row>
    <row r="485" spans="1:16">
      <c r="A485">
        <v>490</v>
      </c>
      <c r="B485">
        <v>200000484</v>
      </c>
      <c r="C485" t="str">
        <f t="shared" si="21"/>
        <v>廣瀬　瑠華 (3)</v>
      </c>
      <c r="D485" t="s">
        <v>3565</v>
      </c>
      <c r="E485" t="str">
        <f t="shared" si="22"/>
        <v>Ruka HIROSE (00)</v>
      </c>
      <c r="F485" t="s">
        <v>9405</v>
      </c>
      <c r="G485" s="142">
        <v>29</v>
      </c>
      <c r="H485" s="142" t="s">
        <v>269</v>
      </c>
      <c r="I485" s="142" t="s">
        <v>3096</v>
      </c>
      <c r="J485" s="142" t="s">
        <v>108</v>
      </c>
      <c r="L485" t="s">
        <v>4027</v>
      </c>
      <c r="M485" t="s">
        <v>4280</v>
      </c>
      <c r="N485" t="str">
        <f t="shared" si="23"/>
        <v>00</v>
      </c>
      <c r="O485" t="s">
        <v>7809</v>
      </c>
      <c r="P485" t="s">
        <v>3564</v>
      </c>
    </row>
    <row r="486" spans="1:16">
      <c r="A486">
        <v>491</v>
      </c>
      <c r="B486">
        <v>200000485</v>
      </c>
      <c r="C486" t="str">
        <f t="shared" si="21"/>
        <v>那須　羽 (3)</v>
      </c>
      <c r="D486" t="s">
        <v>5742</v>
      </c>
      <c r="E486" t="str">
        <f t="shared" si="22"/>
        <v>Tsubasa NASU (98)</v>
      </c>
      <c r="F486" t="s">
        <v>9405</v>
      </c>
      <c r="G486" s="142">
        <v>29</v>
      </c>
      <c r="H486" s="142" t="s">
        <v>269</v>
      </c>
      <c r="I486" s="142" t="s">
        <v>3096</v>
      </c>
      <c r="J486" s="142" t="s">
        <v>108</v>
      </c>
      <c r="L486" t="s">
        <v>4429</v>
      </c>
      <c r="M486" t="s">
        <v>4430</v>
      </c>
      <c r="N486" t="str">
        <f t="shared" si="23"/>
        <v>98</v>
      </c>
      <c r="O486" t="s">
        <v>9889</v>
      </c>
      <c r="P486" t="s">
        <v>5741</v>
      </c>
    </row>
    <row r="487" spans="1:16">
      <c r="A487">
        <v>492</v>
      </c>
      <c r="B487">
        <v>200000486</v>
      </c>
      <c r="C487" t="str">
        <f t="shared" si="21"/>
        <v>姫野　夏那 (4)</v>
      </c>
      <c r="D487" t="s">
        <v>9273</v>
      </c>
      <c r="E487" t="str">
        <f t="shared" si="22"/>
        <v>Kana HIMENO  (98)</v>
      </c>
      <c r="F487" t="s">
        <v>9405</v>
      </c>
      <c r="G487" s="142">
        <v>29</v>
      </c>
      <c r="H487" s="142" t="s">
        <v>269</v>
      </c>
      <c r="I487" s="142" t="s">
        <v>3096</v>
      </c>
      <c r="J487" s="142" t="s">
        <v>86</v>
      </c>
      <c r="L487" t="s">
        <v>10094</v>
      </c>
      <c r="M487" t="s">
        <v>3726</v>
      </c>
      <c r="N487" t="str">
        <f t="shared" si="23"/>
        <v>98</v>
      </c>
      <c r="O487" t="s">
        <v>9890</v>
      </c>
      <c r="P487" t="s">
        <v>9619</v>
      </c>
    </row>
    <row r="488" spans="1:16">
      <c r="A488">
        <v>493</v>
      </c>
      <c r="B488">
        <v>200000487</v>
      </c>
      <c r="C488" t="str">
        <f t="shared" si="21"/>
        <v>安倍　詩織 (2)</v>
      </c>
      <c r="D488" t="s">
        <v>9274</v>
      </c>
      <c r="E488" t="str">
        <f t="shared" si="22"/>
        <v>Shiori ABE (01)</v>
      </c>
      <c r="F488" t="s">
        <v>9405</v>
      </c>
      <c r="G488" s="142">
        <v>29</v>
      </c>
      <c r="H488" s="142" t="s">
        <v>269</v>
      </c>
      <c r="I488" s="142" t="s">
        <v>3096</v>
      </c>
      <c r="J488" s="142" t="s">
        <v>117</v>
      </c>
      <c r="L488" t="s">
        <v>4363</v>
      </c>
      <c r="M488" t="s">
        <v>3788</v>
      </c>
      <c r="N488" t="str">
        <f t="shared" si="23"/>
        <v>01</v>
      </c>
      <c r="O488" t="s">
        <v>8354</v>
      </c>
      <c r="P488" t="s">
        <v>9620</v>
      </c>
    </row>
    <row r="489" spans="1:16">
      <c r="A489">
        <v>494</v>
      </c>
      <c r="B489">
        <v>200000488</v>
      </c>
      <c r="C489" t="str">
        <f t="shared" si="21"/>
        <v>嫁阪　舞 (3)</v>
      </c>
      <c r="D489" t="s">
        <v>9275</v>
      </c>
      <c r="E489" t="str">
        <f t="shared" si="22"/>
        <v>Mai YOMESAKA (99)</v>
      </c>
      <c r="F489" t="s">
        <v>9405</v>
      </c>
      <c r="G489" s="142">
        <v>27</v>
      </c>
      <c r="H489" s="142" t="s">
        <v>9430</v>
      </c>
      <c r="I489" s="142" t="s">
        <v>1548</v>
      </c>
      <c r="J489" s="142" t="s">
        <v>108</v>
      </c>
      <c r="L489" t="s">
        <v>10095</v>
      </c>
      <c r="M489" t="s">
        <v>3822</v>
      </c>
      <c r="N489" t="str">
        <f t="shared" si="23"/>
        <v>99</v>
      </c>
      <c r="O489" t="s">
        <v>7918</v>
      </c>
      <c r="P489" t="s">
        <v>9621</v>
      </c>
    </row>
    <row r="490" spans="1:16">
      <c r="A490">
        <v>495</v>
      </c>
      <c r="B490">
        <v>200000489</v>
      </c>
      <c r="C490" t="str">
        <f t="shared" si="21"/>
        <v>杉山　侑 (1)</v>
      </c>
      <c r="D490" t="s">
        <v>9276</v>
      </c>
      <c r="E490" t="str">
        <f t="shared" si="22"/>
        <v>Yu SUGIYAMA (02)</v>
      </c>
      <c r="F490" t="s">
        <v>9405</v>
      </c>
      <c r="G490" s="142">
        <v>30</v>
      </c>
      <c r="H490" s="142" t="s">
        <v>9430</v>
      </c>
      <c r="I490" s="142" t="s">
        <v>1548</v>
      </c>
      <c r="J490" s="142" t="s">
        <v>120</v>
      </c>
      <c r="L490" t="s">
        <v>5144</v>
      </c>
      <c r="M490" t="s">
        <v>4520</v>
      </c>
      <c r="N490" t="str">
        <f t="shared" si="23"/>
        <v>02</v>
      </c>
      <c r="O490" t="s">
        <v>9891</v>
      </c>
      <c r="P490" t="s">
        <v>9622</v>
      </c>
    </row>
    <row r="491" spans="1:16">
      <c r="A491">
        <v>496</v>
      </c>
      <c r="B491">
        <v>200000490</v>
      </c>
      <c r="C491" t="str">
        <f t="shared" si="21"/>
        <v>大谷　遥 (3)</v>
      </c>
      <c r="D491" t="s">
        <v>3659</v>
      </c>
      <c r="E491" t="str">
        <f t="shared" si="22"/>
        <v>Haruka OTANI (99)</v>
      </c>
      <c r="F491" t="s">
        <v>9405</v>
      </c>
      <c r="G491" s="142">
        <v>28</v>
      </c>
      <c r="H491" s="142" t="s">
        <v>9431</v>
      </c>
      <c r="I491" s="142" t="s">
        <v>1561</v>
      </c>
      <c r="J491" s="142" t="s">
        <v>108</v>
      </c>
      <c r="L491" t="s">
        <v>3836</v>
      </c>
      <c r="M491" t="s">
        <v>3870</v>
      </c>
      <c r="N491" t="str">
        <f t="shared" si="23"/>
        <v>99</v>
      </c>
      <c r="O491" t="s">
        <v>7671</v>
      </c>
      <c r="P491" t="s">
        <v>3658</v>
      </c>
    </row>
    <row r="492" spans="1:16">
      <c r="A492">
        <v>497</v>
      </c>
      <c r="B492">
        <v>200000491</v>
      </c>
      <c r="C492" t="str">
        <f t="shared" si="21"/>
        <v>北口　葵 (2)</v>
      </c>
      <c r="D492" t="s">
        <v>9277</v>
      </c>
      <c r="E492" t="str">
        <f t="shared" si="22"/>
        <v>Aoi KITAGUCHI (01)</v>
      </c>
      <c r="F492" t="s">
        <v>9405</v>
      </c>
      <c r="G492" s="142">
        <v>27</v>
      </c>
      <c r="H492" s="142" t="s">
        <v>9431</v>
      </c>
      <c r="I492" s="142" t="s">
        <v>1561</v>
      </c>
      <c r="J492" s="142" t="s">
        <v>117</v>
      </c>
      <c r="L492" t="s">
        <v>10096</v>
      </c>
      <c r="M492" t="s">
        <v>3780</v>
      </c>
      <c r="N492" t="str">
        <f t="shared" si="23"/>
        <v>01</v>
      </c>
      <c r="O492" t="s">
        <v>7972</v>
      </c>
      <c r="P492" t="s">
        <v>9623</v>
      </c>
    </row>
    <row r="493" spans="1:16">
      <c r="A493">
        <v>498</v>
      </c>
      <c r="B493">
        <v>200000492</v>
      </c>
      <c r="C493" t="str">
        <f t="shared" si="21"/>
        <v>三好　美季穂 (3)</v>
      </c>
      <c r="D493" t="s">
        <v>3657</v>
      </c>
      <c r="E493" t="str">
        <f t="shared" si="22"/>
        <v>Mikiho MIYOSHI (98)</v>
      </c>
      <c r="F493" t="s">
        <v>9405</v>
      </c>
      <c r="G493" s="142">
        <v>39</v>
      </c>
      <c r="H493" s="142" t="s">
        <v>9431</v>
      </c>
      <c r="I493" s="142" t="s">
        <v>1561</v>
      </c>
      <c r="J493" s="142" t="s">
        <v>108</v>
      </c>
      <c r="L493" t="s">
        <v>4476</v>
      </c>
      <c r="M493" t="s">
        <v>4477</v>
      </c>
      <c r="N493" t="str">
        <f t="shared" si="23"/>
        <v>98</v>
      </c>
      <c r="O493" t="s">
        <v>9892</v>
      </c>
      <c r="P493" t="s">
        <v>3656</v>
      </c>
    </row>
    <row r="494" spans="1:16">
      <c r="A494">
        <v>499</v>
      </c>
      <c r="B494">
        <v>200000493</v>
      </c>
      <c r="C494" t="str">
        <f t="shared" si="21"/>
        <v>平野　杏 (1)</v>
      </c>
      <c r="D494" t="s">
        <v>9278</v>
      </c>
      <c r="E494" t="str">
        <f t="shared" si="22"/>
        <v>Anzu HIRANO (01)</v>
      </c>
      <c r="F494" t="s">
        <v>9405</v>
      </c>
      <c r="G494" s="142">
        <v>27</v>
      </c>
      <c r="H494" s="142" t="s">
        <v>9431</v>
      </c>
      <c r="I494" s="142" t="s">
        <v>1561</v>
      </c>
      <c r="J494" s="142" t="s">
        <v>120</v>
      </c>
      <c r="L494" t="s">
        <v>3807</v>
      </c>
      <c r="M494" t="s">
        <v>10014</v>
      </c>
      <c r="N494" t="str">
        <f t="shared" si="23"/>
        <v>01</v>
      </c>
      <c r="O494" t="s">
        <v>9877</v>
      </c>
      <c r="P494" t="s">
        <v>9624</v>
      </c>
    </row>
    <row r="495" spans="1:16">
      <c r="A495">
        <v>500</v>
      </c>
      <c r="B495">
        <v>200000494</v>
      </c>
      <c r="C495" t="str">
        <f t="shared" si="21"/>
        <v>川村　結花 (1)</v>
      </c>
      <c r="D495" t="s">
        <v>9279</v>
      </c>
      <c r="E495" t="str">
        <f t="shared" si="22"/>
        <v>Yuka KAWAMURA (02)</v>
      </c>
      <c r="F495" t="s">
        <v>9405</v>
      </c>
      <c r="G495" s="142">
        <v>27</v>
      </c>
      <c r="H495" s="142" t="s">
        <v>9431</v>
      </c>
      <c r="I495" s="142" t="s">
        <v>1561</v>
      </c>
      <c r="J495" s="142" t="s">
        <v>120</v>
      </c>
      <c r="L495" t="s">
        <v>4141</v>
      </c>
      <c r="M495" t="s">
        <v>3732</v>
      </c>
      <c r="N495" t="str">
        <f t="shared" si="23"/>
        <v>02</v>
      </c>
      <c r="O495" t="s">
        <v>9893</v>
      </c>
      <c r="P495" t="s">
        <v>9625</v>
      </c>
    </row>
    <row r="496" spans="1:16">
      <c r="A496">
        <v>501</v>
      </c>
      <c r="B496">
        <v>200000495</v>
      </c>
      <c r="C496" t="str">
        <f t="shared" si="21"/>
        <v>川口　瑞稀 (3)</v>
      </c>
      <c r="D496" t="s">
        <v>3623</v>
      </c>
      <c r="E496" t="str">
        <f t="shared" si="22"/>
        <v>Mizuki KAWAGUCHI (98)</v>
      </c>
      <c r="F496" t="s">
        <v>9405</v>
      </c>
      <c r="G496" s="142">
        <v>28</v>
      </c>
      <c r="H496" s="142" t="s">
        <v>9432</v>
      </c>
      <c r="I496" s="142" t="s">
        <v>1533</v>
      </c>
      <c r="J496" s="142" t="s">
        <v>108</v>
      </c>
      <c r="L496" t="s">
        <v>3736</v>
      </c>
      <c r="M496" t="s">
        <v>3733</v>
      </c>
      <c r="N496" t="str">
        <f t="shared" si="23"/>
        <v>98</v>
      </c>
      <c r="O496" t="s">
        <v>8155</v>
      </c>
      <c r="P496" t="s">
        <v>3622</v>
      </c>
    </row>
    <row r="497" spans="1:16">
      <c r="A497">
        <v>502</v>
      </c>
      <c r="B497">
        <v>200000496</v>
      </c>
      <c r="C497" t="str">
        <f t="shared" si="21"/>
        <v>藤原　麻友香 (3)</v>
      </c>
      <c r="D497" t="s">
        <v>3625</v>
      </c>
      <c r="E497" t="str">
        <f t="shared" si="22"/>
        <v>Mayuka FUJIWARA (98)</v>
      </c>
      <c r="F497" t="s">
        <v>9405</v>
      </c>
      <c r="G497" s="142">
        <v>28</v>
      </c>
      <c r="H497" s="142" t="s">
        <v>9432</v>
      </c>
      <c r="I497" s="142" t="s">
        <v>1533</v>
      </c>
      <c r="J497" s="142" t="s">
        <v>108</v>
      </c>
      <c r="L497" t="s">
        <v>3737</v>
      </c>
      <c r="M497" t="s">
        <v>3738</v>
      </c>
      <c r="N497" t="str">
        <f t="shared" si="23"/>
        <v>98</v>
      </c>
      <c r="O497" t="s">
        <v>8150</v>
      </c>
      <c r="P497" t="s">
        <v>3624</v>
      </c>
    </row>
    <row r="498" spans="1:16">
      <c r="A498">
        <v>503</v>
      </c>
      <c r="B498">
        <v>200000497</v>
      </c>
      <c r="C498" t="str">
        <f t="shared" si="21"/>
        <v>中川　綾子 (2)</v>
      </c>
      <c r="D498" t="s">
        <v>9280</v>
      </c>
      <c r="E498" t="str">
        <f t="shared" si="22"/>
        <v>Ayako NAKAGAWA (00)</v>
      </c>
      <c r="F498" t="s">
        <v>9405</v>
      </c>
      <c r="G498" s="142">
        <v>28</v>
      </c>
      <c r="H498" s="142" t="s">
        <v>9432</v>
      </c>
      <c r="I498" s="142" t="s">
        <v>1533</v>
      </c>
      <c r="J498" s="142" t="s">
        <v>117</v>
      </c>
      <c r="L498" t="s">
        <v>3723</v>
      </c>
      <c r="M498" t="s">
        <v>4053</v>
      </c>
      <c r="N498" t="str">
        <f t="shared" si="23"/>
        <v>00</v>
      </c>
      <c r="O498" t="s">
        <v>7846</v>
      </c>
      <c r="P498" t="s">
        <v>9626</v>
      </c>
    </row>
    <row r="499" spans="1:16">
      <c r="A499">
        <v>504</v>
      </c>
      <c r="B499">
        <v>200000498</v>
      </c>
      <c r="C499" t="str">
        <f t="shared" si="21"/>
        <v>畠中　元香 (2)</v>
      </c>
      <c r="D499" t="s">
        <v>9281</v>
      </c>
      <c r="E499" t="str">
        <f t="shared" si="22"/>
        <v>Motoko HATANAKA (99)</v>
      </c>
      <c r="F499" t="s">
        <v>9405</v>
      </c>
      <c r="G499" s="142">
        <v>28</v>
      </c>
      <c r="H499" s="142" t="s">
        <v>9432</v>
      </c>
      <c r="I499" s="142" t="s">
        <v>1533</v>
      </c>
      <c r="J499" s="142" t="s">
        <v>117</v>
      </c>
      <c r="L499" t="s">
        <v>4524</v>
      </c>
      <c r="M499" t="s">
        <v>10015</v>
      </c>
      <c r="N499" t="str">
        <f t="shared" si="23"/>
        <v>99</v>
      </c>
      <c r="O499" t="s">
        <v>8405</v>
      </c>
      <c r="P499" t="s">
        <v>9627</v>
      </c>
    </row>
    <row r="500" spans="1:16">
      <c r="A500">
        <v>505</v>
      </c>
      <c r="B500">
        <v>200000499</v>
      </c>
      <c r="C500" t="str">
        <f t="shared" si="21"/>
        <v>荻野　今日子 (4)</v>
      </c>
      <c r="D500" t="s">
        <v>1355</v>
      </c>
      <c r="E500" t="str">
        <f t="shared" si="22"/>
        <v>Kyoko OGINO (98)</v>
      </c>
      <c r="F500" t="s">
        <v>9405</v>
      </c>
      <c r="G500" s="142">
        <v>28</v>
      </c>
      <c r="H500" s="142" t="s">
        <v>9433</v>
      </c>
      <c r="I500" s="142" t="s">
        <v>1531</v>
      </c>
      <c r="J500" s="142" t="s">
        <v>86</v>
      </c>
      <c r="L500" t="s">
        <v>5517</v>
      </c>
      <c r="M500" t="s">
        <v>3730</v>
      </c>
      <c r="N500" t="str">
        <f t="shared" si="23"/>
        <v>98</v>
      </c>
      <c r="O500" t="s">
        <v>9821</v>
      </c>
      <c r="P500" t="s">
        <v>3322</v>
      </c>
    </row>
    <row r="501" spans="1:16">
      <c r="A501">
        <v>506</v>
      </c>
      <c r="B501">
        <v>200000500</v>
      </c>
      <c r="C501" t="str">
        <f t="shared" si="21"/>
        <v>佐長　亜彩 (4)</v>
      </c>
      <c r="D501" t="s">
        <v>1356</v>
      </c>
      <c r="E501" t="str">
        <f t="shared" si="22"/>
        <v>Aya SACHO (98)</v>
      </c>
      <c r="F501" t="s">
        <v>9405</v>
      </c>
      <c r="G501" s="142">
        <v>26</v>
      </c>
      <c r="H501" s="142" t="s">
        <v>9433</v>
      </c>
      <c r="I501" s="142" t="s">
        <v>1531</v>
      </c>
      <c r="J501" s="142" t="s">
        <v>86</v>
      </c>
      <c r="L501" t="s">
        <v>5518</v>
      </c>
      <c r="M501" t="s">
        <v>3812</v>
      </c>
      <c r="N501" t="str">
        <f t="shared" si="23"/>
        <v>98</v>
      </c>
      <c r="O501" t="s">
        <v>8198</v>
      </c>
      <c r="P501" t="s">
        <v>3323</v>
      </c>
    </row>
    <row r="502" spans="1:16">
      <c r="A502">
        <v>507</v>
      </c>
      <c r="B502">
        <v>200000501</v>
      </c>
      <c r="C502" t="str">
        <f t="shared" si="21"/>
        <v>宮﨑　奏菜 (4)</v>
      </c>
      <c r="D502" t="s">
        <v>1351</v>
      </c>
      <c r="E502" t="str">
        <f t="shared" si="22"/>
        <v>Kana MIYAZAKI (98)</v>
      </c>
      <c r="F502" t="s">
        <v>9405</v>
      </c>
      <c r="G502" s="142">
        <v>45</v>
      </c>
      <c r="H502" s="142" t="s">
        <v>9433</v>
      </c>
      <c r="I502" s="142" t="s">
        <v>1531</v>
      </c>
      <c r="J502" s="142" t="s">
        <v>86</v>
      </c>
      <c r="L502" t="s">
        <v>4549</v>
      </c>
      <c r="M502" t="s">
        <v>3726</v>
      </c>
      <c r="N502" t="str">
        <f t="shared" si="23"/>
        <v>98</v>
      </c>
      <c r="O502" t="s">
        <v>9894</v>
      </c>
      <c r="P502" t="s">
        <v>3318</v>
      </c>
    </row>
    <row r="503" spans="1:16">
      <c r="A503">
        <v>508</v>
      </c>
      <c r="B503">
        <v>200000502</v>
      </c>
      <c r="C503" t="str">
        <f t="shared" si="21"/>
        <v>園田　那織 (4)</v>
      </c>
      <c r="D503" t="s">
        <v>1352</v>
      </c>
      <c r="E503" t="str">
        <f t="shared" si="22"/>
        <v>Naori SONODA (97)</v>
      </c>
      <c r="F503" t="s">
        <v>9405</v>
      </c>
      <c r="G503" s="142">
        <v>28</v>
      </c>
      <c r="H503" s="142" t="s">
        <v>9433</v>
      </c>
      <c r="I503" s="142" t="s">
        <v>1531</v>
      </c>
      <c r="J503" s="142" t="s">
        <v>86</v>
      </c>
      <c r="L503" t="s">
        <v>10097</v>
      </c>
      <c r="M503" t="s">
        <v>10016</v>
      </c>
      <c r="N503" t="str">
        <f t="shared" si="23"/>
        <v>97</v>
      </c>
      <c r="O503" t="s">
        <v>9895</v>
      </c>
      <c r="P503" t="s">
        <v>3319</v>
      </c>
    </row>
    <row r="504" spans="1:16">
      <c r="A504">
        <v>509</v>
      </c>
      <c r="B504">
        <v>200000503</v>
      </c>
      <c r="C504" t="str">
        <f t="shared" si="21"/>
        <v>仲野　由佳梨 (4)</v>
      </c>
      <c r="D504" t="s">
        <v>1354</v>
      </c>
      <c r="E504" t="str">
        <f t="shared" si="22"/>
        <v>Yukari NAKANO (98)</v>
      </c>
      <c r="F504" t="s">
        <v>9405</v>
      </c>
      <c r="G504" s="142">
        <v>28</v>
      </c>
      <c r="H504" s="142" t="s">
        <v>9433</v>
      </c>
      <c r="I504" s="142" t="s">
        <v>1531</v>
      </c>
      <c r="J504" s="142" t="s">
        <v>86</v>
      </c>
      <c r="L504" t="s">
        <v>3885</v>
      </c>
      <c r="M504" t="s">
        <v>5516</v>
      </c>
      <c r="N504" t="str">
        <f t="shared" si="23"/>
        <v>98</v>
      </c>
      <c r="O504" t="s">
        <v>9896</v>
      </c>
      <c r="P504" t="s">
        <v>3321</v>
      </c>
    </row>
    <row r="505" spans="1:16">
      <c r="A505">
        <v>510</v>
      </c>
      <c r="B505">
        <v>200000504</v>
      </c>
      <c r="C505" t="str">
        <f t="shared" si="21"/>
        <v>岩倉　美晴 (4)</v>
      </c>
      <c r="D505" t="s">
        <v>1353</v>
      </c>
      <c r="E505" t="str">
        <f t="shared" si="22"/>
        <v>Miharu IWAKURA (98)</v>
      </c>
      <c r="F505" t="s">
        <v>9405</v>
      </c>
      <c r="G505" s="142">
        <v>28</v>
      </c>
      <c r="H505" s="142" t="s">
        <v>9433</v>
      </c>
      <c r="I505" s="142" t="s">
        <v>1531</v>
      </c>
      <c r="J505" s="142" t="s">
        <v>86</v>
      </c>
      <c r="L505" t="s">
        <v>5514</v>
      </c>
      <c r="M505" t="s">
        <v>5515</v>
      </c>
      <c r="N505" t="str">
        <f t="shared" si="23"/>
        <v>98</v>
      </c>
      <c r="O505" t="s">
        <v>9890</v>
      </c>
      <c r="P505" t="s">
        <v>3320</v>
      </c>
    </row>
    <row r="506" spans="1:16">
      <c r="A506">
        <v>511</v>
      </c>
      <c r="B506">
        <v>200000505</v>
      </c>
      <c r="C506" t="str">
        <f t="shared" si="21"/>
        <v>和三　はるか (3)</v>
      </c>
      <c r="D506" t="s">
        <v>3519</v>
      </c>
      <c r="E506" t="str">
        <f t="shared" si="22"/>
        <v>Haruka WASAN (99)</v>
      </c>
      <c r="F506" t="s">
        <v>9405</v>
      </c>
      <c r="G506" s="142">
        <v>28</v>
      </c>
      <c r="H506" s="142" t="s">
        <v>9433</v>
      </c>
      <c r="I506" s="142" t="s">
        <v>1531</v>
      </c>
      <c r="J506" s="142" t="s">
        <v>108</v>
      </c>
      <c r="L506" t="s">
        <v>5519</v>
      </c>
      <c r="M506" t="s">
        <v>3870</v>
      </c>
      <c r="N506" t="str">
        <f t="shared" si="23"/>
        <v>99</v>
      </c>
      <c r="O506" t="s">
        <v>8387</v>
      </c>
      <c r="P506" t="s">
        <v>3518</v>
      </c>
    </row>
    <row r="507" spans="1:16">
      <c r="A507">
        <v>512</v>
      </c>
      <c r="B507">
        <v>200000506</v>
      </c>
      <c r="C507" t="str">
        <f t="shared" si="21"/>
        <v>岡下　真子 (3)</v>
      </c>
      <c r="D507" t="s">
        <v>3609</v>
      </c>
      <c r="E507" t="str">
        <f t="shared" si="22"/>
        <v>Mako OKASHITA (99)</v>
      </c>
      <c r="F507" t="s">
        <v>9405</v>
      </c>
      <c r="G507" s="142">
        <v>28</v>
      </c>
      <c r="H507" s="142" t="s">
        <v>9433</v>
      </c>
      <c r="I507" s="142" t="s">
        <v>1531</v>
      </c>
      <c r="J507" s="142" t="s">
        <v>108</v>
      </c>
      <c r="L507" t="s">
        <v>5520</v>
      </c>
      <c r="M507" t="s">
        <v>4214</v>
      </c>
      <c r="N507" t="str">
        <f t="shared" si="23"/>
        <v>99</v>
      </c>
      <c r="O507" t="s">
        <v>8002</v>
      </c>
      <c r="P507" t="s">
        <v>3608</v>
      </c>
    </row>
    <row r="508" spans="1:16">
      <c r="A508">
        <v>513</v>
      </c>
      <c r="B508">
        <v>200000507</v>
      </c>
      <c r="C508" t="str">
        <f t="shared" si="21"/>
        <v>小坂　みゅ海 (3)</v>
      </c>
      <c r="D508" t="s">
        <v>3611</v>
      </c>
      <c r="E508" t="str">
        <f t="shared" si="22"/>
        <v>Myu KOSAKA (99)</v>
      </c>
      <c r="F508" t="s">
        <v>9405</v>
      </c>
      <c r="G508" s="142">
        <v>28</v>
      </c>
      <c r="H508" s="142" t="s">
        <v>9433</v>
      </c>
      <c r="I508" s="142" t="s">
        <v>1531</v>
      </c>
      <c r="J508" s="142" t="s">
        <v>108</v>
      </c>
      <c r="L508" t="s">
        <v>5252</v>
      </c>
      <c r="M508" t="s">
        <v>5521</v>
      </c>
      <c r="N508" t="str">
        <f t="shared" si="23"/>
        <v>99</v>
      </c>
      <c r="O508" t="s">
        <v>7679</v>
      </c>
      <c r="P508" t="s">
        <v>3610</v>
      </c>
    </row>
    <row r="509" spans="1:16">
      <c r="A509">
        <v>514</v>
      </c>
      <c r="B509">
        <v>200000508</v>
      </c>
      <c r="C509" t="str">
        <f t="shared" si="21"/>
        <v>臼井　晴香 (3)</v>
      </c>
      <c r="D509" t="s">
        <v>3521</v>
      </c>
      <c r="E509" t="str">
        <f t="shared" si="22"/>
        <v>Haruka USUI (99)</v>
      </c>
      <c r="F509" t="s">
        <v>9405</v>
      </c>
      <c r="G509" s="142">
        <v>30</v>
      </c>
      <c r="H509" s="142" t="s">
        <v>9433</v>
      </c>
      <c r="I509" s="142" t="s">
        <v>1531</v>
      </c>
      <c r="J509" s="142" t="s">
        <v>108</v>
      </c>
      <c r="L509" t="s">
        <v>4240</v>
      </c>
      <c r="M509" t="s">
        <v>3870</v>
      </c>
      <c r="N509" t="str">
        <f t="shared" si="23"/>
        <v>99</v>
      </c>
      <c r="O509" t="s">
        <v>8159</v>
      </c>
      <c r="P509" t="s">
        <v>3520</v>
      </c>
    </row>
    <row r="510" spans="1:16">
      <c r="A510">
        <v>515</v>
      </c>
      <c r="B510">
        <v>200000509</v>
      </c>
      <c r="C510" t="str">
        <f t="shared" si="21"/>
        <v>毛芝　舞哉 (5)</v>
      </c>
      <c r="D510" t="s">
        <v>3637</v>
      </c>
      <c r="E510" t="str">
        <f t="shared" si="22"/>
        <v>Maya KESHIBA (96)</v>
      </c>
      <c r="F510" t="s">
        <v>9405</v>
      </c>
      <c r="G510" s="142">
        <v>28</v>
      </c>
      <c r="H510" s="142" t="s">
        <v>9433</v>
      </c>
      <c r="I510" s="142" t="s">
        <v>1531</v>
      </c>
      <c r="J510" s="142" t="s">
        <v>107</v>
      </c>
      <c r="L510" t="s">
        <v>5522</v>
      </c>
      <c r="M510" t="s">
        <v>3819</v>
      </c>
      <c r="N510" t="str">
        <f t="shared" si="23"/>
        <v>96</v>
      </c>
      <c r="O510" t="s">
        <v>9897</v>
      </c>
      <c r="P510" t="s">
        <v>3636</v>
      </c>
    </row>
    <row r="511" spans="1:16">
      <c r="A511">
        <v>516</v>
      </c>
      <c r="B511">
        <v>200000510</v>
      </c>
      <c r="C511" t="str">
        <f t="shared" si="21"/>
        <v>神村　彩輝 (4)</v>
      </c>
      <c r="D511" t="s">
        <v>1247</v>
      </c>
      <c r="E511" t="str">
        <f t="shared" si="22"/>
        <v>Saki KAMIMURA (98)</v>
      </c>
      <c r="F511" t="s">
        <v>9405</v>
      </c>
      <c r="G511" s="142">
        <v>28</v>
      </c>
      <c r="H511" s="142" t="s">
        <v>9434</v>
      </c>
      <c r="I511" s="142" t="s">
        <v>1569</v>
      </c>
      <c r="J511" s="142" t="s">
        <v>86</v>
      </c>
      <c r="L511" t="s">
        <v>3919</v>
      </c>
      <c r="M511" t="s">
        <v>3758</v>
      </c>
      <c r="N511" t="str">
        <f t="shared" si="23"/>
        <v>98</v>
      </c>
      <c r="O511" t="s">
        <v>9833</v>
      </c>
      <c r="P511" t="s">
        <v>3215</v>
      </c>
    </row>
    <row r="512" spans="1:16">
      <c r="A512">
        <v>517</v>
      </c>
      <c r="B512">
        <v>200000511</v>
      </c>
      <c r="C512" t="str">
        <f t="shared" si="21"/>
        <v>山本　千絵 (4)</v>
      </c>
      <c r="D512" t="s">
        <v>1248</v>
      </c>
      <c r="E512" t="str">
        <f t="shared" si="22"/>
        <v>Chie YAMAMOTO (98)</v>
      </c>
      <c r="F512" t="s">
        <v>9405</v>
      </c>
      <c r="G512" s="142">
        <v>28</v>
      </c>
      <c r="H512" s="142" t="s">
        <v>9434</v>
      </c>
      <c r="I512" s="142" t="s">
        <v>1569</v>
      </c>
      <c r="J512" s="142" t="s">
        <v>86</v>
      </c>
      <c r="L512" t="s">
        <v>3765</v>
      </c>
      <c r="M512" t="s">
        <v>3827</v>
      </c>
      <c r="N512" t="str">
        <f t="shared" si="23"/>
        <v>98</v>
      </c>
      <c r="O512" t="s">
        <v>8276</v>
      </c>
      <c r="P512" t="s">
        <v>3216</v>
      </c>
    </row>
    <row r="513" spans="1:16">
      <c r="A513">
        <v>518</v>
      </c>
      <c r="B513">
        <v>200000512</v>
      </c>
      <c r="C513" t="str">
        <f t="shared" si="21"/>
        <v>横川　海姫 (4)</v>
      </c>
      <c r="D513" t="s">
        <v>1249</v>
      </c>
      <c r="E513" t="str">
        <f t="shared" si="22"/>
        <v>Miki YOKOGAWA (98)</v>
      </c>
      <c r="F513" t="s">
        <v>9405</v>
      </c>
      <c r="G513" s="142">
        <v>28</v>
      </c>
      <c r="H513" s="142" t="s">
        <v>9434</v>
      </c>
      <c r="I513" s="142" t="s">
        <v>1569</v>
      </c>
      <c r="J513" s="142" t="s">
        <v>86</v>
      </c>
      <c r="L513" t="s">
        <v>3921</v>
      </c>
      <c r="M513" t="s">
        <v>3784</v>
      </c>
      <c r="N513" t="str">
        <f t="shared" si="23"/>
        <v>98</v>
      </c>
      <c r="O513" t="s">
        <v>7654</v>
      </c>
      <c r="P513" t="s">
        <v>3217</v>
      </c>
    </row>
    <row r="514" spans="1:16">
      <c r="A514">
        <v>519</v>
      </c>
      <c r="B514">
        <v>200000513</v>
      </c>
      <c r="C514" t="str">
        <f t="shared" ref="C514:C577" si="24">P514&amp;" "&amp;"("&amp;J514&amp;")"</f>
        <v>佐藤　千夏 (3)</v>
      </c>
      <c r="D514" t="s">
        <v>1251</v>
      </c>
      <c r="E514" t="str">
        <f t="shared" si="22"/>
        <v>Chinatsu SATO (99)</v>
      </c>
      <c r="F514" t="s">
        <v>9405</v>
      </c>
      <c r="G514" s="142">
        <v>28</v>
      </c>
      <c r="H514" s="142" t="s">
        <v>9434</v>
      </c>
      <c r="I514" s="142" t="s">
        <v>1569</v>
      </c>
      <c r="J514" s="142" t="s">
        <v>108</v>
      </c>
      <c r="L514" t="s">
        <v>3923</v>
      </c>
      <c r="M514" t="s">
        <v>9991</v>
      </c>
      <c r="N514" t="str">
        <f t="shared" si="23"/>
        <v>99</v>
      </c>
      <c r="O514" t="s">
        <v>8600</v>
      </c>
      <c r="P514" t="s">
        <v>3219</v>
      </c>
    </row>
    <row r="515" spans="1:16">
      <c r="A515">
        <v>520</v>
      </c>
      <c r="B515">
        <v>200000514</v>
      </c>
      <c r="C515" t="str">
        <f t="shared" si="24"/>
        <v>清水　里名 (3)</v>
      </c>
      <c r="D515" t="s">
        <v>1252</v>
      </c>
      <c r="E515" t="str">
        <f t="shared" ref="E515:E578" si="25">M515&amp;" "&amp;L515&amp;" "&amp;"("&amp;N515&amp;")"</f>
        <v>Rina SHIMIZU (99)</v>
      </c>
      <c r="F515" t="s">
        <v>9405</v>
      </c>
      <c r="G515" s="142">
        <v>28</v>
      </c>
      <c r="H515" s="142" t="s">
        <v>9434</v>
      </c>
      <c r="I515" s="142" t="s">
        <v>1569</v>
      </c>
      <c r="J515" s="142" t="s">
        <v>108</v>
      </c>
      <c r="L515" t="s">
        <v>3917</v>
      </c>
      <c r="M515" t="s">
        <v>3924</v>
      </c>
      <c r="N515" t="str">
        <f t="shared" ref="N515:N578" si="26">LEFT(O515,2)</f>
        <v>99</v>
      </c>
      <c r="O515" t="s">
        <v>8006</v>
      </c>
      <c r="P515" t="s">
        <v>3220</v>
      </c>
    </row>
    <row r="516" spans="1:16">
      <c r="A516">
        <v>521</v>
      </c>
      <c r="B516">
        <v>200000515</v>
      </c>
      <c r="C516" t="str">
        <f t="shared" si="24"/>
        <v>前田　久瑠実 (3)</v>
      </c>
      <c r="D516" t="s">
        <v>1250</v>
      </c>
      <c r="E516" t="str">
        <f t="shared" si="25"/>
        <v>Kurumi MAEDA (99)</v>
      </c>
      <c r="F516" t="s">
        <v>9405</v>
      </c>
      <c r="G516" s="142">
        <v>28</v>
      </c>
      <c r="H516" s="142" t="s">
        <v>9434</v>
      </c>
      <c r="I516" s="142" t="s">
        <v>1569</v>
      </c>
      <c r="J516" s="142" t="s">
        <v>108</v>
      </c>
      <c r="L516" t="s">
        <v>3809</v>
      </c>
      <c r="M516" t="s">
        <v>3922</v>
      </c>
      <c r="N516" t="str">
        <f t="shared" si="26"/>
        <v>99</v>
      </c>
      <c r="O516" t="s">
        <v>8249</v>
      </c>
      <c r="P516" t="s">
        <v>3218</v>
      </c>
    </row>
    <row r="517" spans="1:16">
      <c r="A517">
        <v>522</v>
      </c>
      <c r="B517">
        <v>200000516</v>
      </c>
      <c r="C517" t="str">
        <f t="shared" si="24"/>
        <v>宮本　和葉 (3)</v>
      </c>
      <c r="D517" t="s">
        <v>9282</v>
      </c>
      <c r="E517" t="str">
        <f t="shared" si="25"/>
        <v>Kazuha MIYAMOTO (00)</v>
      </c>
      <c r="F517" t="s">
        <v>9405</v>
      </c>
      <c r="G517" s="142">
        <v>28</v>
      </c>
      <c r="H517" s="142" t="s">
        <v>9434</v>
      </c>
      <c r="I517" s="142" t="s">
        <v>1569</v>
      </c>
      <c r="J517" s="142" t="s">
        <v>108</v>
      </c>
      <c r="L517" t="s">
        <v>3925</v>
      </c>
      <c r="M517" t="s">
        <v>3926</v>
      </c>
      <c r="N517" t="str">
        <f t="shared" si="26"/>
        <v>00</v>
      </c>
      <c r="O517" t="s">
        <v>8205</v>
      </c>
      <c r="P517" t="s">
        <v>3221</v>
      </c>
    </row>
    <row r="518" spans="1:16">
      <c r="A518">
        <v>523</v>
      </c>
      <c r="B518">
        <v>200000517</v>
      </c>
      <c r="C518" t="str">
        <f t="shared" si="24"/>
        <v>橋本　さつき (2)</v>
      </c>
      <c r="D518" t="s">
        <v>9283</v>
      </c>
      <c r="E518" t="str">
        <f t="shared" si="25"/>
        <v>Satsuki HASHIMOTO (00)</v>
      </c>
      <c r="F518" t="s">
        <v>9405</v>
      </c>
      <c r="G518" s="142">
        <v>28</v>
      </c>
      <c r="H518" s="142" t="s">
        <v>9434</v>
      </c>
      <c r="I518" s="142" t="s">
        <v>1569</v>
      </c>
      <c r="J518" s="142" t="s">
        <v>117</v>
      </c>
      <c r="L518" t="s">
        <v>4024</v>
      </c>
      <c r="M518" t="s">
        <v>4292</v>
      </c>
      <c r="N518" t="str">
        <f t="shared" si="26"/>
        <v>00</v>
      </c>
      <c r="O518" t="s">
        <v>8027</v>
      </c>
      <c r="P518" t="s">
        <v>9628</v>
      </c>
    </row>
    <row r="519" spans="1:16">
      <c r="A519">
        <v>524</v>
      </c>
      <c r="B519">
        <v>200000518</v>
      </c>
      <c r="C519" t="str">
        <f t="shared" si="24"/>
        <v>村岡　茉奈 (2)</v>
      </c>
      <c r="D519" t="s">
        <v>9284</v>
      </c>
      <c r="E519" t="str">
        <f t="shared" si="25"/>
        <v>Mana MURAOKA (00)</v>
      </c>
      <c r="F519" t="s">
        <v>9405</v>
      </c>
      <c r="G519" s="142">
        <v>28</v>
      </c>
      <c r="H519" s="142" t="s">
        <v>9434</v>
      </c>
      <c r="I519" s="142" t="s">
        <v>1569</v>
      </c>
      <c r="J519" s="142" t="s">
        <v>117</v>
      </c>
      <c r="L519" t="s">
        <v>4886</v>
      </c>
      <c r="M519" t="s">
        <v>4071</v>
      </c>
      <c r="N519" t="str">
        <f t="shared" si="26"/>
        <v>00</v>
      </c>
      <c r="O519" t="s">
        <v>8519</v>
      </c>
      <c r="P519" t="s">
        <v>9629</v>
      </c>
    </row>
    <row r="520" spans="1:16">
      <c r="A520">
        <v>525</v>
      </c>
      <c r="B520">
        <v>200000519</v>
      </c>
      <c r="C520" t="str">
        <f t="shared" si="24"/>
        <v>小川　美空 (1)</v>
      </c>
      <c r="D520" t="s">
        <v>9285</v>
      </c>
      <c r="E520" t="str">
        <f t="shared" si="25"/>
        <v>Miku OGAWA (01)</v>
      </c>
      <c r="F520" t="s">
        <v>9405</v>
      </c>
      <c r="G520" s="142">
        <v>28</v>
      </c>
      <c r="H520" s="142" t="s">
        <v>9434</v>
      </c>
      <c r="I520" s="142" t="s">
        <v>1569</v>
      </c>
      <c r="J520" s="142" t="s">
        <v>120</v>
      </c>
      <c r="L520" t="s">
        <v>3752</v>
      </c>
      <c r="M520" t="s">
        <v>3948</v>
      </c>
      <c r="N520" t="str">
        <f t="shared" si="26"/>
        <v>01</v>
      </c>
      <c r="O520" t="s">
        <v>9898</v>
      </c>
      <c r="P520" t="s">
        <v>9630</v>
      </c>
    </row>
    <row r="521" spans="1:16">
      <c r="A521">
        <v>526</v>
      </c>
      <c r="B521">
        <v>200000520</v>
      </c>
      <c r="C521" t="str">
        <f t="shared" si="24"/>
        <v>重　花梨 (2)</v>
      </c>
      <c r="D521" t="s">
        <v>9286</v>
      </c>
      <c r="E521" t="str">
        <f t="shared" si="25"/>
        <v>Karin SHIGE (01)</v>
      </c>
      <c r="F521" t="s">
        <v>9405</v>
      </c>
      <c r="G521" s="142">
        <v>28</v>
      </c>
      <c r="H521" s="142" t="s">
        <v>9434</v>
      </c>
      <c r="I521" s="142" t="s">
        <v>1569</v>
      </c>
      <c r="J521" s="142" t="s">
        <v>117</v>
      </c>
      <c r="L521" t="s">
        <v>10098</v>
      </c>
      <c r="M521" t="s">
        <v>3722</v>
      </c>
      <c r="N521" t="str">
        <f t="shared" si="26"/>
        <v>01</v>
      </c>
      <c r="O521" t="s">
        <v>7862</v>
      </c>
      <c r="P521" t="s">
        <v>9631</v>
      </c>
    </row>
    <row r="522" spans="1:16">
      <c r="A522">
        <v>527</v>
      </c>
      <c r="B522">
        <v>200000521</v>
      </c>
      <c r="C522" t="str">
        <f t="shared" si="24"/>
        <v>谷根　優花 (2)</v>
      </c>
      <c r="D522" t="s">
        <v>5757</v>
      </c>
      <c r="E522" t="str">
        <f t="shared" si="25"/>
        <v>Yuka TANINE (00)</v>
      </c>
      <c r="F522" t="s">
        <v>9405</v>
      </c>
      <c r="G522" s="142">
        <v>28</v>
      </c>
      <c r="H522" s="142">
        <v>492430</v>
      </c>
      <c r="I522" s="142" t="s">
        <v>1529</v>
      </c>
      <c r="J522" s="142" t="s">
        <v>117</v>
      </c>
      <c r="L522" t="s">
        <v>5758</v>
      </c>
      <c r="M522" t="s">
        <v>3732</v>
      </c>
      <c r="N522" t="str">
        <f t="shared" si="26"/>
        <v>00</v>
      </c>
      <c r="O522" t="s">
        <v>9802</v>
      </c>
      <c r="P522" t="s">
        <v>5756</v>
      </c>
    </row>
    <row r="523" spans="1:16">
      <c r="A523">
        <v>528</v>
      </c>
      <c r="B523">
        <v>200000522</v>
      </c>
      <c r="C523" t="str">
        <f t="shared" si="24"/>
        <v>立岩　杏珠 (1)</v>
      </c>
      <c r="D523" t="s">
        <v>9287</v>
      </c>
      <c r="E523" t="str">
        <f t="shared" si="25"/>
        <v>Ami TATEIWA (01)</v>
      </c>
      <c r="F523" t="s">
        <v>9405</v>
      </c>
      <c r="G523" s="142">
        <v>28</v>
      </c>
      <c r="H523" s="142">
        <v>492430</v>
      </c>
      <c r="I523" s="142" t="s">
        <v>1529</v>
      </c>
      <c r="J523" s="142" t="s">
        <v>120</v>
      </c>
      <c r="L523" t="s">
        <v>10099</v>
      </c>
      <c r="M523" t="s">
        <v>4007</v>
      </c>
      <c r="N523" t="str">
        <f t="shared" si="26"/>
        <v>01</v>
      </c>
      <c r="O523" t="s">
        <v>9872</v>
      </c>
      <c r="P523" t="s">
        <v>9632</v>
      </c>
    </row>
    <row r="524" spans="1:16">
      <c r="A524">
        <v>529</v>
      </c>
      <c r="B524">
        <v>200000523</v>
      </c>
      <c r="C524" t="str">
        <f t="shared" si="24"/>
        <v>橋本　麻由 (1)</v>
      </c>
      <c r="D524" t="s">
        <v>9288</v>
      </c>
      <c r="E524" t="str">
        <f t="shared" si="25"/>
        <v>Mayu HASHIMOTO (01)</v>
      </c>
      <c r="F524" t="s">
        <v>9405</v>
      </c>
      <c r="G524" s="142">
        <v>33</v>
      </c>
      <c r="H524" s="142">
        <v>492430</v>
      </c>
      <c r="I524" s="142" t="s">
        <v>1529</v>
      </c>
      <c r="J524" s="142" t="s">
        <v>120</v>
      </c>
      <c r="L524" t="s">
        <v>4024</v>
      </c>
      <c r="M524" t="s">
        <v>3757</v>
      </c>
      <c r="N524" t="str">
        <f t="shared" si="26"/>
        <v>01</v>
      </c>
      <c r="O524" t="s">
        <v>9790</v>
      </c>
      <c r="P524" t="s">
        <v>9633</v>
      </c>
    </row>
    <row r="525" spans="1:16">
      <c r="A525">
        <v>530</v>
      </c>
      <c r="B525">
        <v>200000524</v>
      </c>
      <c r="C525" t="str">
        <f t="shared" si="24"/>
        <v>吉村　美咲 (1)</v>
      </c>
      <c r="D525" t="s">
        <v>9289</v>
      </c>
      <c r="E525" t="str">
        <f t="shared" si="25"/>
        <v>Misaki YOSHIMURA (02)</v>
      </c>
      <c r="F525" t="s">
        <v>9405</v>
      </c>
      <c r="G525" s="142">
        <v>28</v>
      </c>
      <c r="H525" s="142">
        <v>492430</v>
      </c>
      <c r="I525" s="142" t="s">
        <v>1529</v>
      </c>
      <c r="J525" s="142" t="s">
        <v>120</v>
      </c>
      <c r="L525" t="s">
        <v>3763</v>
      </c>
      <c r="M525" t="s">
        <v>3900</v>
      </c>
      <c r="N525" t="str">
        <f t="shared" si="26"/>
        <v>02</v>
      </c>
      <c r="O525" t="s">
        <v>8693</v>
      </c>
      <c r="P525" t="s">
        <v>9634</v>
      </c>
    </row>
    <row r="526" spans="1:16">
      <c r="A526">
        <v>531</v>
      </c>
      <c r="B526">
        <v>200000525</v>
      </c>
      <c r="C526" t="str">
        <f t="shared" si="24"/>
        <v>松岡　美里 (4)</v>
      </c>
      <c r="D526" t="s">
        <v>1262</v>
      </c>
      <c r="E526" t="str">
        <f t="shared" si="25"/>
        <v>Misato MATSUOKA (98)</v>
      </c>
      <c r="F526" t="s">
        <v>9405</v>
      </c>
      <c r="G526" s="142">
        <v>28</v>
      </c>
      <c r="H526" s="142">
        <v>492430</v>
      </c>
      <c r="I526" s="142" t="s">
        <v>1529</v>
      </c>
      <c r="J526" s="142" t="s">
        <v>86</v>
      </c>
      <c r="L526" t="s">
        <v>4056</v>
      </c>
      <c r="M526" t="s">
        <v>4336</v>
      </c>
      <c r="N526" t="str">
        <f t="shared" si="26"/>
        <v>98</v>
      </c>
      <c r="O526" t="s">
        <v>8429</v>
      </c>
      <c r="P526" t="s">
        <v>3231</v>
      </c>
    </row>
    <row r="527" spans="1:16">
      <c r="A527">
        <v>532</v>
      </c>
      <c r="B527">
        <v>200000526</v>
      </c>
      <c r="C527" t="str">
        <f t="shared" si="24"/>
        <v>吉井　加奈 (3)</v>
      </c>
      <c r="D527" t="s">
        <v>3547</v>
      </c>
      <c r="E527" t="str">
        <f t="shared" si="25"/>
        <v>Kana YOSHII (99)</v>
      </c>
      <c r="F527" t="s">
        <v>9405</v>
      </c>
      <c r="G527" s="142">
        <v>28</v>
      </c>
      <c r="H527" s="142" t="s">
        <v>139</v>
      </c>
      <c r="I527" s="142" t="s">
        <v>1526</v>
      </c>
      <c r="J527" s="142" t="s">
        <v>108</v>
      </c>
      <c r="L527" t="s">
        <v>3725</v>
      </c>
      <c r="M527" t="s">
        <v>3726</v>
      </c>
      <c r="N527" t="str">
        <f t="shared" si="26"/>
        <v>99</v>
      </c>
      <c r="O527" t="s">
        <v>9899</v>
      </c>
      <c r="P527" t="s">
        <v>3546</v>
      </c>
    </row>
    <row r="528" spans="1:16">
      <c r="A528">
        <v>533</v>
      </c>
      <c r="B528">
        <v>200000527</v>
      </c>
      <c r="C528" t="str">
        <f t="shared" si="24"/>
        <v>大石　波奈 (3)</v>
      </c>
      <c r="D528" t="s">
        <v>3549</v>
      </c>
      <c r="E528" t="str">
        <f t="shared" si="25"/>
        <v>Hana OISHI (00)</v>
      </c>
      <c r="F528" t="s">
        <v>9405</v>
      </c>
      <c r="G528" s="142">
        <v>28</v>
      </c>
      <c r="H528" s="142" t="s">
        <v>139</v>
      </c>
      <c r="I528" s="142" t="s">
        <v>1526</v>
      </c>
      <c r="J528" s="142" t="s">
        <v>108</v>
      </c>
      <c r="L528" t="s">
        <v>3727</v>
      </c>
      <c r="M528" t="s">
        <v>3728</v>
      </c>
      <c r="N528" t="str">
        <f t="shared" si="26"/>
        <v>00</v>
      </c>
      <c r="O528" t="s">
        <v>8664</v>
      </c>
      <c r="P528" t="s">
        <v>3548</v>
      </c>
    </row>
    <row r="529" spans="1:16">
      <c r="A529">
        <v>534</v>
      </c>
      <c r="B529">
        <v>200000528</v>
      </c>
      <c r="C529" t="str">
        <f t="shared" si="24"/>
        <v>洲戸　裕香 (3)</v>
      </c>
      <c r="D529" t="s">
        <v>3655</v>
      </c>
      <c r="E529" t="str">
        <f t="shared" si="25"/>
        <v>Yuka SUDO (99)</v>
      </c>
      <c r="F529" t="s">
        <v>9405</v>
      </c>
      <c r="G529" s="142">
        <v>28</v>
      </c>
      <c r="H529" s="142" t="s">
        <v>139</v>
      </c>
      <c r="I529" s="142" t="s">
        <v>1526</v>
      </c>
      <c r="J529" s="142" t="s">
        <v>108</v>
      </c>
      <c r="L529" t="s">
        <v>3731</v>
      </c>
      <c r="M529" t="s">
        <v>3732</v>
      </c>
      <c r="N529" t="str">
        <f t="shared" si="26"/>
        <v>99</v>
      </c>
      <c r="O529" t="s">
        <v>7920</v>
      </c>
      <c r="P529" t="s">
        <v>3654</v>
      </c>
    </row>
    <row r="530" spans="1:16">
      <c r="A530">
        <v>535</v>
      </c>
      <c r="B530">
        <v>200000529</v>
      </c>
      <c r="C530" t="str">
        <f t="shared" si="24"/>
        <v>増田　京子 (3)</v>
      </c>
      <c r="D530" t="s">
        <v>3627</v>
      </c>
      <c r="E530" t="str">
        <f t="shared" si="25"/>
        <v>Kyoko MASUDA (00)</v>
      </c>
      <c r="F530" t="s">
        <v>9405</v>
      </c>
      <c r="G530" s="142">
        <v>28</v>
      </c>
      <c r="H530" s="142" t="s">
        <v>139</v>
      </c>
      <c r="I530" s="142" t="s">
        <v>1526</v>
      </c>
      <c r="J530" s="142" t="s">
        <v>108</v>
      </c>
      <c r="L530" t="s">
        <v>3729</v>
      </c>
      <c r="M530" t="s">
        <v>3730</v>
      </c>
      <c r="N530" t="str">
        <f t="shared" si="26"/>
        <v>00</v>
      </c>
      <c r="O530" t="s">
        <v>9900</v>
      </c>
      <c r="P530" t="s">
        <v>3626</v>
      </c>
    </row>
    <row r="531" spans="1:16">
      <c r="A531">
        <v>536</v>
      </c>
      <c r="B531">
        <v>200000530</v>
      </c>
      <c r="C531" t="str">
        <f t="shared" si="24"/>
        <v>生田　みのり (2)</v>
      </c>
      <c r="D531" t="s">
        <v>9290</v>
      </c>
      <c r="E531" t="str">
        <f t="shared" si="25"/>
        <v>Minori IKUTA (00)</v>
      </c>
      <c r="F531" t="s">
        <v>9405</v>
      </c>
      <c r="G531" s="142">
        <v>28</v>
      </c>
      <c r="H531" s="142" t="s">
        <v>139</v>
      </c>
      <c r="I531" s="142" t="s">
        <v>1526</v>
      </c>
      <c r="J531" s="142" t="s">
        <v>117</v>
      </c>
      <c r="L531" t="s">
        <v>4315</v>
      </c>
      <c r="M531" t="s">
        <v>4065</v>
      </c>
      <c r="N531" t="str">
        <f t="shared" si="26"/>
        <v>00</v>
      </c>
      <c r="O531" t="s">
        <v>7843</v>
      </c>
      <c r="P531" t="s">
        <v>9635</v>
      </c>
    </row>
    <row r="532" spans="1:16">
      <c r="A532">
        <v>537</v>
      </c>
      <c r="B532">
        <v>200000531</v>
      </c>
      <c r="C532" t="str">
        <f t="shared" si="24"/>
        <v>池尻　栞菜 (4)</v>
      </c>
      <c r="D532" t="s">
        <v>1253</v>
      </c>
      <c r="E532" t="str">
        <f t="shared" si="25"/>
        <v>Kanna IKEJIRI (98)</v>
      </c>
      <c r="F532" t="s">
        <v>9405</v>
      </c>
      <c r="G532" s="142">
        <v>28</v>
      </c>
      <c r="H532" s="142" t="s">
        <v>9435</v>
      </c>
      <c r="I532" s="142" t="s">
        <v>1527</v>
      </c>
      <c r="J532" s="142" t="s">
        <v>86</v>
      </c>
      <c r="L532" t="s">
        <v>3744</v>
      </c>
      <c r="M532" t="s">
        <v>3745</v>
      </c>
      <c r="N532" t="str">
        <f t="shared" si="26"/>
        <v>98</v>
      </c>
      <c r="O532" t="s">
        <v>8098</v>
      </c>
      <c r="P532" t="s">
        <v>3222</v>
      </c>
    </row>
    <row r="533" spans="1:16">
      <c r="A533">
        <v>538</v>
      </c>
      <c r="B533">
        <v>200000532</v>
      </c>
      <c r="C533" t="str">
        <f t="shared" si="24"/>
        <v>西尾　咲良 (4)</v>
      </c>
      <c r="D533" t="s">
        <v>1254</v>
      </c>
      <c r="E533" t="str">
        <f t="shared" si="25"/>
        <v>Sakura NISHIO (99)</v>
      </c>
      <c r="F533" t="s">
        <v>9405</v>
      </c>
      <c r="G533" s="142">
        <v>28</v>
      </c>
      <c r="H533" s="142" t="s">
        <v>9435</v>
      </c>
      <c r="I533" s="142" t="s">
        <v>1527</v>
      </c>
      <c r="J533" s="142" t="s">
        <v>86</v>
      </c>
      <c r="L533" t="s">
        <v>3746</v>
      </c>
      <c r="M533" t="s">
        <v>3747</v>
      </c>
      <c r="N533" t="str">
        <f t="shared" si="26"/>
        <v>99</v>
      </c>
      <c r="O533" t="s">
        <v>8569</v>
      </c>
      <c r="P533" t="s">
        <v>3223</v>
      </c>
    </row>
    <row r="534" spans="1:16">
      <c r="A534">
        <v>539</v>
      </c>
      <c r="B534">
        <v>200000533</v>
      </c>
      <c r="C534" t="str">
        <f t="shared" si="24"/>
        <v>平山　璃奈 (4)</v>
      </c>
      <c r="D534" t="s">
        <v>1255</v>
      </c>
      <c r="E534" t="str">
        <f t="shared" si="25"/>
        <v>Rina HIRAYAMA (99)</v>
      </c>
      <c r="F534" t="s">
        <v>9405</v>
      </c>
      <c r="G534" s="142">
        <v>24</v>
      </c>
      <c r="H534" s="142" t="s">
        <v>9435</v>
      </c>
      <c r="I534" s="142" t="s">
        <v>1527</v>
      </c>
      <c r="J534" s="142" t="s">
        <v>86</v>
      </c>
      <c r="L534" t="s">
        <v>3748</v>
      </c>
      <c r="M534" t="s">
        <v>3924</v>
      </c>
      <c r="N534" t="str">
        <f t="shared" si="26"/>
        <v>99</v>
      </c>
      <c r="O534" t="s">
        <v>8455</v>
      </c>
      <c r="P534" t="s">
        <v>3224</v>
      </c>
    </row>
    <row r="535" spans="1:16">
      <c r="A535">
        <v>540</v>
      </c>
      <c r="B535">
        <v>200000534</v>
      </c>
      <c r="C535" t="str">
        <f t="shared" si="24"/>
        <v>安達　花音 (3)</v>
      </c>
      <c r="D535" t="s">
        <v>1256</v>
      </c>
      <c r="E535" t="str">
        <f t="shared" si="25"/>
        <v>Kanon ADACHI (99)</v>
      </c>
      <c r="F535" t="s">
        <v>9405</v>
      </c>
      <c r="G535" s="142">
        <v>28</v>
      </c>
      <c r="H535" s="142" t="s">
        <v>9435</v>
      </c>
      <c r="I535" s="142" t="s">
        <v>1527</v>
      </c>
      <c r="J535" s="142" t="s">
        <v>108</v>
      </c>
      <c r="L535" t="s">
        <v>3863</v>
      </c>
      <c r="M535" t="s">
        <v>3751</v>
      </c>
      <c r="N535" t="str">
        <f t="shared" si="26"/>
        <v>99</v>
      </c>
      <c r="O535" t="s">
        <v>8239</v>
      </c>
      <c r="P535" t="s">
        <v>3225</v>
      </c>
    </row>
    <row r="536" spans="1:16">
      <c r="A536">
        <v>541</v>
      </c>
      <c r="B536">
        <v>200000535</v>
      </c>
      <c r="C536" t="str">
        <f t="shared" si="24"/>
        <v>小川　那月 (3)</v>
      </c>
      <c r="D536" t="s">
        <v>1257</v>
      </c>
      <c r="E536" t="str">
        <f t="shared" si="25"/>
        <v>Natsuki OGAWA (99)</v>
      </c>
      <c r="F536" t="s">
        <v>9405</v>
      </c>
      <c r="G536" s="142">
        <v>28</v>
      </c>
      <c r="H536" s="142" t="s">
        <v>9435</v>
      </c>
      <c r="I536" s="142" t="s">
        <v>1527</v>
      </c>
      <c r="J536" s="142" t="s">
        <v>108</v>
      </c>
      <c r="L536" t="s">
        <v>3752</v>
      </c>
      <c r="M536" t="s">
        <v>3753</v>
      </c>
      <c r="N536" t="str">
        <f t="shared" si="26"/>
        <v>99</v>
      </c>
      <c r="O536" t="s">
        <v>8239</v>
      </c>
      <c r="P536" t="s">
        <v>3226</v>
      </c>
    </row>
    <row r="537" spans="1:16">
      <c r="A537">
        <v>542</v>
      </c>
      <c r="B537">
        <v>200000536</v>
      </c>
      <c r="C537" t="str">
        <f t="shared" si="24"/>
        <v>田代　実穂 (3)</v>
      </c>
      <c r="D537" t="s">
        <v>1258</v>
      </c>
      <c r="E537" t="str">
        <f t="shared" si="25"/>
        <v>Miho TASHIRO (99)</v>
      </c>
      <c r="F537" t="s">
        <v>9405</v>
      </c>
      <c r="G537" s="142">
        <v>28</v>
      </c>
      <c r="H537" s="142" t="s">
        <v>9435</v>
      </c>
      <c r="I537" s="142" t="s">
        <v>1527</v>
      </c>
      <c r="J537" s="142" t="s">
        <v>108</v>
      </c>
      <c r="L537" t="s">
        <v>3754</v>
      </c>
      <c r="M537" t="s">
        <v>3755</v>
      </c>
      <c r="N537" t="str">
        <f t="shared" si="26"/>
        <v>99</v>
      </c>
      <c r="O537" t="s">
        <v>9899</v>
      </c>
      <c r="P537" t="s">
        <v>3227</v>
      </c>
    </row>
    <row r="538" spans="1:16">
      <c r="A538">
        <v>543</v>
      </c>
      <c r="B538">
        <v>200000537</v>
      </c>
      <c r="C538" t="str">
        <f t="shared" si="24"/>
        <v>藤田　真由 (3)</v>
      </c>
      <c r="D538" t="s">
        <v>1259</v>
      </c>
      <c r="E538" t="str">
        <f t="shared" si="25"/>
        <v>Mayu FUJITA (99)</v>
      </c>
      <c r="F538" t="s">
        <v>9405</v>
      </c>
      <c r="G538" s="142">
        <v>28</v>
      </c>
      <c r="H538" s="142" t="s">
        <v>9435</v>
      </c>
      <c r="I538" s="142" t="s">
        <v>1527</v>
      </c>
      <c r="J538" s="142" t="s">
        <v>108</v>
      </c>
      <c r="L538" t="s">
        <v>3756</v>
      </c>
      <c r="M538" t="s">
        <v>3757</v>
      </c>
      <c r="N538" t="str">
        <f t="shared" si="26"/>
        <v>99</v>
      </c>
      <c r="O538" t="s">
        <v>9901</v>
      </c>
      <c r="P538" t="s">
        <v>3228</v>
      </c>
    </row>
    <row r="539" spans="1:16">
      <c r="A539">
        <v>544</v>
      </c>
      <c r="B539">
        <v>200000538</v>
      </c>
      <c r="C539" t="str">
        <f t="shared" si="24"/>
        <v>松井　沙樹 (3)</v>
      </c>
      <c r="D539" t="s">
        <v>1260</v>
      </c>
      <c r="E539" t="str">
        <f t="shared" si="25"/>
        <v>Saki MATSUI (99)</v>
      </c>
      <c r="F539" t="s">
        <v>9405</v>
      </c>
      <c r="G539" s="142">
        <v>28</v>
      </c>
      <c r="H539" s="142" t="s">
        <v>9435</v>
      </c>
      <c r="I539" s="142" t="s">
        <v>1527</v>
      </c>
      <c r="J539" s="142" t="s">
        <v>108</v>
      </c>
      <c r="L539" t="s">
        <v>3749</v>
      </c>
      <c r="M539" t="s">
        <v>3758</v>
      </c>
      <c r="N539" t="str">
        <f t="shared" si="26"/>
        <v>99</v>
      </c>
      <c r="O539" t="s">
        <v>8445</v>
      </c>
      <c r="P539" t="s">
        <v>3229</v>
      </c>
    </row>
    <row r="540" spans="1:16">
      <c r="A540">
        <v>545</v>
      </c>
      <c r="B540">
        <v>200000539</v>
      </c>
      <c r="C540" t="str">
        <f t="shared" si="24"/>
        <v>井川　夏実 (2)</v>
      </c>
      <c r="D540" t="s">
        <v>5538</v>
      </c>
      <c r="E540" t="str">
        <f t="shared" si="25"/>
        <v>Natsumi IKAWA (00)</v>
      </c>
      <c r="F540" t="s">
        <v>9405</v>
      </c>
      <c r="G540" s="142">
        <v>28</v>
      </c>
      <c r="H540" s="142" t="s">
        <v>9435</v>
      </c>
      <c r="I540" s="142" t="s">
        <v>1527</v>
      </c>
      <c r="J540" s="142" t="s">
        <v>117</v>
      </c>
      <c r="L540" t="s">
        <v>3761</v>
      </c>
      <c r="M540" t="s">
        <v>3762</v>
      </c>
      <c r="N540" t="str">
        <f t="shared" si="26"/>
        <v>00</v>
      </c>
      <c r="O540" t="s">
        <v>7816</v>
      </c>
      <c r="P540" t="s">
        <v>5537</v>
      </c>
    </row>
    <row r="541" spans="1:16">
      <c r="A541">
        <v>546</v>
      </c>
      <c r="B541">
        <v>200000540</v>
      </c>
      <c r="C541" t="str">
        <f t="shared" si="24"/>
        <v>広内　来幸 (2)</v>
      </c>
      <c r="D541" t="s">
        <v>5532</v>
      </c>
      <c r="E541" t="str">
        <f t="shared" si="25"/>
        <v>Kisachi HIROUCHI (00)</v>
      </c>
      <c r="F541" t="s">
        <v>9405</v>
      </c>
      <c r="G541" s="142">
        <v>28</v>
      </c>
      <c r="H541" s="142" t="s">
        <v>9435</v>
      </c>
      <c r="I541" s="142" t="s">
        <v>1527</v>
      </c>
      <c r="J541" s="142" t="s">
        <v>117</v>
      </c>
      <c r="L541" t="s">
        <v>5533</v>
      </c>
      <c r="M541" t="s">
        <v>5534</v>
      </c>
      <c r="N541" t="str">
        <f t="shared" si="26"/>
        <v>00</v>
      </c>
      <c r="O541" t="s">
        <v>8210</v>
      </c>
      <c r="P541" t="s">
        <v>5531</v>
      </c>
    </row>
    <row r="542" spans="1:16">
      <c r="A542">
        <v>547</v>
      </c>
      <c r="B542">
        <v>200000541</v>
      </c>
      <c r="C542" t="str">
        <f t="shared" si="24"/>
        <v>中西　未海 (2)</v>
      </c>
      <c r="D542" t="s">
        <v>5536</v>
      </c>
      <c r="E542" t="str">
        <f t="shared" si="25"/>
        <v>Minami NAKANISHI (00)</v>
      </c>
      <c r="F542" t="s">
        <v>9405</v>
      </c>
      <c r="G542" s="142">
        <v>28</v>
      </c>
      <c r="H542" s="142" t="s">
        <v>9435</v>
      </c>
      <c r="I542" s="142" t="s">
        <v>1527</v>
      </c>
      <c r="J542" s="142" t="s">
        <v>117</v>
      </c>
      <c r="L542" t="s">
        <v>3740</v>
      </c>
      <c r="M542" t="s">
        <v>3760</v>
      </c>
      <c r="N542" t="str">
        <f t="shared" si="26"/>
        <v>00</v>
      </c>
      <c r="O542" t="s">
        <v>8466</v>
      </c>
      <c r="P542" t="s">
        <v>5535</v>
      </c>
    </row>
    <row r="543" spans="1:16">
      <c r="A543">
        <v>548</v>
      </c>
      <c r="B543">
        <v>200000542</v>
      </c>
      <c r="C543" t="str">
        <f t="shared" si="24"/>
        <v>吉村　唯 (2)</v>
      </c>
      <c r="D543" t="s">
        <v>5540</v>
      </c>
      <c r="E543" t="str">
        <f t="shared" si="25"/>
        <v>Yui YOSHIMURA (00)</v>
      </c>
      <c r="F543" t="s">
        <v>9405</v>
      </c>
      <c r="G543" s="142">
        <v>28</v>
      </c>
      <c r="H543" s="142" t="s">
        <v>9435</v>
      </c>
      <c r="I543" s="142" t="s">
        <v>1527</v>
      </c>
      <c r="J543" s="142" t="s">
        <v>117</v>
      </c>
      <c r="L543" t="s">
        <v>3763</v>
      </c>
      <c r="M543" t="s">
        <v>3764</v>
      </c>
      <c r="N543" t="str">
        <f t="shared" si="26"/>
        <v>00</v>
      </c>
      <c r="O543" t="s">
        <v>7770</v>
      </c>
      <c r="P543" t="s">
        <v>5539</v>
      </c>
    </row>
    <row r="544" spans="1:16">
      <c r="A544">
        <v>549</v>
      </c>
      <c r="B544">
        <v>200000543</v>
      </c>
      <c r="C544" t="str">
        <f t="shared" si="24"/>
        <v>松本　妃奈乃 (1)</v>
      </c>
      <c r="D544" t="s">
        <v>9291</v>
      </c>
      <c r="E544" t="str">
        <f t="shared" si="25"/>
        <v>Hinano MATSUMOTO (02)</v>
      </c>
      <c r="F544" t="s">
        <v>9405</v>
      </c>
      <c r="G544" s="142">
        <v>37</v>
      </c>
      <c r="H544" s="142" t="s">
        <v>9435</v>
      </c>
      <c r="I544" s="142" t="s">
        <v>1527</v>
      </c>
      <c r="J544" s="142" t="s">
        <v>120</v>
      </c>
      <c r="L544" t="s">
        <v>3783</v>
      </c>
      <c r="M544" t="s">
        <v>10017</v>
      </c>
      <c r="N544" t="str">
        <f t="shared" si="26"/>
        <v>02</v>
      </c>
      <c r="O544" t="s">
        <v>9902</v>
      </c>
      <c r="P544" t="s">
        <v>9636</v>
      </c>
    </row>
    <row r="545" spans="1:16">
      <c r="A545">
        <v>550</v>
      </c>
      <c r="B545">
        <v>200000544</v>
      </c>
      <c r="C545" t="str">
        <f t="shared" si="24"/>
        <v>須田　花音 (1)</v>
      </c>
      <c r="D545" t="s">
        <v>9292</v>
      </c>
      <c r="E545" t="str">
        <f t="shared" si="25"/>
        <v>Kanon SUDA (01)</v>
      </c>
      <c r="F545" t="s">
        <v>9405</v>
      </c>
      <c r="G545" s="142">
        <v>21</v>
      </c>
      <c r="H545" s="142" t="s">
        <v>9435</v>
      </c>
      <c r="I545" s="142" t="s">
        <v>1527</v>
      </c>
      <c r="J545" s="142" t="s">
        <v>120</v>
      </c>
      <c r="L545" t="s">
        <v>5311</v>
      </c>
      <c r="M545" t="s">
        <v>3751</v>
      </c>
      <c r="N545" t="str">
        <f t="shared" si="26"/>
        <v>01</v>
      </c>
      <c r="O545" t="s">
        <v>8181</v>
      </c>
      <c r="P545" t="s">
        <v>9637</v>
      </c>
    </row>
    <row r="546" spans="1:16">
      <c r="A546">
        <v>551</v>
      </c>
      <c r="B546">
        <v>200000545</v>
      </c>
      <c r="C546" t="str">
        <f t="shared" si="24"/>
        <v>堀　綾花 (1)</v>
      </c>
      <c r="D546" t="s">
        <v>9293</v>
      </c>
      <c r="E546" t="str">
        <f t="shared" si="25"/>
        <v>Ayaka HORI (01)</v>
      </c>
      <c r="F546" t="s">
        <v>9405</v>
      </c>
      <c r="G546" s="142">
        <v>12</v>
      </c>
      <c r="H546" s="142" t="s">
        <v>9435</v>
      </c>
      <c r="I546" s="142" t="s">
        <v>1527</v>
      </c>
      <c r="J546" s="142" t="s">
        <v>120</v>
      </c>
      <c r="L546" t="s">
        <v>4287</v>
      </c>
      <c r="M546" t="s">
        <v>3835</v>
      </c>
      <c r="N546" t="str">
        <f t="shared" si="26"/>
        <v>01</v>
      </c>
      <c r="O546" t="s">
        <v>9903</v>
      </c>
      <c r="P546" t="s">
        <v>9638</v>
      </c>
    </row>
    <row r="547" spans="1:16">
      <c r="A547">
        <v>552</v>
      </c>
      <c r="B547">
        <v>200000546</v>
      </c>
      <c r="C547" t="str">
        <f t="shared" si="24"/>
        <v>湯元　七海 (1)</v>
      </c>
      <c r="D547" t="s">
        <v>9294</v>
      </c>
      <c r="E547" t="str">
        <f t="shared" si="25"/>
        <v>Nanami YUMOTO (01)</v>
      </c>
      <c r="F547" t="s">
        <v>9405</v>
      </c>
      <c r="G547" s="142">
        <v>28</v>
      </c>
      <c r="H547" s="142" t="s">
        <v>9435</v>
      </c>
      <c r="I547" s="142" t="s">
        <v>1527</v>
      </c>
      <c r="J547" s="142" t="s">
        <v>120</v>
      </c>
      <c r="L547" t="s">
        <v>10100</v>
      </c>
      <c r="M547" t="s">
        <v>3769</v>
      </c>
      <c r="N547" t="str">
        <f t="shared" si="26"/>
        <v>01</v>
      </c>
      <c r="O547" t="s">
        <v>9904</v>
      </c>
      <c r="P547" t="s">
        <v>9639</v>
      </c>
    </row>
    <row r="548" spans="1:16">
      <c r="A548">
        <v>553</v>
      </c>
      <c r="B548">
        <v>200000547</v>
      </c>
      <c r="C548" t="str">
        <f t="shared" si="24"/>
        <v>小高　由津紀 (1)</v>
      </c>
      <c r="D548" t="s">
        <v>9295</v>
      </c>
      <c r="E548" t="str">
        <f t="shared" si="25"/>
        <v>Yuzuki KOTAKA (01)</v>
      </c>
      <c r="F548" t="s">
        <v>9405</v>
      </c>
      <c r="G548" s="142">
        <v>28</v>
      </c>
      <c r="H548" s="142" t="s">
        <v>9435</v>
      </c>
      <c r="I548" s="142" t="s">
        <v>1527</v>
      </c>
      <c r="J548" s="142" t="s">
        <v>120</v>
      </c>
      <c r="L548" t="s">
        <v>10101</v>
      </c>
      <c r="M548" t="s">
        <v>4080</v>
      </c>
      <c r="N548" t="str">
        <f t="shared" si="26"/>
        <v>01</v>
      </c>
      <c r="O548" t="s">
        <v>9905</v>
      </c>
      <c r="P548" t="s">
        <v>9640</v>
      </c>
    </row>
    <row r="549" spans="1:16">
      <c r="A549">
        <v>554</v>
      </c>
      <c r="B549">
        <v>200000548</v>
      </c>
      <c r="C549" t="str">
        <f t="shared" si="24"/>
        <v>山田　晏梨 (1)</v>
      </c>
      <c r="D549" t="s">
        <v>9296</v>
      </c>
      <c r="E549" t="str">
        <f t="shared" si="25"/>
        <v>Anri YAMADA (01)</v>
      </c>
      <c r="F549" t="s">
        <v>9405</v>
      </c>
      <c r="G549" s="142">
        <v>28</v>
      </c>
      <c r="H549" s="142" t="s">
        <v>9435</v>
      </c>
      <c r="I549" s="142" t="s">
        <v>1527</v>
      </c>
      <c r="J549" s="142" t="s">
        <v>120</v>
      </c>
      <c r="L549" t="s">
        <v>4036</v>
      </c>
      <c r="M549" t="s">
        <v>3959</v>
      </c>
      <c r="N549" t="str">
        <f t="shared" si="26"/>
        <v>01</v>
      </c>
      <c r="O549" t="s">
        <v>9804</v>
      </c>
      <c r="P549" t="s">
        <v>9641</v>
      </c>
    </row>
    <row r="550" spans="1:16">
      <c r="A550">
        <v>555</v>
      </c>
      <c r="B550">
        <v>200000549</v>
      </c>
      <c r="C550" t="str">
        <f t="shared" si="24"/>
        <v>安達　眞咲 (4)</v>
      </c>
      <c r="D550" t="s">
        <v>1278</v>
      </c>
      <c r="E550" t="str">
        <f t="shared" si="25"/>
        <v>Masaki ADACHI (98)</v>
      </c>
      <c r="F550" t="s">
        <v>9405</v>
      </c>
      <c r="G550" s="142">
        <v>25</v>
      </c>
      <c r="H550" s="142" t="s">
        <v>9436</v>
      </c>
      <c r="I550" s="142" t="s">
        <v>3090</v>
      </c>
      <c r="J550" s="142" t="s">
        <v>86</v>
      </c>
      <c r="L550" t="s">
        <v>3863</v>
      </c>
      <c r="M550" t="s">
        <v>3941</v>
      </c>
      <c r="N550" t="str">
        <f t="shared" si="26"/>
        <v>98</v>
      </c>
      <c r="O550" t="s">
        <v>7881</v>
      </c>
      <c r="P550" t="s">
        <v>3247</v>
      </c>
    </row>
    <row r="551" spans="1:16">
      <c r="A551">
        <v>556</v>
      </c>
      <c r="B551">
        <v>200000550</v>
      </c>
      <c r="C551" t="str">
        <f t="shared" si="24"/>
        <v>岩木　理菜 (4)</v>
      </c>
      <c r="D551" t="s">
        <v>1279</v>
      </c>
      <c r="E551" t="str">
        <f t="shared" si="25"/>
        <v>Rina IWAKI (98)</v>
      </c>
      <c r="F551" t="s">
        <v>9405</v>
      </c>
      <c r="G551" s="142">
        <v>28</v>
      </c>
      <c r="H551" s="142" t="s">
        <v>9436</v>
      </c>
      <c r="I551" s="142" t="s">
        <v>3090</v>
      </c>
      <c r="J551" s="142" t="s">
        <v>86</v>
      </c>
      <c r="L551" t="s">
        <v>3942</v>
      </c>
      <c r="M551" t="s">
        <v>3924</v>
      </c>
      <c r="N551" t="str">
        <f t="shared" si="26"/>
        <v>98</v>
      </c>
      <c r="O551" t="s">
        <v>8580</v>
      </c>
      <c r="P551" t="s">
        <v>3248</v>
      </c>
    </row>
    <row r="552" spans="1:16">
      <c r="A552">
        <v>557</v>
      </c>
      <c r="B552">
        <v>200000551</v>
      </c>
      <c r="C552" t="str">
        <f t="shared" si="24"/>
        <v>浦島　美憂 (4)</v>
      </c>
      <c r="D552" t="s">
        <v>1280</v>
      </c>
      <c r="E552" t="str">
        <f t="shared" si="25"/>
        <v>Miyu URASHIMA (98)</v>
      </c>
      <c r="F552" t="s">
        <v>9405</v>
      </c>
      <c r="G552" s="142">
        <v>26</v>
      </c>
      <c r="H552" s="142" t="s">
        <v>9436</v>
      </c>
      <c r="I552" s="142" t="s">
        <v>3090</v>
      </c>
      <c r="J552" s="142" t="s">
        <v>86</v>
      </c>
      <c r="L552" t="s">
        <v>3943</v>
      </c>
      <c r="M552" t="s">
        <v>3944</v>
      </c>
      <c r="N552" t="str">
        <f t="shared" si="26"/>
        <v>98</v>
      </c>
      <c r="O552" t="s">
        <v>7786</v>
      </c>
      <c r="P552" t="s">
        <v>3249</v>
      </c>
    </row>
    <row r="553" spans="1:16">
      <c r="A553">
        <v>558</v>
      </c>
      <c r="B553">
        <v>200000552</v>
      </c>
      <c r="C553" t="str">
        <f t="shared" si="24"/>
        <v>大江　里香 (4)</v>
      </c>
      <c r="D553" t="s">
        <v>1281</v>
      </c>
      <c r="E553" t="str">
        <f t="shared" si="25"/>
        <v>Rika OE (98)</v>
      </c>
      <c r="F553" t="s">
        <v>9405</v>
      </c>
      <c r="G553" s="142">
        <v>28</v>
      </c>
      <c r="H553" s="142" t="s">
        <v>9436</v>
      </c>
      <c r="I553" s="142" t="s">
        <v>3090</v>
      </c>
      <c r="J553" s="142" t="s">
        <v>86</v>
      </c>
      <c r="L553" t="s">
        <v>3945</v>
      </c>
      <c r="M553" t="s">
        <v>3786</v>
      </c>
      <c r="N553" t="str">
        <f t="shared" si="26"/>
        <v>98</v>
      </c>
      <c r="O553" t="s">
        <v>8508</v>
      </c>
      <c r="P553" t="s">
        <v>3250</v>
      </c>
    </row>
    <row r="554" spans="1:16">
      <c r="A554">
        <v>559</v>
      </c>
      <c r="B554">
        <v>200000553</v>
      </c>
      <c r="C554" t="str">
        <f t="shared" si="24"/>
        <v>太田　梨々奈 (4)</v>
      </c>
      <c r="D554" t="s">
        <v>1282</v>
      </c>
      <c r="E554" t="str">
        <f t="shared" si="25"/>
        <v>Ririna OTA (98)</v>
      </c>
      <c r="F554" t="s">
        <v>9405</v>
      </c>
      <c r="G554" s="142">
        <v>28</v>
      </c>
      <c r="H554" s="142" t="s">
        <v>9436</v>
      </c>
      <c r="I554" s="142" t="s">
        <v>3090</v>
      </c>
      <c r="J554" s="142" t="s">
        <v>86</v>
      </c>
      <c r="L554" t="s">
        <v>3865</v>
      </c>
      <c r="M554" t="s">
        <v>3946</v>
      </c>
      <c r="N554" t="str">
        <f t="shared" si="26"/>
        <v>98</v>
      </c>
      <c r="O554" t="s">
        <v>8347</v>
      </c>
      <c r="P554" t="s">
        <v>3251</v>
      </c>
    </row>
    <row r="555" spans="1:16">
      <c r="A555">
        <v>560</v>
      </c>
      <c r="B555">
        <v>200000554</v>
      </c>
      <c r="C555" t="str">
        <f t="shared" si="24"/>
        <v>大村　美空 (4)</v>
      </c>
      <c r="D555" t="s">
        <v>1283</v>
      </c>
      <c r="E555" t="str">
        <f t="shared" si="25"/>
        <v>Miku OMURA (98)</v>
      </c>
      <c r="F555" t="s">
        <v>9405</v>
      </c>
      <c r="G555" s="142">
        <v>27</v>
      </c>
      <c r="H555" s="142" t="s">
        <v>9436</v>
      </c>
      <c r="I555" s="142" t="s">
        <v>3090</v>
      </c>
      <c r="J555" s="142" t="s">
        <v>86</v>
      </c>
      <c r="L555" t="s">
        <v>3947</v>
      </c>
      <c r="M555" t="s">
        <v>3948</v>
      </c>
      <c r="N555" t="str">
        <f t="shared" si="26"/>
        <v>98</v>
      </c>
      <c r="O555" t="s">
        <v>9906</v>
      </c>
      <c r="P555" t="s">
        <v>3252</v>
      </c>
    </row>
    <row r="556" spans="1:16">
      <c r="A556">
        <v>561</v>
      </c>
      <c r="B556">
        <v>200000555</v>
      </c>
      <c r="C556" t="str">
        <f t="shared" si="24"/>
        <v>尾﨑　サキ (4)</v>
      </c>
      <c r="D556" t="s">
        <v>1284</v>
      </c>
      <c r="E556" t="str">
        <f t="shared" si="25"/>
        <v>Saki OZAKI (99)</v>
      </c>
      <c r="F556" t="s">
        <v>9405</v>
      </c>
      <c r="G556" s="142">
        <v>28</v>
      </c>
      <c r="H556" s="142" t="s">
        <v>9436</v>
      </c>
      <c r="I556" s="142" t="s">
        <v>3090</v>
      </c>
      <c r="J556" s="142" t="s">
        <v>86</v>
      </c>
      <c r="L556" t="s">
        <v>3801</v>
      </c>
      <c r="M556" t="s">
        <v>3758</v>
      </c>
      <c r="N556" t="str">
        <f t="shared" si="26"/>
        <v>99</v>
      </c>
      <c r="O556" t="s">
        <v>8455</v>
      </c>
      <c r="P556" t="s">
        <v>9642</v>
      </c>
    </row>
    <row r="557" spans="1:16">
      <c r="A557">
        <v>562</v>
      </c>
      <c r="B557">
        <v>200000556</v>
      </c>
      <c r="C557" t="str">
        <f t="shared" si="24"/>
        <v>門脇　直緒 (4)</v>
      </c>
      <c r="D557" t="s">
        <v>1285</v>
      </c>
      <c r="E557" t="str">
        <f t="shared" si="25"/>
        <v>Nao KADOWAKI (98)</v>
      </c>
      <c r="F557" t="s">
        <v>9405</v>
      </c>
      <c r="G557" s="142">
        <v>27</v>
      </c>
      <c r="H557" s="142" t="s">
        <v>9436</v>
      </c>
      <c r="I557" s="142" t="s">
        <v>3090</v>
      </c>
      <c r="J557" s="142" t="s">
        <v>86</v>
      </c>
      <c r="L557" t="s">
        <v>3949</v>
      </c>
      <c r="M557" t="s">
        <v>3806</v>
      </c>
      <c r="N557" t="str">
        <f t="shared" si="26"/>
        <v>98</v>
      </c>
      <c r="O557" t="s">
        <v>7884</v>
      </c>
      <c r="P557" t="s">
        <v>3253</v>
      </c>
    </row>
    <row r="558" spans="1:16">
      <c r="A558">
        <v>563</v>
      </c>
      <c r="B558">
        <v>200000557</v>
      </c>
      <c r="C558" t="str">
        <f t="shared" si="24"/>
        <v>川﨑　聖代 (4)</v>
      </c>
      <c r="D558" t="s">
        <v>1286</v>
      </c>
      <c r="E558" t="str">
        <f t="shared" si="25"/>
        <v>Masayo KAWASAKI (98)</v>
      </c>
      <c r="F558" t="s">
        <v>9405</v>
      </c>
      <c r="G558" s="142">
        <v>28</v>
      </c>
      <c r="H558" s="142" t="s">
        <v>9436</v>
      </c>
      <c r="I558" s="142" t="s">
        <v>3090</v>
      </c>
      <c r="J558" s="142" t="s">
        <v>86</v>
      </c>
      <c r="L558" t="s">
        <v>3767</v>
      </c>
      <c r="M558" t="s">
        <v>3950</v>
      </c>
      <c r="N558" t="str">
        <f t="shared" si="26"/>
        <v>98</v>
      </c>
      <c r="O558" t="s">
        <v>7989</v>
      </c>
      <c r="P558" t="s">
        <v>3254</v>
      </c>
    </row>
    <row r="559" spans="1:16">
      <c r="A559">
        <v>564</v>
      </c>
      <c r="B559">
        <v>200000558</v>
      </c>
      <c r="C559" t="str">
        <f t="shared" si="24"/>
        <v>河下　莉子 (4)</v>
      </c>
      <c r="D559" t="s">
        <v>1287</v>
      </c>
      <c r="E559" t="str">
        <f t="shared" si="25"/>
        <v>Riko KAWASHITA (99)</v>
      </c>
      <c r="F559" t="s">
        <v>9405</v>
      </c>
      <c r="G559" s="142">
        <v>28</v>
      </c>
      <c r="H559" s="142" t="s">
        <v>9436</v>
      </c>
      <c r="I559" s="142" t="s">
        <v>3090</v>
      </c>
      <c r="J559" s="142" t="s">
        <v>86</v>
      </c>
      <c r="L559" t="s">
        <v>3951</v>
      </c>
      <c r="M559" t="s">
        <v>3766</v>
      </c>
      <c r="N559" t="str">
        <f t="shared" si="26"/>
        <v>99</v>
      </c>
      <c r="O559" t="s">
        <v>8328</v>
      </c>
      <c r="P559" t="s">
        <v>3255</v>
      </c>
    </row>
    <row r="560" spans="1:16">
      <c r="A560">
        <v>565</v>
      </c>
      <c r="B560">
        <v>200000559</v>
      </c>
      <c r="C560" t="str">
        <f t="shared" si="24"/>
        <v>岸　優希 (4)</v>
      </c>
      <c r="D560" t="s">
        <v>9297</v>
      </c>
      <c r="E560" t="str">
        <f t="shared" si="25"/>
        <v>Yuki KISHI (98)</v>
      </c>
      <c r="F560" t="s">
        <v>9405</v>
      </c>
      <c r="G560" s="142">
        <v>28</v>
      </c>
      <c r="H560" s="142" t="s">
        <v>9436</v>
      </c>
      <c r="I560" s="142" t="s">
        <v>3090</v>
      </c>
      <c r="J560" s="142" t="s">
        <v>86</v>
      </c>
      <c r="L560" t="s">
        <v>4042</v>
      </c>
      <c r="M560" t="s">
        <v>3848</v>
      </c>
      <c r="N560" t="str">
        <f t="shared" si="26"/>
        <v>98</v>
      </c>
      <c r="O560" t="s">
        <v>8433</v>
      </c>
      <c r="P560" t="s">
        <v>9643</v>
      </c>
    </row>
    <row r="561" spans="1:16">
      <c r="A561">
        <v>566</v>
      </c>
      <c r="B561">
        <v>200000560</v>
      </c>
      <c r="C561" t="str">
        <f t="shared" si="24"/>
        <v>栗谷　瑞希 (4)</v>
      </c>
      <c r="D561" t="s">
        <v>1288</v>
      </c>
      <c r="E561" t="str">
        <f t="shared" si="25"/>
        <v>Mizuki KURIYA (98)</v>
      </c>
      <c r="F561" t="s">
        <v>9405</v>
      </c>
      <c r="G561" s="142">
        <v>28</v>
      </c>
      <c r="H561" s="142" t="s">
        <v>9436</v>
      </c>
      <c r="I561" s="142" t="s">
        <v>3090</v>
      </c>
      <c r="J561" s="142" t="s">
        <v>86</v>
      </c>
      <c r="L561" t="s">
        <v>3952</v>
      </c>
      <c r="M561" t="s">
        <v>3733</v>
      </c>
      <c r="N561" t="str">
        <f t="shared" si="26"/>
        <v>98</v>
      </c>
      <c r="O561" t="s">
        <v>8153</v>
      </c>
      <c r="P561" t="s">
        <v>3256</v>
      </c>
    </row>
    <row r="562" spans="1:16">
      <c r="A562">
        <v>567</v>
      </c>
      <c r="B562">
        <v>200000561</v>
      </c>
      <c r="C562" t="str">
        <f t="shared" si="24"/>
        <v>後藤　奈緒 (4)</v>
      </c>
      <c r="D562" t="s">
        <v>1289</v>
      </c>
      <c r="E562" t="str">
        <f t="shared" si="25"/>
        <v>Nao GOTO (98)</v>
      </c>
      <c r="F562" t="s">
        <v>9405</v>
      </c>
      <c r="G562" s="142">
        <v>28</v>
      </c>
      <c r="H562" s="142" t="s">
        <v>9436</v>
      </c>
      <c r="I562" s="142" t="s">
        <v>3090</v>
      </c>
      <c r="J562" s="142" t="s">
        <v>86</v>
      </c>
      <c r="L562" t="s">
        <v>3955</v>
      </c>
      <c r="M562" t="s">
        <v>3806</v>
      </c>
      <c r="N562" t="str">
        <f t="shared" si="26"/>
        <v>98</v>
      </c>
      <c r="O562" t="s">
        <v>7989</v>
      </c>
      <c r="P562" t="s">
        <v>3257</v>
      </c>
    </row>
    <row r="563" spans="1:16">
      <c r="A563">
        <v>568</v>
      </c>
      <c r="B563">
        <v>200000562</v>
      </c>
      <c r="C563" t="str">
        <f t="shared" si="24"/>
        <v>須河　果林 (4)</v>
      </c>
      <c r="D563" t="s">
        <v>1290</v>
      </c>
      <c r="E563" t="str">
        <f t="shared" si="25"/>
        <v>Karin SUGAWA (98)</v>
      </c>
      <c r="F563" t="s">
        <v>9405</v>
      </c>
      <c r="G563" s="142">
        <v>26</v>
      </c>
      <c r="H563" s="142" t="s">
        <v>9436</v>
      </c>
      <c r="I563" s="142" t="s">
        <v>3090</v>
      </c>
      <c r="J563" s="142" t="s">
        <v>86</v>
      </c>
      <c r="L563" t="s">
        <v>3956</v>
      </c>
      <c r="M563" t="s">
        <v>3722</v>
      </c>
      <c r="N563" t="str">
        <f t="shared" si="26"/>
        <v>98</v>
      </c>
      <c r="O563" t="s">
        <v>7699</v>
      </c>
      <c r="P563" t="s">
        <v>3258</v>
      </c>
    </row>
    <row r="564" spans="1:16">
      <c r="A564">
        <v>569</v>
      </c>
      <c r="B564">
        <v>200000563</v>
      </c>
      <c r="C564" t="str">
        <f t="shared" si="24"/>
        <v>竹下　美月 (4)</v>
      </c>
      <c r="D564" t="s">
        <v>1291</v>
      </c>
      <c r="E564" t="str">
        <f t="shared" si="25"/>
        <v>Mizuki TAKESHITA (99)</v>
      </c>
      <c r="F564" t="s">
        <v>9405</v>
      </c>
      <c r="G564" s="142">
        <v>28</v>
      </c>
      <c r="H564" s="142" t="s">
        <v>9436</v>
      </c>
      <c r="I564" s="142" t="s">
        <v>3090</v>
      </c>
      <c r="J564" s="142" t="s">
        <v>86</v>
      </c>
      <c r="L564" t="s">
        <v>3957</v>
      </c>
      <c r="M564" t="s">
        <v>3733</v>
      </c>
      <c r="N564" t="str">
        <f t="shared" si="26"/>
        <v>99</v>
      </c>
      <c r="O564" t="s">
        <v>7889</v>
      </c>
      <c r="P564" t="s">
        <v>3259</v>
      </c>
    </row>
    <row r="565" spans="1:16">
      <c r="A565">
        <v>570</v>
      </c>
      <c r="B565">
        <v>200000564</v>
      </c>
      <c r="C565" t="str">
        <f t="shared" si="24"/>
        <v>坪内　明日香 (4)</v>
      </c>
      <c r="D565" t="s">
        <v>1292</v>
      </c>
      <c r="E565" t="str">
        <f t="shared" si="25"/>
        <v>Asuka TSUBOUCHI (98)</v>
      </c>
      <c r="F565" t="s">
        <v>9405</v>
      </c>
      <c r="G565" s="142">
        <v>28</v>
      </c>
      <c r="H565" s="142" t="s">
        <v>9436</v>
      </c>
      <c r="I565" s="142" t="s">
        <v>3090</v>
      </c>
      <c r="J565" s="142" t="s">
        <v>86</v>
      </c>
      <c r="L565" t="s">
        <v>3958</v>
      </c>
      <c r="M565" t="s">
        <v>3875</v>
      </c>
      <c r="N565" t="str">
        <f t="shared" si="26"/>
        <v>98</v>
      </c>
      <c r="O565" t="s">
        <v>9783</v>
      </c>
      <c r="P565" t="s">
        <v>3260</v>
      </c>
    </row>
    <row r="566" spans="1:16">
      <c r="A566">
        <v>571</v>
      </c>
      <c r="B566">
        <v>200000565</v>
      </c>
      <c r="C566" t="str">
        <f t="shared" si="24"/>
        <v>中川　実優 (4)</v>
      </c>
      <c r="D566" t="s">
        <v>1293</v>
      </c>
      <c r="E566" t="str">
        <f t="shared" si="25"/>
        <v>Miyu NAKAGAWA (99)</v>
      </c>
      <c r="F566" t="s">
        <v>9405</v>
      </c>
      <c r="G566" s="142">
        <v>26</v>
      </c>
      <c r="H566" s="142" t="s">
        <v>9436</v>
      </c>
      <c r="I566" s="142" t="s">
        <v>3090</v>
      </c>
      <c r="J566" s="142" t="s">
        <v>86</v>
      </c>
      <c r="L566" t="s">
        <v>3723</v>
      </c>
      <c r="M566" t="s">
        <v>3944</v>
      </c>
      <c r="N566" t="str">
        <f t="shared" si="26"/>
        <v>99</v>
      </c>
      <c r="O566" t="s">
        <v>7663</v>
      </c>
      <c r="P566" t="s">
        <v>3261</v>
      </c>
    </row>
    <row r="567" spans="1:16">
      <c r="A567">
        <v>572</v>
      </c>
      <c r="B567">
        <v>200000566</v>
      </c>
      <c r="C567" t="str">
        <f t="shared" si="24"/>
        <v>野々瀬　悠 (4)</v>
      </c>
      <c r="D567" t="s">
        <v>1277</v>
      </c>
      <c r="E567" t="str">
        <f t="shared" si="25"/>
        <v>Haruka NONOSE (97)</v>
      </c>
      <c r="F567" t="s">
        <v>9405</v>
      </c>
      <c r="G567" s="142">
        <v>36</v>
      </c>
      <c r="H567" s="142" t="s">
        <v>9436</v>
      </c>
      <c r="I567" s="142" t="s">
        <v>3090</v>
      </c>
      <c r="J567" s="142" t="s">
        <v>86</v>
      </c>
      <c r="L567" t="s">
        <v>3937</v>
      </c>
      <c r="M567" t="s">
        <v>3870</v>
      </c>
      <c r="N567" t="str">
        <f t="shared" si="26"/>
        <v>97</v>
      </c>
      <c r="O567" t="s">
        <v>9907</v>
      </c>
      <c r="P567" t="s">
        <v>3246</v>
      </c>
    </row>
    <row r="568" spans="1:16">
      <c r="A568">
        <v>573</v>
      </c>
      <c r="B568">
        <v>200000567</v>
      </c>
      <c r="C568" t="str">
        <f t="shared" si="24"/>
        <v>平田　未来 (4)</v>
      </c>
      <c r="D568" t="s">
        <v>1294</v>
      </c>
      <c r="E568" t="str">
        <f t="shared" si="25"/>
        <v>Miku HIRATA (99)</v>
      </c>
      <c r="F568" t="s">
        <v>9405</v>
      </c>
      <c r="G568" s="142">
        <v>28</v>
      </c>
      <c r="H568" s="142" t="s">
        <v>9436</v>
      </c>
      <c r="I568" s="142" t="s">
        <v>3090</v>
      </c>
      <c r="J568" s="142" t="s">
        <v>86</v>
      </c>
      <c r="L568" t="s">
        <v>3960</v>
      </c>
      <c r="M568" t="s">
        <v>3948</v>
      </c>
      <c r="N568" t="str">
        <f t="shared" si="26"/>
        <v>99</v>
      </c>
      <c r="O568" t="s">
        <v>9908</v>
      </c>
      <c r="P568" t="s">
        <v>3262</v>
      </c>
    </row>
    <row r="569" spans="1:16">
      <c r="A569">
        <v>574</v>
      </c>
      <c r="B569">
        <v>200000568</v>
      </c>
      <c r="C569" t="str">
        <f t="shared" si="24"/>
        <v>藤原　沙耶 (4)</v>
      </c>
      <c r="D569" t="s">
        <v>1295</v>
      </c>
      <c r="E569" t="str">
        <f t="shared" si="25"/>
        <v>Saya FUJIWARA (98)</v>
      </c>
      <c r="F569" t="s">
        <v>9405</v>
      </c>
      <c r="G569" s="142">
        <v>28</v>
      </c>
      <c r="H569" s="142" t="s">
        <v>9436</v>
      </c>
      <c r="I569" s="142" t="s">
        <v>3090</v>
      </c>
      <c r="J569" s="142" t="s">
        <v>86</v>
      </c>
      <c r="L569" t="s">
        <v>3737</v>
      </c>
      <c r="M569" t="s">
        <v>3961</v>
      </c>
      <c r="N569" t="str">
        <f t="shared" si="26"/>
        <v>98</v>
      </c>
      <c r="O569" t="s">
        <v>9768</v>
      </c>
      <c r="P569" t="s">
        <v>3263</v>
      </c>
    </row>
    <row r="570" spans="1:16">
      <c r="A570">
        <v>575</v>
      </c>
      <c r="B570">
        <v>200000569</v>
      </c>
      <c r="C570" t="str">
        <f t="shared" si="24"/>
        <v>山本　珠生 (4)</v>
      </c>
      <c r="D570" t="s">
        <v>1296</v>
      </c>
      <c r="E570" t="str">
        <f t="shared" si="25"/>
        <v>Tamaki YAMAMOTO (99)</v>
      </c>
      <c r="F570" t="s">
        <v>9405</v>
      </c>
      <c r="G570" s="142">
        <v>28</v>
      </c>
      <c r="H570" s="142" t="s">
        <v>9436</v>
      </c>
      <c r="I570" s="142" t="s">
        <v>3090</v>
      </c>
      <c r="J570" s="142" t="s">
        <v>86</v>
      </c>
      <c r="L570" t="s">
        <v>3765</v>
      </c>
      <c r="M570" t="s">
        <v>3962</v>
      </c>
      <c r="N570" t="str">
        <f t="shared" si="26"/>
        <v>99</v>
      </c>
      <c r="O570" t="s">
        <v>7648</v>
      </c>
      <c r="P570" t="s">
        <v>3264</v>
      </c>
    </row>
    <row r="571" spans="1:16">
      <c r="A571">
        <v>576</v>
      </c>
      <c r="B571">
        <v>200000570</v>
      </c>
      <c r="C571" t="str">
        <f t="shared" si="24"/>
        <v>横田　華恋 (4)</v>
      </c>
      <c r="D571" t="s">
        <v>1297</v>
      </c>
      <c r="E571" t="str">
        <f t="shared" si="25"/>
        <v>Karen YOKOTA (99)</v>
      </c>
      <c r="F571" t="s">
        <v>9405</v>
      </c>
      <c r="G571" s="142">
        <v>28</v>
      </c>
      <c r="H571" s="142" t="s">
        <v>9436</v>
      </c>
      <c r="I571" s="142" t="s">
        <v>3090</v>
      </c>
      <c r="J571" s="142" t="s">
        <v>86</v>
      </c>
      <c r="L571" t="s">
        <v>3963</v>
      </c>
      <c r="M571" t="s">
        <v>3930</v>
      </c>
      <c r="N571" t="str">
        <f t="shared" si="26"/>
        <v>99</v>
      </c>
      <c r="O571" t="s">
        <v>8579</v>
      </c>
      <c r="P571" t="s">
        <v>3265</v>
      </c>
    </row>
    <row r="572" spans="1:16">
      <c r="A572">
        <v>577</v>
      </c>
      <c r="B572">
        <v>200000571</v>
      </c>
      <c r="C572" t="str">
        <f t="shared" si="24"/>
        <v>石橋　奈月 (3)</v>
      </c>
      <c r="D572" t="s">
        <v>1298</v>
      </c>
      <c r="E572" t="str">
        <f t="shared" si="25"/>
        <v>Natsuki ISHIBASHI (99)</v>
      </c>
      <c r="F572" t="s">
        <v>9405</v>
      </c>
      <c r="G572" s="142">
        <v>28</v>
      </c>
      <c r="H572" s="142" t="s">
        <v>9436</v>
      </c>
      <c r="I572" s="142" t="s">
        <v>3090</v>
      </c>
      <c r="J572" s="142" t="s">
        <v>108</v>
      </c>
      <c r="L572" t="s">
        <v>3964</v>
      </c>
      <c r="M572" t="s">
        <v>3753</v>
      </c>
      <c r="N572" t="str">
        <f t="shared" si="26"/>
        <v>99</v>
      </c>
      <c r="O572" t="s">
        <v>8209</v>
      </c>
      <c r="P572" t="s">
        <v>3266</v>
      </c>
    </row>
    <row r="573" spans="1:16">
      <c r="A573">
        <v>578</v>
      </c>
      <c r="B573">
        <v>200000572</v>
      </c>
      <c r="C573" t="str">
        <f t="shared" si="24"/>
        <v>梅崎　優花 (3)</v>
      </c>
      <c r="D573" t="s">
        <v>1299</v>
      </c>
      <c r="E573" t="str">
        <f t="shared" si="25"/>
        <v>Yuka UMEZAKI (99)</v>
      </c>
      <c r="F573" t="s">
        <v>9405</v>
      </c>
      <c r="G573" s="142">
        <v>27</v>
      </c>
      <c r="H573" s="142" t="s">
        <v>9436</v>
      </c>
      <c r="I573" s="142" t="s">
        <v>3090</v>
      </c>
      <c r="J573" s="142" t="s">
        <v>108</v>
      </c>
      <c r="L573" t="s">
        <v>3965</v>
      </c>
      <c r="M573" t="s">
        <v>3732</v>
      </c>
      <c r="N573" t="str">
        <f t="shared" si="26"/>
        <v>99</v>
      </c>
      <c r="O573" t="s">
        <v>8383</v>
      </c>
      <c r="P573" t="s">
        <v>3267</v>
      </c>
    </row>
    <row r="574" spans="1:16">
      <c r="A574">
        <v>579</v>
      </c>
      <c r="B574">
        <v>200000573</v>
      </c>
      <c r="C574" t="str">
        <f t="shared" si="24"/>
        <v>尾田　幸音 (3)</v>
      </c>
      <c r="D574" t="s">
        <v>1300</v>
      </c>
      <c r="E574" t="str">
        <f t="shared" si="25"/>
        <v>Yukine ODA (00)</v>
      </c>
      <c r="F574" t="s">
        <v>9405</v>
      </c>
      <c r="G574" s="142">
        <v>28</v>
      </c>
      <c r="H574" s="142" t="s">
        <v>9436</v>
      </c>
      <c r="I574" s="142" t="s">
        <v>3090</v>
      </c>
      <c r="J574" s="142" t="s">
        <v>108</v>
      </c>
      <c r="L574" t="s">
        <v>3966</v>
      </c>
      <c r="M574" t="s">
        <v>3967</v>
      </c>
      <c r="N574" t="str">
        <f t="shared" si="26"/>
        <v>00</v>
      </c>
      <c r="O574" t="s">
        <v>8053</v>
      </c>
      <c r="P574" t="s">
        <v>3268</v>
      </c>
    </row>
    <row r="575" spans="1:16">
      <c r="A575">
        <v>580</v>
      </c>
      <c r="B575">
        <v>200000574</v>
      </c>
      <c r="C575" t="str">
        <f t="shared" si="24"/>
        <v>黒田　愛香 (3)</v>
      </c>
      <c r="D575" t="s">
        <v>1301</v>
      </c>
      <c r="E575" t="str">
        <f t="shared" si="25"/>
        <v>Aika KURODA (99)</v>
      </c>
      <c r="F575" t="s">
        <v>9405</v>
      </c>
      <c r="G575" s="142">
        <v>28</v>
      </c>
      <c r="H575" s="142" t="s">
        <v>9436</v>
      </c>
      <c r="I575" s="142" t="s">
        <v>3090</v>
      </c>
      <c r="J575" s="142" t="s">
        <v>108</v>
      </c>
      <c r="L575" t="s">
        <v>3968</v>
      </c>
      <c r="M575" t="s">
        <v>3969</v>
      </c>
      <c r="N575" t="str">
        <f t="shared" si="26"/>
        <v>99</v>
      </c>
      <c r="O575" t="s">
        <v>8004</v>
      </c>
      <c r="P575" t="s">
        <v>3269</v>
      </c>
    </row>
    <row r="576" spans="1:16">
      <c r="A576">
        <v>581</v>
      </c>
      <c r="B576">
        <v>200000575</v>
      </c>
      <c r="C576" t="str">
        <f t="shared" si="24"/>
        <v>桒原　千賀子 (3)</v>
      </c>
      <c r="D576" t="s">
        <v>1302</v>
      </c>
      <c r="E576" t="str">
        <f t="shared" si="25"/>
        <v>Chikako KUWAHARA (99)</v>
      </c>
      <c r="F576" t="s">
        <v>9405</v>
      </c>
      <c r="G576" s="142">
        <v>28</v>
      </c>
      <c r="H576" s="142" t="s">
        <v>9436</v>
      </c>
      <c r="I576" s="142" t="s">
        <v>3090</v>
      </c>
      <c r="J576" s="142" t="s">
        <v>108</v>
      </c>
      <c r="L576" t="s">
        <v>3970</v>
      </c>
      <c r="M576" t="s">
        <v>3971</v>
      </c>
      <c r="N576" t="str">
        <f t="shared" si="26"/>
        <v>99</v>
      </c>
      <c r="O576" t="s">
        <v>7690</v>
      </c>
      <c r="P576" t="s">
        <v>3270</v>
      </c>
    </row>
    <row r="577" spans="1:16">
      <c r="A577">
        <v>582</v>
      </c>
      <c r="B577">
        <v>200000576</v>
      </c>
      <c r="C577" t="str">
        <f t="shared" si="24"/>
        <v>小西　萌乃 (3)</v>
      </c>
      <c r="D577" t="s">
        <v>1303</v>
      </c>
      <c r="E577" t="str">
        <f t="shared" si="25"/>
        <v>Moeno KONISHI (99)</v>
      </c>
      <c r="F577" t="s">
        <v>9405</v>
      </c>
      <c r="G577" s="142">
        <v>26</v>
      </c>
      <c r="H577" s="142" t="s">
        <v>9436</v>
      </c>
      <c r="I577" s="142" t="s">
        <v>3090</v>
      </c>
      <c r="J577" s="142" t="s">
        <v>108</v>
      </c>
      <c r="L577" t="s">
        <v>3953</v>
      </c>
      <c r="M577" t="s">
        <v>3972</v>
      </c>
      <c r="N577" t="str">
        <f t="shared" si="26"/>
        <v>99</v>
      </c>
      <c r="O577" t="s">
        <v>8261</v>
      </c>
      <c r="P577" t="s">
        <v>3271</v>
      </c>
    </row>
    <row r="578" spans="1:16">
      <c r="A578">
        <v>583</v>
      </c>
      <c r="B578">
        <v>200000577</v>
      </c>
      <c r="C578" t="str">
        <f t="shared" ref="C578:C641" si="27">P578&amp;" "&amp;"("&amp;J578&amp;")"</f>
        <v>佐伯　美奈 (3)</v>
      </c>
      <c r="D578" t="s">
        <v>1304</v>
      </c>
      <c r="E578" t="str">
        <f t="shared" si="25"/>
        <v>Mina SAEKI (00)</v>
      </c>
      <c r="F578" t="s">
        <v>9405</v>
      </c>
      <c r="G578" s="142">
        <v>35</v>
      </c>
      <c r="H578" s="142" t="s">
        <v>9436</v>
      </c>
      <c r="I578" s="142" t="s">
        <v>3090</v>
      </c>
      <c r="J578" s="142" t="s">
        <v>108</v>
      </c>
      <c r="L578" t="s">
        <v>3973</v>
      </c>
      <c r="M578" t="s">
        <v>3974</v>
      </c>
      <c r="N578" t="str">
        <f t="shared" si="26"/>
        <v>00</v>
      </c>
      <c r="O578" t="s">
        <v>9909</v>
      </c>
      <c r="P578" t="s">
        <v>3272</v>
      </c>
    </row>
    <row r="579" spans="1:16">
      <c r="A579">
        <v>584</v>
      </c>
      <c r="B579">
        <v>200000578</v>
      </c>
      <c r="C579" t="str">
        <f t="shared" si="27"/>
        <v>四方　夢 (3)</v>
      </c>
      <c r="D579" t="s">
        <v>1305</v>
      </c>
      <c r="E579" t="str">
        <f t="shared" ref="E579:E642" si="28">M579&amp;" "&amp;L579&amp;" "&amp;"("&amp;N579&amp;")"</f>
        <v>Yume SHIKATA (00)</v>
      </c>
      <c r="F579" t="s">
        <v>9405</v>
      </c>
      <c r="G579" s="142">
        <v>25</v>
      </c>
      <c r="H579" s="142" t="s">
        <v>9436</v>
      </c>
      <c r="I579" s="142" t="s">
        <v>3090</v>
      </c>
      <c r="J579" s="142" t="s">
        <v>108</v>
      </c>
      <c r="L579" t="s">
        <v>3975</v>
      </c>
      <c r="M579" t="s">
        <v>3778</v>
      </c>
      <c r="N579" t="str">
        <f t="shared" ref="N579:N642" si="29">LEFT(O579,2)</f>
        <v>00</v>
      </c>
      <c r="O579" t="s">
        <v>9910</v>
      </c>
      <c r="P579" t="s">
        <v>3273</v>
      </c>
    </row>
    <row r="580" spans="1:16">
      <c r="A580">
        <v>585</v>
      </c>
      <c r="B580">
        <v>200000579</v>
      </c>
      <c r="C580" t="str">
        <f t="shared" si="27"/>
        <v>宍戸　絢 (3)</v>
      </c>
      <c r="D580" t="s">
        <v>1306</v>
      </c>
      <c r="E580" t="str">
        <f t="shared" si="28"/>
        <v>Aya SHISHIDO (99)</v>
      </c>
      <c r="F580" t="s">
        <v>9405</v>
      </c>
      <c r="G580" s="142">
        <v>28</v>
      </c>
      <c r="H580" s="142" t="s">
        <v>9436</v>
      </c>
      <c r="I580" s="142" t="s">
        <v>3090</v>
      </c>
      <c r="J580" s="142" t="s">
        <v>108</v>
      </c>
      <c r="L580" t="s">
        <v>3976</v>
      </c>
      <c r="M580" t="s">
        <v>3812</v>
      </c>
      <c r="N580" t="str">
        <f t="shared" si="29"/>
        <v>99</v>
      </c>
      <c r="O580" t="s">
        <v>8536</v>
      </c>
      <c r="P580" t="s">
        <v>3274</v>
      </c>
    </row>
    <row r="581" spans="1:16">
      <c r="A581">
        <v>586</v>
      </c>
      <c r="B581">
        <v>200000580</v>
      </c>
      <c r="C581" t="str">
        <f t="shared" si="27"/>
        <v>鈴木　桃果 (3)</v>
      </c>
      <c r="D581" t="s">
        <v>1307</v>
      </c>
      <c r="E581" t="str">
        <f t="shared" si="28"/>
        <v>Momoka SUZUKI (00)</v>
      </c>
      <c r="F581" t="s">
        <v>9405</v>
      </c>
      <c r="G581" s="142">
        <v>27</v>
      </c>
      <c r="H581" s="142" t="s">
        <v>9436</v>
      </c>
      <c r="I581" s="142" t="s">
        <v>3090</v>
      </c>
      <c r="J581" s="142" t="s">
        <v>108</v>
      </c>
      <c r="L581" t="s">
        <v>3777</v>
      </c>
      <c r="M581" t="s">
        <v>3936</v>
      </c>
      <c r="N581" t="str">
        <f t="shared" si="29"/>
        <v>00</v>
      </c>
      <c r="O581" t="s">
        <v>8052</v>
      </c>
      <c r="P581" t="s">
        <v>3275</v>
      </c>
    </row>
    <row r="582" spans="1:16">
      <c r="A582">
        <v>587</v>
      </c>
      <c r="B582">
        <v>200000581</v>
      </c>
      <c r="C582" t="str">
        <f t="shared" si="27"/>
        <v>竹前　奈理 (3)</v>
      </c>
      <c r="D582" t="s">
        <v>1308</v>
      </c>
      <c r="E582" t="str">
        <f t="shared" si="28"/>
        <v>Nari TAKEMAE (99)</v>
      </c>
      <c r="F582" t="s">
        <v>9405</v>
      </c>
      <c r="G582" s="142">
        <v>28</v>
      </c>
      <c r="H582" s="142" t="s">
        <v>9437</v>
      </c>
      <c r="I582" s="142" t="s">
        <v>3090</v>
      </c>
      <c r="J582" s="142" t="s">
        <v>108</v>
      </c>
      <c r="L582" t="s">
        <v>3977</v>
      </c>
      <c r="M582" t="s">
        <v>3978</v>
      </c>
      <c r="N582" t="str">
        <f t="shared" si="29"/>
        <v>99</v>
      </c>
      <c r="O582" t="s">
        <v>9911</v>
      </c>
      <c r="P582" t="s">
        <v>3276</v>
      </c>
    </row>
    <row r="583" spans="1:16">
      <c r="A583">
        <v>588</v>
      </c>
      <c r="B583">
        <v>200000582</v>
      </c>
      <c r="C583" t="str">
        <f t="shared" si="27"/>
        <v>時田　莉帆 (3)</v>
      </c>
      <c r="D583" t="s">
        <v>1309</v>
      </c>
      <c r="E583" t="str">
        <f t="shared" si="28"/>
        <v>Riho TOKIDA (99)</v>
      </c>
      <c r="F583" t="s">
        <v>9405</v>
      </c>
      <c r="G583" s="142">
        <v>28</v>
      </c>
      <c r="H583" s="142" t="s">
        <v>9436</v>
      </c>
      <c r="I583" s="142" t="s">
        <v>3090</v>
      </c>
      <c r="J583" s="142" t="s">
        <v>108</v>
      </c>
      <c r="L583" t="s">
        <v>3979</v>
      </c>
      <c r="M583" t="s">
        <v>3918</v>
      </c>
      <c r="N583" t="str">
        <f t="shared" si="29"/>
        <v>99</v>
      </c>
      <c r="O583" t="s">
        <v>8658</v>
      </c>
      <c r="P583" t="s">
        <v>3277</v>
      </c>
    </row>
    <row r="584" spans="1:16">
      <c r="A584">
        <v>589</v>
      </c>
      <c r="B584">
        <v>200000583</v>
      </c>
      <c r="C584" t="str">
        <f t="shared" si="27"/>
        <v>中逵　恵里 (3)</v>
      </c>
      <c r="D584" t="s">
        <v>1310</v>
      </c>
      <c r="E584" t="str">
        <f t="shared" si="28"/>
        <v>Eri NAKATSUJI (99)</v>
      </c>
      <c r="F584" t="s">
        <v>9405</v>
      </c>
      <c r="G584" s="142">
        <v>27</v>
      </c>
      <c r="H584" s="142" t="s">
        <v>9436</v>
      </c>
      <c r="I584" s="142" t="s">
        <v>3090</v>
      </c>
      <c r="J584" s="142" t="s">
        <v>108</v>
      </c>
      <c r="L584" t="s">
        <v>3980</v>
      </c>
      <c r="M584" t="s">
        <v>3981</v>
      </c>
      <c r="N584" t="str">
        <f t="shared" si="29"/>
        <v>99</v>
      </c>
      <c r="O584" t="s">
        <v>8336</v>
      </c>
      <c r="P584" t="s">
        <v>3278</v>
      </c>
    </row>
    <row r="585" spans="1:16">
      <c r="A585">
        <v>590</v>
      </c>
      <c r="B585">
        <v>200000584</v>
      </c>
      <c r="C585" t="str">
        <f t="shared" si="27"/>
        <v>中野　美緒奈 (3)</v>
      </c>
      <c r="D585" t="s">
        <v>1311</v>
      </c>
      <c r="E585" t="str">
        <f t="shared" si="28"/>
        <v>Miona NAKANO (00)</v>
      </c>
      <c r="F585" t="s">
        <v>9405</v>
      </c>
      <c r="G585" s="142">
        <v>28</v>
      </c>
      <c r="H585" s="142" t="s">
        <v>9436</v>
      </c>
      <c r="I585" s="142" t="s">
        <v>3090</v>
      </c>
      <c r="J585" s="142" t="s">
        <v>108</v>
      </c>
      <c r="L585" t="s">
        <v>3885</v>
      </c>
      <c r="M585" t="s">
        <v>3982</v>
      </c>
      <c r="N585" t="str">
        <f t="shared" si="29"/>
        <v>00</v>
      </c>
      <c r="O585" t="s">
        <v>8251</v>
      </c>
      <c r="P585" t="s">
        <v>3279</v>
      </c>
    </row>
    <row r="586" spans="1:16">
      <c r="A586">
        <v>591</v>
      </c>
      <c r="B586">
        <v>200000585</v>
      </c>
      <c r="C586" t="str">
        <f t="shared" si="27"/>
        <v>野田　朱音 (3)</v>
      </c>
      <c r="D586" t="s">
        <v>1312</v>
      </c>
      <c r="E586" t="str">
        <f t="shared" si="28"/>
        <v>Akane NODA (99)</v>
      </c>
      <c r="F586" t="s">
        <v>9405</v>
      </c>
      <c r="G586" s="142">
        <v>27</v>
      </c>
      <c r="H586" s="142" t="s">
        <v>9436</v>
      </c>
      <c r="I586" s="142" t="s">
        <v>3090</v>
      </c>
      <c r="J586" s="142" t="s">
        <v>108</v>
      </c>
      <c r="L586" t="s">
        <v>3983</v>
      </c>
      <c r="M586" t="s">
        <v>3984</v>
      </c>
      <c r="N586" t="str">
        <f t="shared" si="29"/>
        <v>99</v>
      </c>
      <c r="O586" t="s">
        <v>8614</v>
      </c>
      <c r="P586" t="s">
        <v>3280</v>
      </c>
    </row>
    <row r="587" spans="1:16">
      <c r="A587">
        <v>592</v>
      </c>
      <c r="B587">
        <v>200000586</v>
      </c>
      <c r="C587" t="str">
        <f t="shared" si="27"/>
        <v>袴田　美琴 (3)</v>
      </c>
      <c r="D587" t="s">
        <v>1313</v>
      </c>
      <c r="E587" t="str">
        <f t="shared" si="28"/>
        <v>Mikoto HAKAMADA (99)</v>
      </c>
      <c r="F587" t="s">
        <v>9405</v>
      </c>
      <c r="G587" s="142">
        <v>28</v>
      </c>
      <c r="H587" s="142" t="s">
        <v>9436</v>
      </c>
      <c r="I587" s="142" t="s">
        <v>3090</v>
      </c>
      <c r="J587" s="142" t="s">
        <v>108</v>
      </c>
      <c r="L587" t="s">
        <v>3985</v>
      </c>
      <c r="M587" t="s">
        <v>3986</v>
      </c>
      <c r="N587" t="str">
        <f t="shared" si="29"/>
        <v>99</v>
      </c>
      <c r="O587" t="s">
        <v>8504</v>
      </c>
      <c r="P587" t="s">
        <v>3281</v>
      </c>
    </row>
    <row r="588" spans="1:16">
      <c r="A588">
        <v>593</v>
      </c>
      <c r="B588">
        <v>200000587</v>
      </c>
      <c r="C588" t="str">
        <f t="shared" si="27"/>
        <v>姫野　万里乃 (3)</v>
      </c>
      <c r="D588" t="s">
        <v>1314</v>
      </c>
      <c r="E588" t="str">
        <f t="shared" si="28"/>
        <v>Marino HIMENO (99)</v>
      </c>
      <c r="F588" t="s">
        <v>9405</v>
      </c>
      <c r="G588" s="142">
        <v>25</v>
      </c>
      <c r="H588" s="142" t="s">
        <v>9436</v>
      </c>
      <c r="I588" s="142" t="s">
        <v>3090</v>
      </c>
      <c r="J588" s="142" t="s">
        <v>108</v>
      </c>
      <c r="L588" t="s">
        <v>3987</v>
      </c>
      <c r="M588" t="s">
        <v>3988</v>
      </c>
      <c r="N588" t="str">
        <f t="shared" si="29"/>
        <v>99</v>
      </c>
      <c r="O588" t="s">
        <v>7807</v>
      </c>
      <c r="P588" t="s">
        <v>5584</v>
      </c>
    </row>
    <row r="589" spans="1:16">
      <c r="A589">
        <v>594</v>
      </c>
      <c r="B589">
        <v>200000588</v>
      </c>
      <c r="C589" t="str">
        <f t="shared" si="27"/>
        <v>平田　美和 (3)</v>
      </c>
      <c r="D589" t="s">
        <v>1315</v>
      </c>
      <c r="E589" t="str">
        <f t="shared" si="28"/>
        <v>Miwa HIRATA (00)</v>
      </c>
      <c r="F589" t="s">
        <v>9405</v>
      </c>
      <c r="G589" s="142">
        <v>28</v>
      </c>
      <c r="H589" s="142" t="s">
        <v>9436</v>
      </c>
      <c r="I589" s="142" t="s">
        <v>3090</v>
      </c>
      <c r="J589" s="142" t="s">
        <v>108</v>
      </c>
      <c r="L589" t="s">
        <v>3960</v>
      </c>
      <c r="M589" t="s">
        <v>3858</v>
      </c>
      <c r="N589" t="str">
        <f t="shared" si="29"/>
        <v>00</v>
      </c>
      <c r="O589" t="s">
        <v>7749</v>
      </c>
      <c r="P589" t="s">
        <v>3282</v>
      </c>
    </row>
    <row r="590" spans="1:16">
      <c r="A590">
        <v>595</v>
      </c>
      <c r="B590">
        <v>200000589</v>
      </c>
      <c r="C590" t="str">
        <f t="shared" si="27"/>
        <v>細川　凜 (3)</v>
      </c>
      <c r="D590" t="s">
        <v>1316</v>
      </c>
      <c r="E590" t="str">
        <f t="shared" si="28"/>
        <v>Rin HOSOKAWA (99)</v>
      </c>
      <c r="F590" t="s">
        <v>9405</v>
      </c>
      <c r="G590" s="142">
        <v>27</v>
      </c>
      <c r="H590" s="142" t="s">
        <v>9436</v>
      </c>
      <c r="I590" s="142" t="s">
        <v>3090</v>
      </c>
      <c r="J590" s="142" t="s">
        <v>108</v>
      </c>
      <c r="L590" t="s">
        <v>3989</v>
      </c>
      <c r="M590" t="s">
        <v>3990</v>
      </c>
      <c r="N590" t="str">
        <f t="shared" si="29"/>
        <v>99</v>
      </c>
      <c r="O590" t="s">
        <v>9912</v>
      </c>
      <c r="P590" t="s">
        <v>3283</v>
      </c>
    </row>
    <row r="591" spans="1:16">
      <c r="A591">
        <v>596</v>
      </c>
      <c r="B591">
        <v>200000590</v>
      </c>
      <c r="C591" t="str">
        <f t="shared" si="27"/>
        <v>三窪　由美香 (3)</v>
      </c>
      <c r="D591" t="s">
        <v>1317</v>
      </c>
      <c r="E591" t="str">
        <f t="shared" si="28"/>
        <v>Yumika MIKUBO (00)</v>
      </c>
      <c r="F591" t="s">
        <v>9405</v>
      </c>
      <c r="G591" s="142">
        <v>28</v>
      </c>
      <c r="H591" s="142" t="s">
        <v>9436</v>
      </c>
      <c r="I591" s="142" t="s">
        <v>3090</v>
      </c>
      <c r="J591" s="142" t="s">
        <v>108</v>
      </c>
      <c r="L591" t="s">
        <v>3991</v>
      </c>
      <c r="M591" t="s">
        <v>3992</v>
      </c>
      <c r="N591" t="str">
        <f t="shared" si="29"/>
        <v>00</v>
      </c>
      <c r="O591" t="s">
        <v>8280</v>
      </c>
      <c r="P591" t="s">
        <v>3284</v>
      </c>
    </row>
    <row r="592" spans="1:16">
      <c r="A592">
        <v>597</v>
      </c>
      <c r="B592">
        <v>200000591</v>
      </c>
      <c r="C592" t="str">
        <f t="shared" si="27"/>
        <v>村上　歩美 (3)</v>
      </c>
      <c r="D592" t="s">
        <v>1318</v>
      </c>
      <c r="E592" t="str">
        <f t="shared" si="28"/>
        <v>Ayumi MURAKAMI (99)</v>
      </c>
      <c r="F592" t="s">
        <v>9405</v>
      </c>
      <c r="G592" s="142">
        <v>27</v>
      </c>
      <c r="H592" s="142" t="s">
        <v>9436</v>
      </c>
      <c r="I592" s="142" t="s">
        <v>3090</v>
      </c>
      <c r="J592" s="142" t="s">
        <v>108</v>
      </c>
      <c r="L592" t="s">
        <v>3993</v>
      </c>
      <c r="M592" t="s">
        <v>3838</v>
      </c>
      <c r="N592" t="str">
        <f t="shared" si="29"/>
        <v>99</v>
      </c>
      <c r="O592" t="s">
        <v>7929</v>
      </c>
      <c r="P592" t="s">
        <v>3285</v>
      </c>
    </row>
    <row r="593" spans="1:16">
      <c r="A593">
        <v>598</v>
      </c>
      <c r="B593">
        <v>200000592</v>
      </c>
      <c r="C593" t="str">
        <f t="shared" si="27"/>
        <v>森川　夏帆 (3)</v>
      </c>
      <c r="D593" t="s">
        <v>1319</v>
      </c>
      <c r="E593" t="str">
        <f t="shared" si="28"/>
        <v>Naho MORIKAWA (99)</v>
      </c>
      <c r="F593" t="s">
        <v>9405</v>
      </c>
      <c r="G593" s="142">
        <v>28</v>
      </c>
      <c r="H593" s="142" t="s">
        <v>9436</v>
      </c>
      <c r="I593" s="142" t="s">
        <v>3090</v>
      </c>
      <c r="J593" s="142" t="s">
        <v>108</v>
      </c>
      <c r="L593" t="s">
        <v>3914</v>
      </c>
      <c r="M593" t="s">
        <v>3994</v>
      </c>
      <c r="N593" t="str">
        <f t="shared" si="29"/>
        <v>99</v>
      </c>
      <c r="O593" t="s">
        <v>8133</v>
      </c>
      <c r="P593" t="s">
        <v>3286</v>
      </c>
    </row>
    <row r="594" spans="1:16">
      <c r="A594">
        <v>599</v>
      </c>
      <c r="B594">
        <v>200000593</v>
      </c>
      <c r="C594" t="str">
        <f t="shared" si="27"/>
        <v>安田　明日翔 (3)</v>
      </c>
      <c r="D594" t="s">
        <v>1320</v>
      </c>
      <c r="E594" t="str">
        <f t="shared" si="28"/>
        <v>Asuka YASUDA (99)</v>
      </c>
      <c r="F594" t="s">
        <v>9405</v>
      </c>
      <c r="G594" s="142">
        <v>28</v>
      </c>
      <c r="H594" s="142" t="s">
        <v>9436</v>
      </c>
      <c r="I594" s="142" t="s">
        <v>3090</v>
      </c>
      <c r="J594" s="142" t="s">
        <v>108</v>
      </c>
      <c r="L594" t="s">
        <v>3995</v>
      </c>
      <c r="M594" t="s">
        <v>3875</v>
      </c>
      <c r="N594" t="str">
        <f t="shared" si="29"/>
        <v>99</v>
      </c>
      <c r="O594" t="s">
        <v>9913</v>
      </c>
      <c r="P594" t="s">
        <v>3287</v>
      </c>
    </row>
    <row r="595" spans="1:16">
      <c r="A595">
        <v>600</v>
      </c>
      <c r="B595">
        <v>200000594</v>
      </c>
      <c r="C595" t="str">
        <f t="shared" si="27"/>
        <v>山本　紗也夏 (3)</v>
      </c>
      <c r="D595" t="s">
        <v>1321</v>
      </c>
      <c r="E595" t="str">
        <f t="shared" si="28"/>
        <v>Sayaka YAMAMOTO (00)</v>
      </c>
      <c r="F595" t="s">
        <v>9405</v>
      </c>
      <c r="G595" s="142">
        <v>28</v>
      </c>
      <c r="H595" s="142" t="s">
        <v>9436</v>
      </c>
      <c r="I595" s="142" t="s">
        <v>3090</v>
      </c>
      <c r="J595" s="142" t="s">
        <v>108</v>
      </c>
      <c r="L595" t="s">
        <v>3765</v>
      </c>
      <c r="M595" t="s">
        <v>3735</v>
      </c>
      <c r="N595" t="str">
        <f t="shared" si="29"/>
        <v>00</v>
      </c>
      <c r="O595" t="s">
        <v>9909</v>
      </c>
      <c r="P595" t="s">
        <v>3288</v>
      </c>
    </row>
    <row r="596" spans="1:16">
      <c r="A596">
        <v>601</v>
      </c>
      <c r="B596">
        <v>200000595</v>
      </c>
      <c r="C596" t="str">
        <f t="shared" si="27"/>
        <v>安藤　百夏 (2)</v>
      </c>
      <c r="D596" t="s">
        <v>1196</v>
      </c>
      <c r="E596" t="str">
        <f t="shared" si="28"/>
        <v>Momoka ANDO (00)</v>
      </c>
      <c r="F596" t="s">
        <v>9405</v>
      </c>
      <c r="G596" s="142">
        <v>27</v>
      </c>
      <c r="H596" s="142" t="s">
        <v>9436</v>
      </c>
      <c r="I596" s="142" t="s">
        <v>3090</v>
      </c>
      <c r="J596" s="142" t="s">
        <v>117</v>
      </c>
      <c r="L596" t="s">
        <v>3996</v>
      </c>
      <c r="M596" t="s">
        <v>3936</v>
      </c>
      <c r="N596" t="str">
        <f t="shared" si="29"/>
        <v>00</v>
      </c>
      <c r="O596" t="s">
        <v>7757</v>
      </c>
      <c r="P596" t="s">
        <v>5585</v>
      </c>
    </row>
    <row r="597" spans="1:16">
      <c r="A597">
        <v>602</v>
      </c>
      <c r="B597">
        <v>200000596</v>
      </c>
      <c r="C597" t="str">
        <f t="shared" si="27"/>
        <v>石谷　綾菜 (2)</v>
      </c>
      <c r="D597" t="s">
        <v>5587</v>
      </c>
      <c r="E597" t="str">
        <f t="shared" si="28"/>
        <v>Ayana ISHITANI (00)</v>
      </c>
      <c r="F597" t="s">
        <v>9405</v>
      </c>
      <c r="G597" s="142">
        <v>28</v>
      </c>
      <c r="H597" s="142" t="s">
        <v>9436</v>
      </c>
      <c r="I597" s="142" t="s">
        <v>3090</v>
      </c>
      <c r="J597" s="142" t="s">
        <v>117</v>
      </c>
      <c r="L597" t="s">
        <v>3997</v>
      </c>
      <c r="M597" t="s">
        <v>3895</v>
      </c>
      <c r="N597" t="str">
        <f t="shared" si="29"/>
        <v>00</v>
      </c>
      <c r="O597" t="s">
        <v>8340</v>
      </c>
      <c r="P597" t="s">
        <v>5586</v>
      </c>
    </row>
    <row r="598" spans="1:16">
      <c r="A598">
        <v>603</v>
      </c>
      <c r="B598">
        <v>200000597</v>
      </c>
      <c r="C598" t="str">
        <f t="shared" si="27"/>
        <v>井上　あず美 (2)</v>
      </c>
      <c r="D598" t="s">
        <v>5589</v>
      </c>
      <c r="E598" t="str">
        <f t="shared" si="28"/>
        <v>Azumi INOUE (00)</v>
      </c>
      <c r="F598" t="s">
        <v>9405</v>
      </c>
      <c r="G598" s="142">
        <v>26</v>
      </c>
      <c r="H598" s="142" t="s">
        <v>9436</v>
      </c>
      <c r="I598" s="142" t="s">
        <v>3090</v>
      </c>
      <c r="J598" s="142" t="s">
        <v>117</v>
      </c>
      <c r="L598" t="s">
        <v>3831</v>
      </c>
      <c r="M598" t="s">
        <v>3998</v>
      </c>
      <c r="N598" t="str">
        <f t="shared" si="29"/>
        <v>00</v>
      </c>
      <c r="O598" t="s">
        <v>8297</v>
      </c>
      <c r="P598" t="s">
        <v>5588</v>
      </c>
    </row>
    <row r="599" spans="1:16">
      <c r="A599">
        <v>604</v>
      </c>
      <c r="B599">
        <v>200000598</v>
      </c>
      <c r="C599" t="str">
        <f t="shared" si="27"/>
        <v>上本　琴未 (2)</v>
      </c>
      <c r="D599" t="s">
        <v>5591</v>
      </c>
      <c r="E599" t="str">
        <f t="shared" si="28"/>
        <v>Kotomi UEMOTO (00)</v>
      </c>
      <c r="F599" t="s">
        <v>9405</v>
      </c>
      <c r="G599" s="142">
        <v>28</v>
      </c>
      <c r="H599" s="142" t="s">
        <v>9436</v>
      </c>
      <c r="I599" s="142" t="s">
        <v>3090</v>
      </c>
      <c r="J599" s="142" t="s">
        <v>117</v>
      </c>
      <c r="L599" t="s">
        <v>3999</v>
      </c>
      <c r="M599" t="s">
        <v>4000</v>
      </c>
      <c r="N599" t="str">
        <f t="shared" si="29"/>
        <v>00</v>
      </c>
      <c r="O599" t="s">
        <v>7717</v>
      </c>
      <c r="P599" t="s">
        <v>5590</v>
      </c>
    </row>
    <row r="600" spans="1:16">
      <c r="A600">
        <v>605</v>
      </c>
      <c r="B600">
        <v>200000599</v>
      </c>
      <c r="C600" t="str">
        <f t="shared" si="27"/>
        <v>圓城寺　祐穂 (2)</v>
      </c>
      <c r="D600" t="s">
        <v>5593</v>
      </c>
      <c r="E600" t="str">
        <f t="shared" si="28"/>
        <v>Yuho ENJOJI (00)</v>
      </c>
      <c r="F600" t="s">
        <v>9405</v>
      </c>
      <c r="G600" s="142">
        <v>26</v>
      </c>
      <c r="H600" s="142" t="s">
        <v>9436</v>
      </c>
      <c r="I600" s="142" t="s">
        <v>3090</v>
      </c>
      <c r="J600" s="142" t="s">
        <v>117</v>
      </c>
      <c r="L600" t="s">
        <v>4001</v>
      </c>
      <c r="M600" t="s">
        <v>3820</v>
      </c>
      <c r="N600" t="str">
        <f t="shared" si="29"/>
        <v>00</v>
      </c>
      <c r="O600" t="s">
        <v>8066</v>
      </c>
      <c r="P600" t="s">
        <v>5592</v>
      </c>
    </row>
    <row r="601" spans="1:16">
      <c r="A601">
        <v>606</v>
      </c>
      <c r="B601">
        <v>200000600</v>
      </c>
      <c r="C601" t="str">
        <f t="shared" si="27"/>
        <v>大山　睦子 (2)</v>
      </c>
      <c r="D601" t="s">
        <v>5595</v>
      </c>
      <c r="E601" t="str">
        <f t="shared" si="28"/>
        <v>Mutsuko OYAMA (01)</v>
      </c>
      <c r="F601" t="s">
        <v>9405</v>
      </c>
      <c r="G601" s="142">
        <v>28</v>
      </c>
      <c r="H601" s="142" t="s">
        <v>9436</v>
      </c>
      <c r="I601" s="142" t="s">
        <v>3090</v>
      </c>
      <c r="J601" s="142" t="s">
        <v>117</v>
      </c>
      <c r="L601" t="s">
        <v>4002</v>
      </c>
      <c r="M601" t="s">
        <v>4003</v>
      </c>
      <c r="N601" t="str">
        <f t="shared" si="29"/>
        <v>01</v>
      </c>
      <c r="O601" t="s">
        <v>7711</v>
      </c>
      <c r="P601" t="s">
        <v>5594</v>
      </c>
    </row>
    <row r="602" spans="1:16">
      <c r="A602">
        <v>607</v>
      </c>
      <c r="B602">
        <v>200000601</v>
      </c>
      <c r="C602" t="str">
        <f t="shared" si="27"/>
        <v>岡橋　歩美 (2)</v>
      </c>
      <c r="D602" t="s">
        <v>5597</v>
      </c>
      <c r="E602" t="str">
        <f t="shared" si="28"/>
        <v>Ayumi OKAHASHI (01)</v>
      </c>
      <c r="F602" t="s">
        <v>9405</v>
      </c>
      <c r="G602" s="142">
        <v>28</v>
      </c>
      <c r="H602" s="142" t="s">
        <v>9436</v>
      </c>
      <c r="I602" s="142" t="s">
        <v>3090</v>
      </c>
      <c r="J602" s="142" t="s">
        <v>117</v>
      </c>
      <c r="L602" t="s">
        <v>4004</v>
      </c>
      <c r="M602" t="s">
        <v>3838</v>
      </c>
      <c r="N602" t="str">
        <f t="shared" si="29"/>
        <v>01</v>
      </c>
      <c r="O602" t="s">
        <v>9854</v>
      </c>
      <c r="P602" t="s">
        <v>5596</v>
      </c>
    </row>
    <row r="603" spans="1:16">
      <c r="A603">
        <v>608</v>
      </c>
      <c r="B603">
        <v>200000602</v>
      </c>
      <c r="C603" t="str">
        <f t="shared" si="27"/>
        <v>倉本　奈緒 (2)</v>
      </c>
      <c r="D603" t="s">
        <v>5599</v>
      </c>
      <c r="E603" t="str">
        <f t="shared" si="28"/>
        <v>Nao KURAMOTO (00)</v>
      </c>
      <c r="F603" t="s">
        <v>9405</v>
      </c>
      <c r="G603" s="142">
        <v>35</v>
      </c>
      <c r="H603" s="142" t="s">
        <v>9436</v>
      </c>
      <c r="I603" s="142" t="s">
        <v>3090</v>
      </c>
      <c r="J603" s="142" t="s">
        <v>117</v>
      </c>
      <c r="L603" t="s">
        <v>4005</v>
      </c>
      <c r="M603" t="s">
        <v>3806</v>
      </c>
      <c r="N603" t="str">
        <f t="shared" si="29"/>
        <v>00</v>
      </c>
      <c r="O603" t="s">
        <v>9914</v>
      </c>
      <c r="P603" t="s">
        <v>5598</v>
      </c>
    </row>
    <row r="604" spans="1:16">
      <c r="A604">
        <v>609</v>
      </c>
      <c r="B604">
        <v>200000603</v>
      </c>
      <c r="C604" t="str">
        <f t="shared" si="27"/>
        <v>倉本　美知 (2)</v>
      </c>
      <c r="D604" t="s">
        <v>5601</v>
      </c>
      <c r="E604" t="str">
        <f t="shared" si="28"/>
        <v>Michi KURAMOTO (00)</v>
      </c>
      <c r="F604" t="s">
        <v>9405</v>
      </c>
      <c r="G604" s="142">
        <v>35</v>
      </c>
      <c r="H604" s="142" t="s">
        <v>9436</v>
      </c>
      <c r="I604" s="142" t="s">
        <v>3090</v>
      </c>
      <c r="J604" s="142" t="s">
        <v>117</v>
      </c>
      <c r="L604" t="s">
        <v>4005</v>
      </c>
      <c r="M604" t="s">
        <v>4006</v>
      </c>
      <c r="N604" t="str">
        <f t="shared" si="29"/>
        <v>00</v>
      </c>
      <c r="O604" t="s">
        <v>9914</v>
      </c>
      <c r="P604" t="s">
        <v>5600</v>
      </c>
    </row>
    <row r="605" spans="1:16">
      <c r="A605">
        <v>610</v>
      </c>
      <c r="B605">
        <v>200000604</v>
      </c>
      <c r="C605" t="str">
        <f t="shared" si="27"/>
        <v>上月　亜美 (2)</v>
      </c>
      <c r="D605" t="s">
        <v>5603</v>
      </c>
      <c r="E605" t="str">
        <f t="shared" si="28"/>
        <v>Ami KOZUKI (00)</v>
      </c>
      <c r="F605" t="s">
        <v>9405</v>
      </c>
      <c r="G605" s="142">
        <v>28</v>
      </c>
      <c r="H605" s="142" t="s">
        <v>9436</v>
      </c>
      <c r="I605" s="142" t="s">
        <v>3090</v>
      </c>
      <c r="J605" s="142" t="s">
        <v>117</v>
      </c>
      <c r="L605" t="s">
        <v>5367</v>
      </c>
      <c r="M605" t="s">
        <v>4007</v>
      </c>
      <c r="N605" t="str">
        <f t="shared" si="29"/>
        <v>00</v>
      </c>
      <c r="O605" t="s">
        <v>7757</v>
      </c>
      <c r="P605" t="s">
        <v>5602</v>
      </c>
    </row>
    <row r="606" spans="1:16">
      <c r="A606">
        <v>611</v>
      </c>
      <c r="B606">
        <v>200000605</v>
      </c>
      <c r="C606" t="str">
        <f t="shared" si="27"/>
        <v>兒島　怜奈 (2)</v>
      </c>
      <c r="D606" t="s">
        <v>5605</v>
      </c>
      <c r="E606" t="str">
        <f t="shared" si="28"/>
        <v>Rena KOJIMA (00)</v>
      </c>
      <c r="F606" t="s">
        <v>9405</v>
      </c>
      <c r="G606" s="142">
        <v>28</v>
      </c>
      <c r="H606" s="142" t="s">
        <v>9436</v>
      </c>
      <c r="I606" s="142" t="s">
        <v>3090</v>
      </c>
      <c r="J606" s="142" t="s">
        <v>117</v>
      </c>
      <c r="L606" t="s">
        <v>4008</v>
      </c>
      <c r="M606" t="s">
        <v>4009</v>
      </c>
      <c r="N606" t="str">
        <f t="shared" si="29"/>
        <v>00</v>
      </c>
      <c r="O606" t="s">
        <v>8466</v>
      </c>
      <c r="P606" t="s">
        <v>5604</v>
      </c>
    </row>
    <row r="607" spans="1:16">
      <c r="A607">
        <v>612</v>
      </c>
      <c r="B607">
        <v>200000606</v>
      </c>
      <c r="C607" t="str">
        <f t="shared" si="27"/>
        <v>齊藤　朋佳 (2)</v>
      </c>
      <c r="D607" t="s">
        <v>5607</v>
      </c>
      <c r="E607" t="str">
        <f t="shared" si="28"/>
        <v>Tomoka SAITO (00)</v>
      </c>
      <c r="F607" t="s">
        <v>9405</v>
      </c>
      <c r="G607" s="142">
        <v>28</v>
      </c>
      <c r="H607" s="142" t="s">
        <v>9436</v>
      </c>
      <c r="I607" s="142" t="s">
        <v>3090</v>
      </c>
      <c r="J607" s="142" t="s">
        <v>117</v>
      </c>
      <c r="L607" t="s">
        <v>3869</v>
      </c>
      <c r="M607" t="s">
        <v>4010</v>
      </c>
      <c r="N607" t="str">
        <f t="shared" si="29"/>
        <v>00</v>
      </c>
      <c r="O607" t="s">
        <v>9775</v>
      </c>
      <c r="P607" t="s">
        <v>5606</v>
      </c>
    </row>
    <row r="608" spans="1:16">
      <c r="A608">
        <v>613</v>
      </c>
      <c r="B608">
        <v>200000607</v>
      </c>
      <c r="C608" t="str">
        <f t="shared" si="27"/>
        <v>島田　幸夢 (2)</v>
      </c>
      <c r="D608" t="s">
        <v>5609</v>
      </c>
      <c r="E608" t="str">
        <f t="shared" si="28"/>
        <v>Koyume SHIMADA (01)</v>
      </c>
      <c r="F608" t="s">
        <v>9405</v>
      </c>
      <c r="G608" s="142">
        <v>27</v>
      </c>
      <c r="H608" s="142" t="s">
        <v>9436</v>
      </c>
      <c r="I608" s="142" t="s">
        <v>3090</v>
      </c>
      <c r="J608" s="142" t="s">
        <v>117</v>
      </c>
      <c r="L608" t="s">
        <v>4011</v>
      </c>
      <c r="M608" t="s">
        <v>4012</v>
      </c>
      <c r="N608" t="str">
        <f t="shared" si="29"/>
        <v>01</v>
      </c>
      <c r="O608" t="s">
        <v>8300</v>
      </c>
      <c r="P608" t="s">
        <v>5608</v>
      </c>
    </row>
    <row r="609" spans="1:16">
      <c r="A609">
        <v>614</v>
      </c>
      <c r="B609">
        <v>200000608</v>
      </c>
      <c r="C609" t="str">
        <f t="shared" si="27"/>
        <v>杉村　美緒 (2)</v>
      </c>
      <c r="D609" t="s">
        <v>5611</v>
      </c>
      <c r="E609" t="str">
        <f t="shared" si="28"/>
        <v>Mio SUGIMURA (01)</v>
      </c>
      <c r="F609" t="s">
        <v>9405</v>
      </c>
      <c r="G609" s="142">
        <v>27</v>
      </c>
      <c r="H609" s="142" t="s">
        <v>9436</v>
      </c>
      <c r="I609" s="142" t="s">
        <v>3090</v>
      </c>
      <c r="J609" s="142" t="s">
        <v>117</v>
      </c>
      <c r="L609" t="s">
        <v>4013</v>
      </c>
      <c r="M609" t="s">
        <v>4014</v>
      </c>
      <c r="N609" t="str">
        <f t="shared" si="29"/>
        <v>01</v>
      </c>
      <c r="O609" t="s">
        <v>9915</v>
      </c>
      <c r="P609" t="s">
        <v>5610</v>
      </c>
    </row>
    <row r="610" spans="1:16">
      <c r="A610">
        <v>615</v>
      </c>
      <c r="B610">
        <v>200000609</v>
      </c>
      <c r="C610" t="str">
        <f t="shared" si="27"/>
        <v>高橋　佳音 (2)</v>
      </c>
      <c r="D610" t="s">
        <v>5612</v>
      </c>
      <c r="E610" t="str">
        <f t="shared" si="28"/>
        <v>Kanon TAKAHASHI (00)</v>
      </c>
      <c r="F610" t="s">
        <v>9405</v>
      </c>
      <c r="G610" s="142">
        <v>27</v>
      </c>
      <c r="H610" s="142" t="s">
        <v>9436</v>
      </c>
      <c r="I610" s="142" t="s">
        <v>3090</v>
      </c>
      <c r="J610" s="142" t="s">
        <v>117</v>
      </c>
      <c r="L610" t="s">
        <v>3899</v>
      </c>
      <c r="M610" t="s">
        <v>3751</v>
      </c>
      <c r="N610" t="str">
        <f t="shared" si="29"/>
        <v>00</v>
      </c>
      <c r="O610" t="s">
        <v>7842</v>
      </c>
      <c r="P610" t="s">
        <v>9644</v>
      </c>
    </row>
    <row r="611" spans="1:16">
      <c r="A611">
        <v>616</v>
      </c>
      <c r="B611">
        <v>200000610</v>
      </c>
      <c r="C611" t="str">
        <f t="shared" si="27"/>
        <v>竹内　栞里 (2)</v>
      </c>
      <c r="D611" t="s">
        <v>5614</v>
      </c>
      <c r="E611" t="str">
        <f t="shared" si="28"/>
        <v>Shiori TAKEUCHI (00)</v>
      </c>
      <c r="F611" t="s">
        <v>9405</v>
      </c>
      <c r="G611" s="142">
        <v>28</v>
      </c>
      <c r="H611" s="142" t="s">
        <v>9436</v>
      </c>
      <c r="I611" s="142" t="s">
        <v>3090</v>
      </c>
      <c r="J611" s="142" t="s">
        <v>117</v>
      </c>
      <c r="L611" t="s">
        <v>4015</v>
      </c>
      <c r="M611" t="s">
        <v>3788</v>
      </c>
      <c r="N611" t="str">
        <f t="shared" si="29"/>
        <v>00</v>
      </c>
      <c r="O611" t="s">
        <v>8299</v>
      </c>
      <c r="P611" t="s">
        <v>5613</v>
      </c>
    </row>
    <row r="612" spans="1:16">
      <c r="A612">
        <v>617</v>
      </c>
      <c r="B612">
        <v>200000611</v>
      </c>
      <c r="C612" t="str">
        <f t="shared" si="27"/>
        <v>辻　七海 (2)</v>
      </c>
      <c r="D612" t="s">
        <v>5616</v>
      </c>
      <c r="E612" t="str">
        <f t="shared" si="28"/>
        <v>Nanami TSUJI (00)</v>
      </c>
      <c r="F612" t="s">
        <v>9405</v>
      </c>
      <c r="G612" s="142">
        <v>27</v>
      </c>
      <c r="H612" s="142" t="s">
        <v>9436</v>
      </c>
      <c r="I612" s="142" t="s">
        <v>3090</v>
      </c>
      <c r="J612" s="142" t="s">
        <v>117</v>
      </c>
      <c r="L612" t="s">
        <v>4018</v>
      </c>
      <c r="M612" t="s">
        <v>3769</v>
      </c>
      <c r="N612" t="str">
        <f t="shared" si="29"/>
        <v>00</v>
      </c>
      <c r="O612" t="s">
        <v>8302</v>
      </c>
      <c r="P612" t="s">
        <v>5615</v>
      </c>
    </row>
    <row r="613" spans="1:16">
      <c r="A613">
        <v>618</v>
      </c>
      <c r="B613">
        <v>200000612</v>
      </c>
      <c r="C613" t="str">
        <f t="shared" si="27"/>
        <v>土山　万緒 (2)</v>
      </c>
      <c r="D613" t="s">
        <v>5620</v>
      </c>
      <c r="E613" t="str">
        <f t="shared" si="28"/>
        <v>Mao TSUCHIYAMA (00)</v>
      </c>
      <c r="F613" t="s">
        <v>9405</v>
      </c>
      <c r="G613" s="142">
        <v>28</v>
      </c>
      <c r="H613" s="142" t="s">
        <v>9436</v>
      </c>
      <c r="I613" s="142" t="s">
        <v>3090</v>
      </c>
      <c r="J613" s="142" t="s">
        <v>117</v>
      </c>
      <c r="L613" t="s">
        <v>4020</v>
      </c>
      <c r="M613" t="s">
        <v>4017</v>
      </c>
      <c r="N613" t="str">
        <f t="shared" si="29"/>
        <v>00</v>
      </c>
      <c r="O613" t="s">
        <v>8576</v>
      </c>
      <c r="P613" t="s">
        <v>5619</v>
      </c>
    </row>
    <row r="614" spans="1:16">
      <c r="A614">
        <v>619</v>
      </c>
      <c r="B614">
        <v>200000613</v>
      </c>
      <c r="C614" t="str">
        <f t="shared" si="27"/>
        <v>友松　日南 (2)</v>
      </c>
      <c r="D614" t="s">
        <v>5622</v>
      </c>
      <c r="E614" t="str">
        <f t="shared" si="28"/>
        <v>Hina TOMOMATSU (00)</v>
      </c>
      <c r="F614" t="s">
        <v>9405</v>
      </c>
      <c r="G614" s="142">
        <v>28</v>
      </c>
      <c r="H614" s="142" t="s">
        <v>9436</v>
      </c>
      <c r="I614" s="142" t="s">
        <v>3090</v>
      </c>
      <c r="J614" s="142" t="s">
        <v>117</v>
      </c>
      <c r="L614" t="s">
        <v>4021</v>
      </c>
      <c r="M614" t="s">
        <v>4022</v>
      </c>
      <c r="N614" t="str">
        <f t="shared" si="29"/>
        <v>00</v>
      </c>
      <c r="O614" t="s">
        <v>7953</v>
      </c>
      <c r="P614" t="s">
        <v>5621</v>
      </c>
    </row>
    <row r="615" spans="1:16">
      <c r="A615">
        <v>620</v>
      </c>
      <c r="B615">
        <v>200000614</v>
      </c>
      <c r="C615" t="str">
        <f t="shared" si="27"/>
        <v>中西　彩梨 (2)</v>
      </c>
      <c r="D615" t="s">
        <v>5618</v>
      </c>
      <c r="E615" t="str">
        <f t="shared" si="28"/>
        <v>Sari NAKANISHI (00)</v>
      </c>
      <c r="F615" t="s">
        <v>9405</v>
      </c>
      <c r="G615" s="142">
        <v>27</v>
      </c>
      <c r="H615" s="142" t="s">
        <v>9436</v>
      </c>
      <c r="I615" s="142" t="s">
        <v>3090</v>
      </c>
      <c r="J615" s="142" t="s">
        <v>117</v>
      </c>
      <c r="L615" t="s">
        <v>3740</v>
      </c>
      <c r="M615" t="s">
        <v>4019</v>
      </c>
      <c r="N615" t="str">
        <f t="shared" si="29"/>
        <v>00</v>
      </c>
      <c r="O615" t="s">
        <v>9916</v>
      </c>
      <c r="P615" t="s">
        <v>5617</v>
      </c>
    </row>
    <row r="616" spans="1:16">
      <c r="A616">
        <v>621</v>
      </c>
      <c r="B616">
        <v>200000615</v>
      </c>
      <c r="C616" t="str">
        <f t="shared" si="27"/>
        <v>永井　来海 (2)</v>
      </c>
      <c r="D616" t="s">
        <v>5624</v>
      </c>
      <c r="E616" t="str">
        <f t="shared" si="28"/>
        <v>Kurumi NAGAI (01)</v>
      </c>
      <c r="F616" t="s">
        <v>9405</v>
      </c>
      <c r="G616" s="142">
        <v>28</v>
      </c>
      <c r="H616" s="142" t="s">
        <v>9436</v>
      </c>
      <c r="I616" s="142" t="s">
        <v>3090</v>
      </c>
      <c r="J616" s="142" t="s">
        <v>117</v>
      </c>
      <c r="L616" t="s">
        <v>4023</v>
      </c>
      <c r="M616" t="s">
        <v>3922</v>
      </c>
      <c r="N616" t="str">
        <f t="shared" si="29"/>
        <v>01</v>
      </c>
      <c r="O616" t="s">
        <v>9917</v>
      </c>
      <c r="P616" t="s">
        <v>5623</v>
      </c>
    </row>
    <row r="617" spans="1:16">
      <c r="A617">
        <v>622</v>
      </c>
      <c r="B617">
        <v>200000616</v>
      </c>
      <c r="C617" t="str">
        <f t="shared" si="27"/>
        <v>平野　さくら (2)</v>
      </c>
      <c r="D617" t="s">
        <v>5626</v>
      </c>
      <c r="E617" t="str">
        <f t="shared" si="28"/>
        <v>Sakura HIRANO (00)</v>
      </c>
      <c r="F617" t="s">
        <v>9405</v>
      </c>
      <c r="G617" s="142">
        <v>27</v>
      </c>
      <c r="H617" s="142" t="s">
        <v>9436</v>
      </c>
      <c r="I617" s="142" t="s">
        <v>3090</v>
      </c>
      <c r="J617" s="142" t="s">
        <v>117</v>
      </c>
      <c r="L617" t="s">
        <v>3807</v>
      </c>
      <c r="M617" t="s">
        <v>3747</v>
      </c>
      <c r="N617" t="str">
        <f t="shared" si="29"/>
        <v>00</v>
      </c>
      <c r="O617" t="s">
        <v>8142</v>
      </c>
      <c r="P617" t="s">
        <v>5625</v>
      </c>
    </row>
    <row r="618" spans="1:16">
      <c r="A618">
        <v>623</v>
      </c>
      <c r="B618">
        <v>200000617</v>
      </c>
      <c r="C618" t="str">
        <f t="shared" si="27"/>
        <v>弘下　由梨 (2)</v>
      </c>
      <c r="D618" t="s">
        <v>5628</v>
      </c>
      <c r="E618" t="str">
        <f t="shared" si="28"/>
        <v>Yuri HIROSHITA (00)</v>
      </c>
      <c r="F618" t="s">
        <v>9405</v>
      </c>
      <c r="G618" s="142">
        <v>35</v>
      </c>
      <c r="H618" s="142" t="s">
        <v>9436</v>
      </c>
      <c r="I618" s="142" t="s">
        <v>3090</v>
      </c>
      <c r="J618" s="142" t="s">
        <v>117</v>
      </c>
      <c r="L618" t="s">
        <v>4025</v>
      </c>
      <c r="M618" t="s">
        <v>4026</v>
      </c>
      <c r="N618" t="str">
        <f t="shared" si="29"/>
        <v>00</v>
      </c>
      <c r="O618" t="s">
        <v>7751</v>
      </c>
      <c r="P618" t="s">
        <v>5627</v>
      </c>
    </row>
    <row r="619" spans="1:16">
      <c r="A619">
        <v>624</v>
      </c>
      <c r="B619">
        <v>200000618</v>
      </c>
      <c r="C619" t="str">
        <f t="shared" si="27"/>
        <v>廣瀬　桃奈 (2)</v>
      </c>
      <c r="D619" t="s">
        <v>5630</v>
      </c>
      <c r="E619" t="str">
        <f t="shared" si="28"/>
        <v>Momona HIROSE (01)</v>
      </c>
      <c r="F619" t="s">
        <v>9405</v>
      </c>
      <c r="G619" s="142">
        <v>28</v>
      </c>
      <c r="H619" s="142" t="s">
        <v>9436</v>
      </c>
      <c r="I619" s="142" t="s">
        <v>3090</v>
      </c>
      <c r="J619" s="142" t="s">
        <v>117</v>
      </c>
      <c r="L619" t="s">
        <v>4027</v>
      </c>
      <c r="M619" t="s">
        <v>4028</v>
      </c>
      <c r="N619" t="str">
        <f t="shared" si="29"/>
        <v>01</v>
      </c>
      <c r="O619" t="s">
        <v>7862</v>
      </c>
      <c r="P619" t="s">
        <v>5629</v>
      </c>
    </row>
    <row r="620" spans="1:16">
      <c r="A620">
        <v>625</v>
      </c>
      <c r="B620">
        <v>200000619</v>
      </c>
      <c r="C620" t="str">
        <f t="shared" si="27"/>
        <v>福林　春香 (2)</v>
      </c>
      <c r="D620" t="s">
        <v>5632</v>
      </c>
      <c r="E620" t="str">
        <f t="shared" si="28"/>
        <v>Haruka FUKUBAYASHI (00)</v>
      </c>
      <c r="F620" t="s">
        <v>9405</v>
      </c>
      <c r="G620" s="142">
        <v>25</v>
      </c>
      <c r="H620" s="142" t="s">
        <v>9436</v>
      </c>
      <c r="I620" s="142" t="s">
        <v>3090</v>
      </c>
      <c r="J620" s="142" t="s">
        <v>117</v>
      </c>
      <c r="L620" t="s">
        <v>4029</v>
      </c>
      <c r="M620" t="s">
        <v>3870</v>
      </c>
      <c r="N620" t="str">
        <f t="shared" si="29"/>
        <v>00</v>
      </c>
      <c r="O620" t="s">
        <v>7817</v>
      </c>
      <c r="P620" t="s">
        <v>5631</v>
      </c>
    </row>
    <row r="621" spans="1:16">
      <c r="A621">
        <v>626</v>
      </c>
      <c r="B621">
        <v>200000620</v>
      </c>
      <c r="C621" t="str">
        <f t="shared" si="27"/>
        <v>藤野　葵 (2)</v>
      </c>
      <c r="D621" t="s">
        <v>5634</v>
      </c>
      <c r="E621" t="str">
        <f t="shared" si="28"/>
        <v>Aoi FUJINO (00)</v>
      </c>
      <c r="F621" t="s">
        <v>9405</v>
      </c>
      <c r="G621" s="142">
        <v>28</v>
      </c>
      <c r="H621" s="142" t="s">
        <v>9436</v>
      </c>
      <c r="I621" s="142" t="s">
        <v>3090</v>
      </c>
      <c r="J621" s="142" t="s">
        <v>117</v>
      </c>
      <c r="L621" t="s">
        <v>4030</v>
      </c>
      <c r="M621" t="s">
        <v>3780</v>
      </c>
      <c r="N621" t="str">
        <f t="shared" si="29"/>
        <v>00</v>
      </c>
      <c r="O621" t="s">
        <v>8027</v>
      </c>
      <c r="P621" t="s">
        <v>5633</v>
      </c>
    </row>
    <row r="622" spans="1:16">
      <c r="A622">
        <v>627</v>
      </c>
      <c r="B622">
        <v>200000621</v>
      </c>
      <c r="C622" t="str">
        <f t="shared" si="27"/>
        <v>藤本　彩花 (2)</v>
      </c>
      <c r="D622" t="s">
        <v>5636</v>
      </c>
      <c r="E622" t="str">
        <f t="shared" si="28"/>
        <v>Ayaka FUJIMOTO (00)</v>
      </c>
      <c r="F622" t="s">
        <v>9405</v>
      </c>
      <c r="G622" s="142">
        <v>27</v>
      </c>
      <c r="H622" s="142" t="s">
        <v>9436</v>
      </c>
      <c r="I622" s="142" t="s">
        <v>3090</v>
      </c>
      <c r="J622" s="142" t="s">
        <v>117</v>
      </c>
      <c r="L622" t="s">
        <v>4031</v>
      </c>
      <c r="M622" t="s">
        <v>3835</v>
      </c>
      <c r="N622" t="str">
        <f t="shared" si="29"/>
        <v>00</v>
      </c>
      <c r="O622" t="s">
        <v>8216</v>
      </c>
      <c r="P622" t="s">
        <v>5635</v>
      </c>
    </row>
    <row r="623" spans="1:16">
      <c r="A623">
        <v>628</v>
      </c>
      <c r="B623">
        <v>200000622</v>
      </c>
      <c r="C623" t="str">
        <f t="shared" si="27"/>
        <v>安里　彩加 (2)</v>
      </c>
      <c r="D623" t="s">
        <v>5640</v>
      </c>
      <c r="E623" t="str">
        <f t="shared" si="28"/>
        <v>Ayaka YASUZATO (00)</v>
      </c>
      <c r="F623" t="s">
        <v>9405</v>
      </c>
      <c r="G623" s="142">
        <v>27</v>
      </c>
      <c r="H623" s="142" t="s">
        <v>9436</v>
      </c>
      <c r="I623" s="142" t="s">
        <v>3090</v>
      </c>
      <c r="J623" s="142" t="s">
        <v>117</v>
      </c>
      <c r="L623" t="s">
        <v>4034</v>
      </c>
      <c r="M623" t="s">
        <v>3835</v>
      </c>
      <c r="N623" t="str">
        <f t="shared" si="29"/>
        <v>00</v>
      </c>
      <c r="O623" t="s">
        <v>9827</v>
      </c>
      <c r="P623" t="s">
        <v>5639</v>
      </c>
    </row>
    <row r="624" spans="1:16">
      <c r="A624">
        <v>629</v>
      </c>
      <c r="B624">
        <v>200000623</v>
      </c>
      <c r="C624" t="str">
        <f t="shared" si="27"/>
        <v>矢田　涼乃 (2)</v>
      </c>
      <c r="D624" t="s">
        <v>5638</v>
      </c>
      <c r="E624" t="str">
        <f t="shared" si="28"/>
        <v>Suzuno YATA (00)</v>
      </c>
      <c r="F624" t="s">
        <v>9405</v>
      </c>
      <c r="G624" s="142">
        <v>28</v>
      </c>
      <c r="H624" s="142" t="s">
        <v>9436</v>
      </c>
      <c r="I624" s="142" t="s">
        <v>3090</v>
      </c>
      <c r="J624" s="142" t="s">
        <v>117</v>
      </c>
      <c r="L624" t="s">
        <v>4032</v>
      </c>
      <c r="M624" t="s">
        <v>4033</v>
      </c>
      <c r="N624" t="str">
        <f t="shared" si="29"/>
        <v>00</v>
      </c>
      <c r="O624" t="s">
        <v>7936</v>
      </c>
      <c r="P624" t="s">
        <v>5637</v>
      </c>
    </row>
    <row r="625" spans="1:16">
      <c r="A625">
        <v>630</v>
      </c>
      <c r="B625">
        <v>200000624</v>
      </c>
      <c r="C625" t="str">
        <f t="shared" si="27"/>
        <v>山下　美昴 (2)</v>
      </c>
      <c r="D625" t="s">
        <v>5642</v>
      </c>
      <c r="E625" t="str">
        <f t="shared" si="28"/>
        <v>Miho YAMASHITA (00)</v>
      </c>
      <c r="F625" t="s">
        <v>9405</v>
      </c>
      <c r="G625" s="142">
        <v>28</v>
      </c>
      <c r="H625" s="142" t="s">
        <v>9436</v>
      </c>
      <c r="I625" s="142" t="s">
        <v>3090</v>
      </c>
      <c r="J625" s="142" t="s">
        <v>117</v>
      </c>
      <c r="L625" t="s">
        <v>4035</v>
      </c>
      <c r="M625" t="s">
        <v>3755</v>
      </c>
      <c r="N625" t="str">
        <f t="shared" si="29"/>
        <v>00</v>
      </c>
      <c r="O625" t="s">
        <v>9802</v>
      </c>
      <c r="P625" t="s">
        <v>5641</v>
      </c>
    </row>
    <row r="626" spans="1:16">
      <c r="A626">
        <v>631</v>
      </c>
      <c r="B626">
        <v>200000625</v>
      </c>
      <c r="C626" t="str">
        <f t="shared" si="27"/>
        <v>山田　真由 (2)</v>
      </c>
      <c r="D626" t="s">
        <v>5644</v>
      </c>
      <c r="E626" t="str">
        <f t="shared" si="28"/>
        <v>Mayu YAMADA (00)</v>
      </c>
      <c r="F626" t="s">
        <v>9405</v>
      </c>
      <c r="G626" s="142">
        <v>27</v>
      </c>
      <c r="H626" s="142" t="s">
        <v>9436</v>
      </c>
      <c r="I626" s="142" t="s">
        <v>3090</v>
      </c>
      <c r="J626" s="142" t="s">
        <v>117</v>
      </c>
      <c r="L626" t="s">
        <v>4036</v>
      </c>
      <c r="M626" t="s">
        <v>3757</v>
      </c>
      <c r="N626" t="str">
        <f t="shared" si="29"/>
        <v>00</v>
      </c>
      <c r="O626" t="s">
        <v>8321</v>
      </c>
      <c r="P626" t="s">
        <v>5643</v>
      </c>
    </row>
    <row r="627" spans="1:16">
      <c r="A627">
        <v>632</v>
      </c>
      <c r="B627">
        <v>200000626</v>
      </c>
      <c r="C627" t="str">
        <f t="shared" si="27"/>
        <v>井川　紅亜 (1)</v>
      </c>
      <c r="D627" t="s">
        <v>9298</v>
      </c>
      <c r="E627" t="str">
        <f t="shared" si="28"/>
        <v>Kurea IGAWA (01)</v>
      </c>
      <c r="F627" t="s">
        <v>9405</v>
      </c>
      <c r="G627" s="142">
        <v>26</v>
      </c>
      <c r="H627" s="142" t="s">
        <v>9436</v>
      </c>
      <c r="I627" s="142" t="s">
        <v>3090</v>
      </c>
      <c r="J627" s="142" t="s">
        <v>120</v>
      </c>
      <c r="L627" t="s">
        <v>4128</v>
      </c>
      <c r="M627" t="s">
        <v>10018</v>
      </c>
      <c r="N627" t="str">
        <f t="shared" si="29"/>
        <v>01</v>
      </c>
      <c r="O627" t="s">
        <v>9918</v>
      </c>
      <c r="P627" t="s">
        <v>9645</v>
      </c>
    </row>
    <row r="628" spans="1:16">
      <c r="A628">
        <v>633</v>
      </c>
      <c r="B628">
        <v>200000627</v>
      </c>
      <c r="C628" t="str">
        <f t="shared" si="27"/>
        <v>神村　莉緒 (1)</v>
      </c>
      <c r="D628" t="s">
        <v>9299</v>
      </c>
      <c r="E628" t="str">
        <f t="shared" si="28"/>
        <v>Rio KAMIMURA (02)</v>
      </c>
      <c r="F628" t="s">
        <v>9405</v>
      </c>
      <c r="G628" s="142">
        <v>28</v>
      </c>
      <c r="H628" s="142" t="s">
        <v>9436</v>
      </c>
      <c r="I628" s="142" t="s">
        <v>3090</v>
      </c>
      <c r="J628" s="142" t="s">
        <v>120</v>
      </c>
      <c r="L628" t="s">
        <v>3919</v>
      </c>
      <c r="M628" t="s">
        <v>3802</v>
      </c>
      <c r="N628" t="str">
        <f t="shared" si="29"/>
        <v>02</v>
      </c>
      <c r="O628" t="s">
        <v>8217</v>
      </c>
      <c r="P628" t="s">
        <v>9646</v>
      </c>
    </row>
    <row r="629" spans="1:16">
      <c r="A629">
        <v>634</v>
      </c>
      <c r="B629">
        <v>200000628</v>
      </c>
      <c r="C629" t="str">
        <f t="shared" si="27"/>
        <v>岸田　日菜 (1)</v>
      </c>
      <c r="D629" t="s">
        <v>9300</v>
      </c>
      <c r="E629" t="str">
        <f t="shared" si="28"/>
        <v>Hina KISHIDA (01)</v>
      </c>
      <c r="F629" t="s">
        <v>9405</v>
      </c>
      <c r="G629" s="142">
        <v>28</v>
      </c>
      <c r="H629" s="142" t="s">
        <v>9436</v>
      </c>
      <c r="I629" s="142" t="s">
        <v>3090</v>
      </c>
      <c r="J629" s="142" t="s">
        <v>120</v>
      </c>
      <c r="L629" t="s">
        <v>10102</v>
      </c>
      <c r="M629" t="s">
        <v>4022</v>
      </c>
      <c r="N629" t="str">
        <f t="shared" si="29"/>
        <v>01</v>
      </c>
      <c r="O629" t="s">
        <v>9866</v>
      </c>
      <c r="P629" t="s">
        <v>9647</v>
      </c>
    </row>
    <row r="630" spans="1:16">
      <c r="A630">
        <v>635</v>
      </c>
      <c r="B630">
        <v>200000629</v>
      </c>
      <c r="C630" t="str">
        <f t="shared" si="27"/>
        <v>木村　こころ (1)</v>
      </c>
      <c r="D630" t="s">
        <v>9301</v>
      </c>
      <c r="E630" t="str">
        <f t="shared" si="28"/>
        <v>Kokoro KIMURA (01)</v>
      </c>
      <c r="F630" t="s">
        <v>9405</v>
      </c>
      <c r="G630" s="142">
        <v>25</v>
      </c>
      <c r="H630" s="142" t="s">
        <v>9436</v>
      </c>
      <c r="I630" s="142" t="s">
        <v>3090</v>
      </c>
      <c r="J630" s="142" t="s">
        <v>120</v>
      </c>
      <c r="L630" t="s">
        <v>4125</v>
      </c>
      <c r="M630" t="s">
        <v>4439</v>
      </c>
      <c r="N630" t="str">
        <f t="shared" si="29"/>
        <v>01</v>
      </c>
      <c r="O630" t="s">
        <v>8033</v>
      </c>
      <c r="P630" t="s">
        <v>9648</v>
      </c>
    </row>
    <row r="631" spans="1:16">
      <c r="A631">
        <v>636</v>
      </c>
      <c r="B631">
        <v>200000630</v>
      </c>
      <c r="C631" t="str">
        <f t="shared" si="27"/>
        <v>木村　鈴香 (1)</v>
      </c>
      <c r="D631" t="s">
        <v>9302</v>
      </c>
      <c r="E631" t="str">
        <f t="shared" si="28"/>
        <v>Suzuka KIMURA (02)</v>
      </c>
      <c r="F631" t="s">
        <v>9405</v>
      </c>
      <c r="G631" s="142">
        <v>26</v>
      </c>
      <c r="H631" s="142" t="s">
        <v>9436</v>
      </c>
      <c r="I631" s="142" t="s">
        <v>3090</v>
      </c>
      <c r="J631" s="142" t="s">
        <v>120</v>
      </c>
      <c r="L631" t="s">
        <v>4125</v>
      </c>
      <c r="M631" t="s">
        <v>4156</v>
      </c>
      <c r="N631" t="str">
        <f t="shared" si="29"/>
        <v>02</v>
      </c>
      <c r="O631" t="s">
        <v>8043</v>
      </c>
      <c r="P631" t="s">
        <v>9649</v>
      </c>
    </row>
    <row r="632" spans="1:16">
      <c r="A632">
        <v>637</v>
      </c>
      <c r="B632">
        <v>200000631</v>
      </c>
      <c r="C632" t="str">
        <f t="shared" si="27"/>
        <v>小嶋　玲菜 (1)</v>
      </c>
      <c r="D632" t="s">
        <v>5605</v>
      </c>
      <c r="E632" t="str">
        <f t="shared" si="28"/>
        <v>Rena KOJIMA (01)</v>
      </c>
      <c r="F632" t="s">
        <v>9405</v>
      </c>
      <c r="G632" s="142">
        <v>27</v>
      </c>
      <c r="H632" s="142" t="s">
        <v>9436</v>
      </c>
      <c r="I632" s="142" t="s">
        <v>3090</v>
      </c>
      <c r="J632" s="142" t="s">
        <v>120</v>
      </c>
      <c r="L632" t="s">
        <v>4008</v>
      </c>
      <c r="M632" t="s">
        <v>4009</v>
      </c>
      <c r="N632" t="str">
        <f t="shared" si="29"/>
        <v>01</v>
      </c>
      <c r="O632" t="s">
        <v>8180</v>
      </c>
      <c r="P632" t="s">
        <v>9650</v>
      </c>
    </row>
    <row r="633" spans="1:16">
      <c r="A633">
        <v>638</v>
      </c>
      <c r="B633">
        <v>200000632</v>
      </c>
      <c r="C633" t="str">
        <f t="shared" si="27"/>
        <v>古西　清乃 (1)</v>
      </c>
      <c r="D633" t="s">
        <v>9303</v>
      </c>
      <c r="E633" t="str">
        <f t="shared" si="28"/>
        <v>Sayano KONISHI (01)</v>
      </c>
      <c r="F633" t="s">
        <v>9405</v>
      </c>
      <c r="G633" s="142">
        <v>26</v>
      </c>
      <c r="H633" s="142" t="s">
        <v>9436</v>
      </c>
      <c r="I633" s="142" t="s">
        <v>3090</v>
      </c>
      <c r="J633" s="142" t="s">
        <v>120</v>
      </c>
      <c r="L633" t="s">
        <v>3953</v>
      </c>
      <c r="M633" t="s">
        <v>10019</v>
      </c>
      <c r="N633" t="str">
        <f t="shared" si="29"/>
        <v>01</v>
      </c>
      <c r="O633" t="s">
        <v>9804</v>
      </c>
      <c r="P633" t="s">
        <v>9651</v>
      </c>
    </row>
    <row r="634" spans="1:16">
      <c r="A634">
        <v>639</v>
      </c>
      <c r="B634">
        <v>200000633</v>
      </c>
      <c r="C634" t="str">
        <f t="shared" si="27"/>
        <v>坂本　真菜 (1)</v>
      </c>
      <c r="D634" t="s">
        <v>9304</v>
      </c>
      <c r="E634" t="str">
        <f t="shared" si="28"/>
        <v>Mana SAKAMOTO (01)</v>
      </c>
      <c r="F634" t="s">
        <v>9405</v>
      </c>
      <c r="G634" s="142">
        <v>27</v>
      </c>
      <c r="H634" s="142" t="s">
        <v>9436</v>
      </c>
      <c r="I634" s="142" t="s">
        <v>3090</v>
      </c>
      <c r="J634" s="142" t="s">
        <v>120</v>
      </c>
      <c r="L634" t="s">
        <v>4319</v>
      </c>
      <c r="M634" t="s">
        <v>4071</v>
      </c>
      <c r="N634" t="str">
        <f t="shared" si="29"/>
        <v>01</v>
      </c>
      <c r="O634" t="s">
        <v>8490</v>
      </c>
      <c r="P634" t="s">
        <v>9652</v>
      </c>
    </row>
    <row r="635" spans="1:16">
      <c r="A635">
        <v>640</v>
      </c>
      <c r="B635">
        <v>200000634</v>
      </c>
      <c r="C635" t="str">
        <f t="shared" si="27"/>
        <v>内藤　結衣 (1)</v>
      </c>
      <c r="D635" t="s">
        <v>9305</v>
      </c>
      <c r="E635" t="str">
        <f t="shared" si="28"/>
        <v>Yui NAITO (01)</v>
      </c>
      <c r="F635" t="s">
        <v>9405</v>
      </c>
      <c r="G635" s="142">
        <v>26</v>
      </c>
      <c r="H635" s="142" t="s">
        <v>9436</v>
      </c>
      <c r="I635" s="142" t="s">
        <v>3090</v>
      </c>
      <c r="J635" s="142" t="s">
        <v>120</v>
      </c>
      <c r="L635" t="s">
        <v>4576</v>
      </c>
      <c r="M635" t="s">
        <v>3764</v>
      </c>
      <c r="N635" t="str">
        <f t="shared" si="29"/>
        <v>01</v>
      </c>
      <c r="O635" t="s">
        <v>9919</v>
      </c>
      <c r="P635" t="s">
        <v>9653</v>
      </c>
    </row>
    <row r="636" spans="1:16">
      <c r="A636">
        <v>641</v>
      </c>
      <c r="B636">
        <v>200000635</v>
      </c>
      <c r="C636" t="str">
        <f t="shared" si="27"/>
        <v>二宮　唯 (1)</v>
      </c>
      <c r="D636" t="s">
        <v>9306</v>
      </c>
      <c r="E636" t="str">
        <f t="shared" si="28"/>
        <v>Yui NINOMIYA (01)</v>
      </c>
      <c r="F636" t="s">
        <v>9405</v>
      </c>
      <c r="G636" s="142">
        <v>28</v>
      </c>
      <c r="H636" s="142" t="s">
        <v>9436</v>
      </c>
      <c r="I636" s="142" t="s">
        <v>3090</v>
      </c>
      <c r="J636" s="142" t="s">
        <v>120</v>
      </c>
      <c r="L636" t="s">
        <v>4438</v>
      </c>
      <c r="M636" t="s">
        <v>3764</v>
      </c>
      <c r="N636" t="str">
        <f t="shared" si="29"/>
        <v>01</v>
      </c>
      <c r="O636" t="s">
        <v>9920</v>
      </c>
      <c r="P636" t="s">
        <v>9654</v>
      </c>
    </row>
    <row r="637" spans="1:16">
      <c r="A637">
        <v>642</v>
      </c>
      <c r="B637">
        <v>200000636</v>
      </c>
      <c r="C637" t="str">
        <f t="shared" si="27"/>
        <v>平井　星名 (1)</v>
      </c>
      <c r="D637" t="s">
        <v>9307</v>
      </c>
      <c r="E637" t="str">
        <f t="shared" si="28"/>
        <v>Sena HIRAI (02)</v>
      </c>
      <c r="F637" t="s">
        <v>9405</v>
      </c>
      <c r="G637" s="142">
        <v>27</v>
      </c>
      <c r="H637" s="142" t="s">
        <v>9436</v>
      </c>
      <c r="I637" s="142" t="s">
        <v>3090</v>
      </c>
      <c r="J637" s="142" t="s">
        <v>120</v>
      </c>
      <c r="L637" t="s">
        <v>4526</v>
      </c>
      <c r="M637" t="s">
        <v>5416</v>
      </c>
      <c r="N637" t="str">
        <f t="shared" si="29"/>
        <v>02</v>
      </c>
      <c r="O637" t="s">
        <v>9880</v>
      </c>
      <c r="P637" t="s">
        <v>9655</v>
      </c>
    </row>
    <row r="638" spans="1:16">
      <c r="A638">
        <v>643</v>
      </c>
      <c r="B638">
        <v>200000637</v>
      </c>
      <c r="C638" t="str">
        <f t="shared" si="27"/>
        <v>平尾　莉子 (1)</v>
      </c>
      <c r="D638" t="s">
        <v>9308</v>
      </c>
      <c r="E638" t="str">
        <f t="shared" si="28"/>
        <v>Riko HIRAO (01)</v>
      </c>
      <c r="F638" t="s">
        <v>9405</v>
      </c>
      <c r="G638" s="142">
        <v>28</v>
      </c>
      <c r="H638" s="142" t="s">
        <v>9436</v>
      </c>
      <c r="I638" s="142" t="s">
        <v>3090</v>
      </c>
      <c r="J638" s="142" t="s">
        <v>120</v>
      </c>
      <c r="L638" t="s">
        <v>4435</v>
      </c>
      <c r="M638" t="s">
        <v>3766</v>
      </c>
      <c r="N638" t="str">
        <f t="shared" si="29"/>
        <v>01</v>
      </c>
      <c r="O638" t="s">
        <v>7834</v>
      </c>
      <c r="P638" t="s">
        <v>9656</v>
      </c>
    </row>
    <row r="639" spans="1:16">
      <c r="A639">
        <v>644</v>
      </c>
      <c r="B639">
        <v>200000638</v>
      </c>
      <c r="C639" t="str">
        <f t="shared" si="27"/>
        <v>福井　陽香 (1)</v>
      </c>
      <c r="D639" t="s">
        <v>9309</v>
      </c>
      <c r="E639" t="str">
        <f t="shared" si="28"/>
        <v>Haruka FUKUI (01)</v>
      </c>
      <c r="F639" t="s">
        <v>9405</v>
      </c>
      <c r="G639" s="142">
        <v>25</v>
      </c>
      <c r="H639" s="142" t="s">
        <v>9436</v>
      </c>
      <c r="I639" s="142" t="s">
        <v>3090</v>
      </c>
      <c r="J639" s="142" t="s">
        <v>120</v>
      </c>
      <c r="L639" t="s">
        <v>4175</v>
      </c>
      <c r="M639" t="s">
        <v>3870</v>
      </c>
      <c r="N639" t="str">
        <f t="shared" si="29"/>
        <v>01</v>
      </c>
      <c r="O639" t="s">
        <v>8588</v>
      </c>
      <c r="P639" t="s">
        <v>9657</v>
      </c>
    </row>
    <row r="640" spans="1:16">
      <c r="A640">
        <v>645</v>
      </c>
      <c r="B640">
        <v>200000639</v>
      </c>
      <c r="C640" t="str">
        <f t="shared" si="27"/>
        <v>福本　瑞季 (1)</v>
      </c>
      <c r="D640" t="s">
        <v>9310</v>
      </c>
      <c r="E640" t="str">
        <f t="shared" si="28"/>
        <v>Mizuki FUKUMOTO (01)</v>
      </c>
      <c r="F640" t="s">
        <v>9405</v>
      </c>
      <c r="G640" s="142">
        <v>28</v>
      </c>
      <c r="H640" s="142" t="s">
        <v>9436</v>
      </c>
      <c r="I640" s="142" t="s">
        <v>3090</v>
      </c>
      <c r="J640" s="142" t="s">
        <v>120</v>
      </c>
      <c r="L640" t="s">
        <v>10103</v>
      </c>
      <c r="M640" t="s">
        <v>3733</v>
      </c>
      <c r="N640" t="str">
        <f t="shared" si="29"/>
        <v>01</v>
      </c>
      <c r="O640" t="s">
        <v>9921</v>
      </c>
      <c r="P640" t="s">
        <v>9658</v>
      </c>
    </row>
    <row r="641" spans="1:16">
      <c r="A641">
        <v>646</v>
      </c>
      <c r="B641">
        <v>200000640</v>
      </c>
      <c r="C641" t="str">
        <f t="shared" si="27"/>
        <v>藤本　千愛 (1)</v>
      </c>
      <c r="D641" t="s">
        <v>9311</v>
      </c>
      <c r="E641" t="str">
        <f t="shared" si="28"/>
        <v>Chiana FUJIMOTO (01)</v>
      </c>
      <c r="F641" t="s">
        <v>9405</v>
      </c>
      <c r="G641" s="142">
        <v>36</v>
      </c>
      <c r="H641" s="142" t="s">
        <v>9436</v>
      </c>
      <c r="I641" s="142" t="s">
        <v>3090</v>
      </c>
      <c r="J641" s="142" t="s">
        <v>120</v>
      </c>
      <c r="L641" t="s">
        <v>4031</v>
      </c>
      <c r="M641" t="s">
        <v>10020</v>
      </c>
      <c r="N641" t="str">
        <f t="shared" si="29"/>
        <v>01</v>
      </c>
      <c r="O641" t="s">
        <v>8173</v>
      </c>
      <c r="P641" t="s">
        <v>9659</v>
      </c>
    </row>
    <row r="642" spans="1:16">
      <c r="A642">
        <v>647</v>
      </c>
      <c r="B642">
        <v>200000641</v>
      </c>
      <c r="C642" t="str">
        <f t="shared" ref="C642:C705" si="30">P642&amp;" "&amp;"("&amp;J642&amp;")"</f>
        <v>松方　美緒 (1)</v>
      </c>
      <c r="D642" t="s">
        <v>9312</v>
      </c>
      <c r="E642" t="str">
        <f t="shared" si="28"/>
        <v>Mio MATSUKATA (02)</v>
      </c>
      <c r="F642" t="s">
        <v>9405</v>
      </c>
      <c r="G642" s="142">
        <v>27</v>
      </c>
      <c r="H642" s="142" t="s">
        <v>9436</v>
      </c>
      <c r="I642" s="142" t="s">
        <v>3090</v>
      </c>
      <c r="J642" s="142" t="s">
        <v>120</v>
      </c>
      <c r="L642" t="s">
        <v>10104</v>
      </c>
      <c r="M642" t="s">
        <v>4014</v>
      </c>
      <c r="N642" t="str">
        <f t="shared" si="29"/>
        <v>02</v>
      </c>
      <c r="O642" t="s">
        <v>9880</v>
      </c>
      <c r="P642" t="s">
        <v>9660</v>
      </c>
    </row>
    <row r="643" spans="1:16">
      <c r="A643">
        <v>648</v>
      </c>
      <c r="B643">
        <v>200000642</v>
      </c>
      <c r="C643" t="str">
        <f t="shared" si="30"/>
        <v>三浦　愛華 (1)</v>
      </c>
      <c r="D643" t="s">
        <v>9313</v>
      </c>
      <c r="E643" t="str">
        <f t="shared" ref="E643:E706" si="31">M643&amp;" "&amp;L643&amp;" "&amp;"("&amp;N643&amp;")"</f>
        <v>Manaka MIURA (02)</v>
      </c>
      <c r="F643" t="s">
        <v>9405</v>
      </c>
      <c r="G643" s="142">
        <v>29</v>
      </c>
      <c r="H643" s="142" t="s">
        <v>9436</v>
      </c>
      <c r="I643" s="142" t="s">
        <v>3090</v>
      </c>
      <c r="J643" s="142" t="s">
        <v>120</v>
      </c>
      <c r="L643" t="s">
        <v>4216</v>
      </c>
      <c r="M643" t="s">
        <v>4172</v>
      </c>
      <c r="N643" t="str">
        <f t="shared" ref="N643:N706" si="32">LEFT(O643,2)</f>
        <v>02</v>
      </c>
      <c r="O643" t="s">
        <v>9922</v>
      </c>
      <c r="P643" t="s">
        <v>9661</v>
      </c>
    </row>
    <row r="644" spans="1:16">
      <c r="A644">
        <v>649</v>
      </c>
      <c r="B644">
        <v>200000643</v>
      </c>
      <c r="C644" t="str">
        <f t="shared" si="30"/>
        <v>三好　結女 (1)</v>
      </c>
      <c r="D644" t="s">
        <v>9314</v>
      </c>
      <c r="E644" t="str">
        <f t="shared" si="31"/>
        <v>Yume MIYOSHI (01)</v>
      </c>
      <c r="F644" t="s">
        <v>9405</v>
      </c>
      <c r="G644" s="142">
        <v>28</v>
      </c>
      <c r="H644" s="142" t="s">
        <v>9436</v>
      </c>
      <c r="I644" s="142" t="s">
        <v>3090</v>
      </c>
      <c r="J644" s="142" t="s">
        <v>120</v>
      </c>
      <c r="L644" t="s">
        <v>4476</v>
      </c>
      <c r="M644" t="s">
        <v>3778</v>
      </c>
      <c r="N644" t="str">
        <f t="shared" si="32"/>
        <v>01</v>
      </c>
      <c r="O644" t="s">
        <v>9923</v>
      </c>
      <c r="P644" t="s">
        <v>9662</v>
      </c>
    </row>
    <row r="645" spans="1:16">
      <c r="A645">
        <v>650</v>
      </c>
      <c r="B645">
        <v>200000644</v>
      </c>
      <c r="C645" t="str">
        <f t="shared" si="30"/>
        <v>本岡　真悠 (1)</v>
      </c>
      <c r="D645" t="s">
        <v>9315</v>
      </c>
      <c r="E645" t="str">
        <f t="shared" si="31"/>
        <v>Mayu MOTOOKA (02)</v>
      </c>
      <c r="F645" t="s">
        <v>9405</v>
      </c>
      <c r="G645" s="142">
        <v>38</v>
      </c>
      <c r="H645" s="142" t="s">
        <v>9436</v>
      </c>
      <c r="I645" s="142" t="s">
        <v>3090</v>
      </c>
      <c r="J645" s="142" t="s">
        <v>120</v>
      </c>
      <c r="L645" t="s">
        <v>10105</v>
      </c>
      <c r="M645" t="s">
        <v>3757</v>
      </c>
      <c r="N645" t="str">
        <f t="shared" si="32"/>
        <v>02</v>
      </c>
      <c r="O645" t="s">
        <v>9924</v>
      </c>
      <c r="P645" t="s">
        <v>9663</v>
      </c>
    </row>
    <row r="646" spans="1:16">
      <c r="A646">
        <v>651</v>
      </c>
      <c r="B646">
        <v>200000645</v>
      </c>
      <c r="C646" t="str">
        <f t="shared" si="30"/>
        <v>森　陽菜 (1)</v>
      </c>
      <c r="D646" t="s">
        <v>9316</v>
      </c>
      <c r="E646" t="str">
        <f t="shared" si="31"/>
        <v>Hina MORI (02)</v>
      </c>
      <c r="F646" t="s">
        <v>9405</v>
      </c>
      <c r="G646" s="142">
        <v>28</v>
      </c>
      <c r="H646" s="142" t="s">
        <v>9436</v>
      </c>
      <c r="I646" s="142" t="s">
        <v>3090</v>
      </c>
      <c r="J646" s="142" t="s">
        <v>120</v>
      </c>
      <c r="L646" t="s">
        <v>4255</v>
      </c>
      <c r="M646" t="s">
        <v>4022</v>
      </c>
      <c r="N646" t="str">
        <f t="shared" si="32"/>
        <v>02</v>
      </c>
      <c r="O646" t="s">
        <v>9925</v>
      </c>
      <c r="P646" t="s">
        <v>9664</v>
      </c>
    </row>
    <row r="647" spans="1:16">
      <c r="A647">
        <v>652</v>
      </c>
      <c r="B647">
        <v>200000646</v>
      </c>
      <c r="C647" t="str">
        <f t="shared" si="30"/>
        <v>山尾　麻花 (1)</v>
      </c>
      <c r="D647" t="s">
        <v>9317</v>
      </c>
      <c r="E647" t="str">
        <f t="shared" si="31"/>
        <v>Asaka YAMAO (01)</v>
      </c>
      <c r="F647" t="s">
        <v>9405</v>
      </c>
      <c r="G647" s="142">
        <v>27</v>
      </c>
      <c r="H647" s="142" t="s">
        <v>9436</v>
      </c>
      <c r="I647" s="142" t="s">
        <v>3090</v>
      </c>
      <c r="J647" s="142" t="s">
        <v>120</v>
      </c>
      <c r="L647" t="s">
        <v>10106</v>
      </c>
      <c r="M647" t="s">
        <v>5513</v>
      </c>
      <c r="N647" t="str">
        <f t="shared" si="32"/>
        <v>01</v>
      </c>
      <c r="O647" t="s">
        <v>9926</v>
      </c>
      <c r="P647" t="s">
        <v>9665</v>
      </c>
    </row>
    <row r="648" spans="1:16">
      <c r="A648">
        <v>653</v>
      </c>
      <c r="B648">
        <v>200000647</v>
      </c>
      <c r="C648" t="str">
        <f t="shared" si="30"/>
        <v>前田　佳穂 (2)</v>
      </c>
      <c r="D648" t="s">
        <v>9318</v>
      </c>
      <c r="E648" t="str">
        <f t="shared" si="31"/>
        <v>Kaho MAEDA (00)</v>
      </c>
      <c r="F648" t="s">
        <v>9405</v>
      </c>
      <c r="G648" s="142">
        <v>27</v>
      </c>
      <c r="H648" s="142" t="s">
        <v>9433</v>
      </c>
      <c r="I648" s="142" t="s">
        <v>1531</v>
      </c>
      <c r="J648" s="142" t="s">
        <v>117</v>
      </c>
      <c r="L648" t="s">
        <v>3809</v>
      </c>
      <c r="M648" t="s">
        <v>3771</v>
      </c>
      <c r="N648" t="str">
        <f t="shared" si="32"/>
        <v>00</v>
      </c>
      <c r="O648" t="s">
        <v>8626</v>
      </c>
      <c r="P648" t="s">
        <v>9666</v>
      </c>
    </row>
    <row r="649" spans="1:16">
      <c r="A649">
        <v>654</v>
      </c>
      <c r="B649">
        <v>200000648</v>
      </c>
      <c r="C649" t="str">
        <f t="shared" si="30"/>
        <v>平田　樹子 (4)</v>
      </c>
      <c r="D649" t="s">
        <v>1359</v>
      </c>
      <c r="E649" t="str">
        <f t="shared" si="31"/>
        <v>Mikiko HIRATA (97)</v>
      </c>
      <c r="F649" t="s">
        <v>9405</v>
      </c>
      <c r="G649" s="142">
        <v>27</v>
      </c>
      <c r="H649" s="142" t="s">
        <v>9438</v>
      </c>
      <c r="I649" s="142" t="s">
        <v>1535</v>
      </c>
      <c r="J649" s="142" t="s">
        <v>86</v>
      </c>
      <c r="L649" t="s">
        <v>3960</v>
      </c>
      <c r="M649" t="s">
        <v>4120</v>
      </c>
      <c r="N649" t="str">
        <f t="shared" si="32"/>
        <v>97</v>
      </c>
      <c r="O649" t="s">
        <v>9927</v>
      </c>
      <c r="P649" t="s">
        <v>3326</v>
      </c>
    </row>
    <row r="650" spans="1:16">
      <c r="A650">
        <v>655</v>
      </c>
      <c r="B650">
        <v>200000649</v>
      </c>
      <c r="C650" t="str">
        <f t="shared" si="30"/>
        <v>安東　稜子 (3)</v>
      </c>
      <c r="D650" t="s">
        <v>3639</v>
      </c>
      <c r="E650" t="str">
        <f t="shared" si="31"/>
        <v>Ryoko ANDO (98)</v>
      </c>
      <c r="F650" t="s">
        <v>9405</v>
      </c>
      <c r="G650" s="142">
        <v>27</v>
      </c>
      <c r="H650" s="142" t="s">
        <v>243</v>
      </c>
      <c r="I650" s="142" t="s">
        <v>1536</v>
      </c>
      <c r="J650" s="142" t="s">
        <v>108</v>
      </c>
      <c r="L650" t="s">
        <v>3996</v>
      </c>
      <c r="M650" t="s">
        <v>4208</v>
      </c>
      <c r="N650" t="str">
        <f t="shared" si="32"/>
        <v>98</v>
      </c>
      <c r="O650" t="s">
        <v>8347</v>
      </c>
      <c r="P650" t="s">
        <v>3638</v>
      </c>
    </row>
    <row r="651" spans="1:16">
      <c r="A651">
        <v>656</v>
      </c>
      <c r="B651">
        <v>200000650</v>
      </c>
      <c r="C651" t="str">
        <f t="shared" si="30"/>
        <v>吉岡　優希 (4)</v>
      </c>
      <c r="D651" t="s">
        <v>1407</v>
      </c>
      <c r="E651" t="str">
        <f t="shared" si="31"/>
        <v>Yuki YOSHIOKA (96)</v>
      </c>
      <c r="F651" t="s">
        <v>9405</v>
      </c>
      <c r="G651" s="142">
        <v>25</v>
      </c>
      <c r="H651" s="142" t="s">
        <v>142</v>
      </c>
      <c r="I651" s="142" t="s">
        <v>1544</v>
      </c>
      <c r="J651" s="142" t="s">
        <v>86</v>
      </c>
      <c r="L651" t="s">
        <v>4077</v>
      </c>
      <c r="M651" t="s">
        <v>3848</v>
      </c>
      <c r="N651" t="str">
        <f t="shared" si="32"/>
        <v>96</v>
      </c>
      <c r="O651" t="s">
        <v>9928</v>
      </c>
      <c r="P651" t="s">
        <v>3372</v>
      </c>
    </row>
    <row r="652" spans="1:16">
      <c r="A652">
        <v>657</v>
      </c>
      <c r="B652">
        <v>200000651</v>
      </c>
      <c r="C652" t="str">
        <f t="shared" si="30"/>
        <v>阿坂　玲 (4)</v>
      </c>
      <c r="D652" t="s">
        <v>1408</v>
      </c>
      <c r="E652" t="str">
        <f t="shared" si="31"/>
        <v>Rei ASAKA (99)</v>
      </c>
      <c r="F652" t="s">
        <v>9405</v>
      </c>
      <c r="G652" s="142">
        <v>25</v>
      </c>
      <c r="H652" s="142" t="s">
        <v>142</v>
      </c>
      <c r="I652" s="142" t="s">
        <v>1544</v>
      </c>
      <c r="J652" s="142" t="s">
        <v>86</v>
      </c>
      <c r="L652" t="s">
        <v>4078</v>
      </c>
      <c r="M652" t="s">
        <v>4079</v>
      </c>
      <c r="N652" t="str">
        <f t="shared" si="32"/>
        <v>99</v>
      </c>
      <c r="O652" t="s">
        <v>9929</v>
      </c>
      <c r="P652" t="s">
        <v>3373</v>
      </c>
    </row>
    <row r="653" spans="1:16">
      <c r="A653">
        <v>658</v>
      </c>
      <c r="B653">
        <v>200000652</v>
      </c>
      <c r="C653" t="str">
        <f t="shared" si="30"/>
        <v>中村　優月 (4)</v>
      </c>
      <c r="D653" t="s">
        <v>1409</v>
      </c>
      <c r="E653" t="str">
        <f t="shared" si="31"/>
        <v>Yuzuki NAKAMURA (98)</v>
      </c>
      <c r="F653" t="s">
        <v>9405</v>
      </c>
      <c r="G653" s="142">
        <v>25</v>
      </c>
      <c r="H653" s="142" t="s">
        <v>142</v>
      </c>
      <c r="I653" s="142" t="s">
        <v>1544</v>
      </c>
      <c r="J653" s="142" t="s">
        <v>86</v>
      </c>
      <c r="L653" t="s">
        <v>3844</v>
      </c>
      <c r="M653" t="s">
        <v>4080</v>
      </c>
      <c r="N653" t="str">
        <f t="shared" si="32"/>
        <v>98</v>
      </c>
      <c r="O653" t="s">
        <v>9930</v>
      </c>
      <c r="P653" t="s">
        <v>3374</v>
      </c>
    </row>
    <row r="654" spans="1:16">
      <c r="A654">
        <v>659</v>
      </c>
      <c r="B654">
        <v>200000653</v>
      </c>
      <c r="C654" t="str">
        <f t="shared" si="30"/>
        <v>西岡　唯 (4)</v>
      </c>
      <c r="D654" t="s">
        <v>1410</v>
      </c>
      <c r="E654" t="str">
        <f t="shared" si="31"/>
        <v>Yui NISHIOKA (98)</v>
      </c>
      <c r="F654" t="s">
        <v>9405</v>
      </c>
      <c r="G654" s="142">
        <v>25</v>
      </c>
      <c r="H654" s="142" t="s">
        <v>142</v>
      </c>
      <c r="I654" s="142" t="s">
        <v>1544</v>
      </c>
      <c r="J654" s="142" t="s">
        <v>86</v>
      </c>
      <c r="L654" t="s">
        <v>4067</v>
      </c>
      <c r="M654" t="s">
        <v>3764</v>
      </c>
      <c r="N654" t="str">
        <f t="shared" si="32"/>
        <v>98</v>
      </c>
      <c r="O654" t="s">
        <v>7662</v>
      </c>
      <c r="P654" t="s">
        <v>3375</v>
      </c>
    </row>
    <row r="655" spans="1:16">
      <c r="A655">
        <v>660</v>
      </c>
      <c r="B655">
        <v>200000654</v>
      </c>
      <c r="C655" t="str">
        <f t="shared" si="30"/>
        <v>井村　香穂 (4)</v>
      </c>
      <c r="D655" t="s">
        <v>3573</v>
      </c>
      <c r="E655" t="str">
        <f t="shared" si="31"/>
        <v>Kaho IMURA (98)</v>
      </c>
      <c r="F655" t="s">
        <v>9405</v>
      </c>
      <c r="G655" s="142">
        <v>25</v>
      </c>
      <c r="H655" s="142" t="s">
        <v>142</v>
      </c>
      <c r="I655" s="142" t="s">
        <v>1544</v>
      </c>
      <c r="J655" s="142" t="s">
        <v>86</v>
      </c>
      <c r="L655" t="s">
        <v>4081</v>
      </c>
      <c r="M655" t="s">
        <v>3771</v>
      </c>
      <c r="N655" t="str">
        <f t="shared" si="32"/>
        <v>98</v>
      </c>
      <c r="O655" t="s">
        <v>9829</v>
      </c>
      <c r="P655" t="s">
        <v>5648</v>
      </c>
    </row>
    <row r="656" spans="1:16">
      <c r="A656">
        <v>661</v>
      </c>
      <c r="B656">
        <v>200000655</v>
      </c>
      <c r="C656" t="str">
        <f t="shared" si="30"/>
        <v>林　寧々 (3)</v>
      </c>
      <c r="D656" t="s">
        <v>3575</v>
      </c>
      <c r="E656" t="str">
        <f t="shared" si="31"/>
        <v>Nene HAYASHI (00)</v>
      </c>
      <c r="F656" t="s">
        <v>9405</v>
      </c>
      <c r="G656" s="142">
        <v>25</v>
      </c>
      <c r="H656" s="142" t="s">
        <v>142</v>
      </c>
      <c r="I656" s="142" t="s">
        <v>1544</v>
      </c>
      <c r="J656" s="142" t="s">
        <v>108</v>
      </c>
      <c r="L656" t="s">
        <v>4069</v>
      </c>
      <c r="M656" t="s">
        <v>4082</v>
      </c>
      <c r="N656" t="str">
        <f t="shared" si="32"/>
        <v>00</v>
      </c>
      <c r="O656" t="s">
        <v>7750</v>
      </c>
      <c r="P656" t="s">
        <v>3574</v>
      </c>
    </row>
    <row r="657" spans="1:16">
      <c r="A657">
        <v>662</v>
      </c>
      <c r="B657">
        <v>200000656</v>
      </c>
      <c r="C657" t="str">
        <f t="shared" si="30"/>
        <v>前田　瞳 (3)</v>
      </c>
      <c r="D657" t="s">
        <v>3577</v>
      </c>
      <c r="E657" t="str">
        <f t="shared" si="31"/>
        <v>Hitomi MAEDA (99)</v>
      </c>
      <c r="F657" t="s">
        <v>9405</v>
      </c>
      <c r="G657" s="142">
        <v>25</v>
      </c>
      <c r="H657" s="142" t="s">
        <v>142</v>
      </c>
      <c r="I657" s="142" t="s">
        <v>1544</v>
      </c>
      <c r="J657" s="142" t="s">
        <v>108</v>
      </c>
      <c r="L657" t="s">
        <v>3809</v>
      </c>
      <c r="M657" t="s">
        <v>3888</v>
      </c>
      <c r="N657" t="str">
        <f t="shared" si="32"/>
        <v>99</v>
      </c>
      <c r="O657" t="s">
        <v>8007</v>
      </c>
      <c r="P657" t="s">
        <v>3576</v>
      </c>
    </row>
    <row r="658" spans="1:16">
      <c r="A658">
        <v>663</v>
      </c>
      <c r="B658">
        <v>200000657</v>
      </c>
      <c r="C658" t="str">
        <f t="shared" si="30"/>
        <v>佐野　芳珠季 (2)</v>
      </c>
      <c r="D658" t="s">
        <v>9319</v>
      </c>
      <c r="E658" t="str">
        <f t="shared" si="31"/>
        <v>Hazuki SANO (99)</v>
      </c>
      <c r="F658" t="s">
        <v>9405</v>
      </c>
      <c r="G658" s="142">
        <v>25</v>
      </c>
      <c r="H658" s="142" t="s">
        <v>142</v>
      </c>
      <c r="I658" s="142" t="s">
        <v>1544</v>
      </c>
      <c r="J658" s="142" t="s">
        <v>117</v>
      </c>
      <c r="L658" t="s">
        <v>4070</v>
      </c>
      <c r="M658" t="s">
        <v>4301</v>
      </c>
      <c r="N658" t="str">
        <f t="shared" si="32"/>
        <v>99</v>
      </c>
      <c r="O658" t="s">
        <v>9801</v>
      </c>
      <c r="P658" t="s">
        <v>9667</v>
      </c>
    </row>
    <row r="659" spans="1:16">
      <c r="A659">
        <v>664</v>
      </c>
      <c r="B659">
        <v>200000658</v>
      </c>
      <c r="C659" t="str">
        <f t="shared" si="30"/>
        <v>坂本　莉奈 (4)</v>
      </c>
      <c r="D659" t="s">
        <v>9320</v>
      </c>
      <c r="E659" t="str">
        <f t="shared" si="31"/>
        <v>Rina SAKAMOTO (97)</v>
      </c>
      <c r="F659" t="s">
        <v>9405</v>
      </c>
      <c r="G659" s="142">
        <v>28</v>
      </c>
      <c r="H659" s="142" t="s">
        <v>9439</v>
      </c>
      <c r="I659" s="142" t="s">
        <v>3092</v>
      </c>
      <c r="J659" s="142" t="s">
        <v>86</v>
      </c>
      <c r="L659" t="s">
        <v>4319</v>
      </c>
      <c r="M659" t="s">
        <v>3924</v>
      </c>
      <c r="N659" t="str">
        <f t="shared" si="32"/>
        <v>97</v>
      </c>
      <c r="O659" t="s">
        <v>9931</v>
      </c>
      <c r="P659" t="s">
        <v>9668</v>
      </c>
    </row>
    <row r="660" spans="1:16">
      <c r="A660">
        <v>665</v>
      </c>
      <c r="B660">
        <v>200000659</v>
      </c>
      <c r="C660" t="str">
        <f t="shared" si="30"/>
        <v>鈴木　綾奈 (2)</v>
      </c>
      <c r="D660" t="s">
        <v>9321</v>
      </c>
      <c r="E660" t="str">
        <f t="shared" si="31"/>
        <v>Ryona SUZUKI (00)</v>
      </c>
      <c r="F660" t="s">
        <v>9405</v>
      </c>
      <c r="G660" s="142">
        <v>23</v>
      </c>
      <c r="H660" s="142" t="s">
        <v>9439</v>
      </c>
      <c r="I660" s="142" t="s">
        <v>3092</v>
      </c>
      <c r="J660" s="142" t="s">
        <v>117</v>
      </c>
      <c r="L660" t="s">
        <v>3777</v>
      </c>
      <c r="M660" t="s">
        <v>10021</v>
      </c>
      <c r="N660" t="str">
        <f t="shared" si="32"/>
        <v>00</v>
      </c>
      <c r="O660" t="s">
        <v>7947</v>
      </c>
      <c r="P660" t="s">
        <v>9669</v>
      </c>
    </row>
    <row r="661" spans="1:16">
      <c r="A661">
        <v>666</v>
      </c>
      <c r="B661">
        <v>200000660</v>
      </c>
      <c r="C661" t="str">
        <f t="shared" si="30"/>
        <v>中野　紗希 (2)</v>
      </c>
      <c r="D661" t="s">
        <v>9322</v>
      </c>
      <c r="E661" t="str">
        <f t="shared" si="31"/>
        <v>Saki NAKANO (00)</v>
      </c>
      <c r="F661" t="s">
        <v>9405</v>
      </c>
      <c r="G661" s="142">
        <v>23</v>
      </c>
      <c r="H661" s="142" t="s">
        <v>9439</v>
      </c>
      <c r="I661" s="142" t="s">
        <v>3092</v>
      </c>
      <c r="J661" s="142" t="s">
        <v>117</v>
      </c>
      <c r="L661" t="s">
        <v>3885</v>
      </c>
      <c r="M661" t="s">
        <v>3758</v>
      </c>
      <c r="N661" t="str">
        <f t="shared" si="32"/>
        <v>00</v>
      </c>
      <c r="O661" t="s">
        <v>7717</v>
      </c>
      <c r="P661" t="s">
        <v>9670</v>
      </c>
    </row>
    <row r="662" spans="1:16">
      <c r="A662">
        <v>667</v>
      </c>
      <c r="B662">
        <v>200000661</v>
      </c>
      <c r="C662" t="str">
        <f t="shared" si="30"/>
        <v>上原　珠美 (3)</v>
      </c>
      <c r="D662" t="s">
        <v>9323</v>
      </c>
      <c r="E662" t="str">
        <f t="shared" si="31"/>
        <v>Tamami UEHARA (98)</v>
      </c>
      <c r="F662" t="s">
        <v>9405</v>
      </c>
      <c r="G662" s="142">
        <v>26</v>
      </c>
      <c r="H662" s="142" t="s">
        <v>9439</v>
      </c>
      <c r="I662" s="142" t="s">
        <v>3092</v>
      </c>
      <c r="J662" s="142" t="s">
        <v>108</v>
      </c>
      <c r="L662" t="s">
        <v>4198</v>
      </c>
      <c r="M662" t="s">
        <v>10022</v>
      </c>
      <c r="N662" t="str">
        <f t="shared" si="32"/>
        <v>98</v>
      </c>
      <c r="O662" t="s">
        <v>9830</v>
      </c>
      <c r="P662" t="s">
        <v>9671</v>
      </c>
    </row>
    <row r="663" spans="1:16">
      <c r="A663">
        <v>668</v>
      </c>
      <c r="B663">
        <v>200000662</v>
      </c>
      <c r="C663" t="str">
        <f t="shared" si="30"/>
        <v>澁谷　柚衣 (3)</v>
      </c>
      <c r="D663" t="s">
        <v>3510</v>
      </c>
      <c r="E663" t="str">
        <f t="shared" si="31"/>
        <v>Yui SHIBUTANI (00)</v>
      </c>
      <c r="F663" t="s">
        <v>9405</v>
      </c>
      <c r="G663" s="142">
        <v>25</v>
      </c>
      <c r="H663" s="142" t="s">
        <v>9440</v>
      </c>
      <c r="I663" s="142" t="s">
        <v>1545</v>
      </c>
      <c r="J663" s="142" t="s">
        <v>108</v>
      </c>
      <c r="L663" t="s">
        <v>4129</v>
      </c>
      <c r="M663" t="s">
        <v>3764</v>
      </c>
      <c r="N663" t="str">
        <f t="shared" si="32"/>
        <v>00</v>
      </c>
      <c r="O663" t="s">
        <v>7750</v>
      </c>
      <c r="P663" t="s">
        <v>3509</v>
      </c>
    </row>
    <row r="664" spans="1:16">
      <c r="A664">
        <v>669</v>
      </c>
      <c r="B664">
        <v>200000663</v>
      </c>
      <c r="C664" t="str">
        <f t="shared" si="30"/>
        <v>布施　玲奈 (2)</v>
      </c>
      <c r="D664" t="s">
        <v>9324</v>
      </c>
      <c r="E664" t="str">
        <f t="shared" si="31"/>
        <v>Rena FUSE (00)</v>
      </c>
      <c r="F664" t="s">
        <v>9405</v>
      </c>
      <c r="G664" s="142">
        <v>26</v>
      </c>
      <c r="H664" s="142" t="s">
        <v>9440</v>
      </c>
      <c r="I664" s="142" t="s">
        <v>1545</v>
      </c>
      <c r="J664" s="142" t="s">
        <v>117</v>
      </c>
      <c r="L664" t="s">
        <v>10107</v>
      </c>
      <c r="M664" t="s">
        <v>4009</v>
      </c>
      <c r="N664" t="str">
        <f t="shared" si="32"/>
        <v>00</v>
      </c>
      <c r="O664" t="s">
        <v>8054</v>
      </c>
      <c r="P664" t="s">
        <v>9672</v>
      </c>
    </row>
    <row r="665" spans="1:16">
      <c r="A665">
        <v>670</v>
      </c>
      <c r="B665">
        <v>200000664</v>
      </c>
      <c r="C665" t="str">
        <f t="shared" si="30"/>
        <v>向　美咲 (3)</v>
      </c>
      <c r="D665" t="s">
        <v>1382</v>
      </c>
      <c r="E665" t="str">
        <f t="shared" si="31"/>
        <v>Misaki MUKAI (99)</v>
      </c>
      <c r="F665" t="s">
        <v>9405</v>
      </c>
      <c r="G665" s="142">
        <v>25</v>
      </c>
      <c r="H665" s="142" t="s">
        <v>9441</v>
      </c>
      <c r="I665" s="142" t="s">
        <v>1539</v>
      </c>
      <c r="J665" s="142" t="s">
        <v>108</v>
      </c>
      <c r="L665" t="s">
        <v>4167</v>
      </c>
      <c r="M665" t="s">
        <v>3900</v>
      </c>
      <c r="N665" t="str">
        <f t="shared" si="32"/>
        <v>99</v>
      </c>
      <c r="O665" t="s">
        <v>8689</v>
      </c>
      <c r="P665" t="s">
        <v>3348</v>
      </c>
    </row>
    <row r="666" spans="1:16">
      <c r="A666">
        <v>671</v>
      </c>
      <c r="B666">
        <v>200000665</v>
      </c>
      <c r="C666" t="str">
        <f t="shared" si="30"/>
        <v>池田　笑愛 (2)</v>
      </c>
      <c r="D666" t="s">
        <v>5670</v>
      </c>
      <c r="E666" t="str">
        <f t="shared" si="31"/>
        <v>Ema IKEDA (00)</v>
      </c>
      <c r="F666" t="s">
        <v>9405</v>
      </c>
      <c r="G666" s="142">
        <v>25</v>
      </c>
      <c r="H666" s="142" t="s">
        <v>9441</v>
      </c>
      <c r="I666" s="142" t="s">
        <v>1539</v>
      </c>
      <c r="J666" s="142" t="s">
        <v>117</v>
      </c>
      <c r="L666" t="s">
        <v>3891</v>
      </c>
      <c r="M666" t="s">
        <v>4168</v>
      </c>
      <c r="N666" t="str">
        <f t="shared" si="32"/>
        <v>00</v>
      </c>
      <c r="O666" t="s">
        <v>7770</v>
      </c>
      <c r="P666" t="s">
        <v>5669</v>
      </c>
    </row>
    <row r="667" spans="1:16">
      <c r="A667">
        <v>672</v>
      </c>
      <c r="B667">
        <v>200000666</v>
      </c>
      <c r="C667" t="str">
        <f t="shared" si="30"/>
        <v>川崎　莉奈 (2)</v>
      </c>
      <c r="D667" t="s">
        <v>5672</v>
      </c>
      <c r="E667" t="str">
        <f t="shared" si="31"/>
        <v>Rina KAWASAKI (00)</v>
      </c>
      <c r="F667" t="s">
        <v>9405</v>
      </c>
      <c r="G667" s="142">
        <v>25</v>
      </c>
      <c r="H667" s="142" t="s">
        <v>9441</v>
      </c>
      <c r="I667" s="142" t="s">
        <v>1539</v>
      </c>
      <c r="J667" s="142" t="s">
        <v>117</v>
      </c>
      <c r="L667" t="s">
        <v>3767</v>
      </c>
      <c r="M667" t="s">
        <v>3924</v>
      </c>
      <c r="N667" t="str">
        <f t="shared" si="32"/>
        <v>00</v>
      </c>
      <c r="O667" t="s">
        <v>8667</v>
      </c>
      <c r="P667" t="s">
        <v>5671</v>
      </c>
    </row>
    <row r="668" spans="1:16">
      <c r="A668">
        <v>673</v>
      </c>
      <c r="B668">
        <v>200000667</v>
      </c>
      <c r="C668" t="str">
        <f t="shared" si="30"/>
        <v>菅原　彩乃 (4)</v>
      </c>
      <c r="D668" t="s">
        <v>1383</v>
      </c>
      <c r="E668" t="str">
        <f t="shared" si="31"/>
        <v>Ayano SUGAHARA (99)</v>
      </c>
      <c r="F668" t="s">
        <v>9405</v>
      </c>
      <c r="G668" s="142">
        <v>25</v>
      </c>
      <c r="H668" s="142" t="s">
        <v>9441</v>
      </c>
      <c r="I668" s="142" t="s">
        <v>1539</v>
      </c>
      <c r="J668" s="142" t="s">
        <v>86</v>
      </c>
      <c r="L668" t="s">
        <v>4169</v>
      </c>
      <c r="M668" t="s">
        <v>4170</v>
      </c>
      <c r="N668" t="str">
        <f t="shared" si="32"/>
        <v>99</v>
      </c>
      <c r="O668" t="s">
        <v>7660</v>
      </c>
      <c r="P668" t="s">
        <v>3349</v>
      </c>
    </row>
    <row r="669" spans="1:16">
      <c r="A669">
        <v>674</v>
      </c>
      <c r="B669">
        <v>200000668</v>
      </c>
      <c r="C669" t="str">
        <f t="shared" si="30"/>
        <v>高岡　真香 (3)</v>
      </c>
      <c r="D669" t="s">
        <v>1384</v>
      </c>
      <c r="E669" t="str">
        <f t="shared" si="31"/>
        <v>Manaka TAKAOKA (99)</v>
      </c>
      <c r="F669" t="s">
        <v>9405</v>
      </c>
      <c r="G669" s="142">
        <v>26</v>
      </c>
      <c r="H669" s="142" t="s">
        <v>9441</v>
      </c>
      <c r="I669" s="142" t="s">
        <v>1539</v>
      </c>
      <c r="J669" s="142" t="s">
        <v>108</v>
      </c>
      <c r="L669" t="s">
        <v>4171</v>
      </c>
      <c r="M669" t="s">
        <v>4172</v>
      </c>
      <c r="N669" t="str">
        <f t="shared" si="32"/>
        <v>99</v>
      </c>
      <c r="O669" t="s">
        <v>9796</v>
      </c>
      <c r="P669" t="s">
        <v>3350</v>
      </c>
    </row>
    <row r="670" spans="1:16">
      <c r="A670">
        <v>675</v>
      </c>
      <c r="B670">
        <v>200000669</v>
      </c>
      <c r="C670" t="str">
        <f t="shared" si="30"/>
        <v>河原田　萌 (M1)</v>
      </c>
      <c r="D670" t="s">
        <v>1375</v>
      </c>
      <c r="E670" t="str">
        <f t="shared" si="31"/>
        <v>Moe KAWAHARADA (98)</v>
      </c>
      <c r="F670" t="s">
        <v>9405</v>
      </c>
      <c r="G670" s="142">
        <v>25</v>
      </c>
      <c r="H670" s="142" t="s">
        <v>247</v>
      </c>
      <c r="I670" s="142" t="s">
        <v>1538</v>
      </c>
      <c r="J670" s="142" t="s">
        <v>104</v>
      </c>
      <c r="L670" t="s">
        <v>4037</v>
      </c>
      <c r="M670" t="s">
        <v>3903</v>
      </c>
      <c r="N670" t="str">
        <f t="shared" si="32"/>
        <v>98</v>
      </c>
      <c r="O670" t="s">
        <v>9932</v>
      </c>
      <c r="P670" t="s">
        <v>3341</v>
      </c>
    </row>
    <row r="671" spans="1:16">
      <c r="A671">
        <v>676</v>
      </c>
      <c r="B671">
        <v>200000670</v>
      </c>
      <c r="C671" t="str">
        <f t="shared" si="30"/>
        <v>下野　紗希 (M1)</v>
      </c>
      <c r="D671" t="s">
        <v>1376</v>
      </c>
      <c r="E671" t="str">
        <f t="shared" si="31"/>
        <v>Saki SHIMONO (97)</v>
      </c>
      <c r="F671" t="s">
        <v>9405</v>
      </c>
      <c r="G671" s="142">
        <v>26</v>
      </c>
      <c r="H671" s="142" t="s">
        <v>247</v>
      </c>
      <c r="I671" s="142" t="s">
        <v>1538</v>
      </c>
      <c r="J671" s="142" t="s">
        <v>104</v>
      </c>
      <c r="L671" t="s">
        <v>4038</v>
      </c>
      <c r="M671" t="s">
        <v>3758</v>
      </c>
      <c r="N671" t="str">
        <f t="shared" si="32"/>
        <v>97</v>
      </c>
      <c r="O671" t="s">
        <v>9933</v>
      </c>
      <c r="P671" t="s">
        <v>3342</v>
      </c>
    </row>
    <row r="672" spans="1:16">
      <c r="A672">
        <v>677</v>
      </c>
      <c r="B672">
        <v>200000671</v>
      </c>
      <c r="C672" t="str">
        <f t="shared" si="30"/>
        <v>岸　佳乃子 (4)</v>
      </c>
      <c r="D672" t="s">
        <v>1377</v>
      </c>
      <c r="E672" t="str">
        <f t="shared" si="31"/>
        <v>Kanoko KISHI (99)</v>
      </c>
      <c r="F672" t="s">
        <v>9405</v>
      </c>
      <c r="G672" s="142">
        <v>33</v>
      </c>
      <c r="H672" s="142" t="s">
        <v>247</v>
      </c>
      <c r="I672" s="142" t="s">
        <v>1538</v>
      </c>
      <c r="J672" s="142" t="s">
        <v>86</v>
      </c>
      <c r="L672" t="s">
        <v>4042</v>
      </c>
      <c r="M672" t="s">
        <v>4043</v>
      </c>
      <c r="N672" t="str">
        <f t="shared" si="32"/>
        <v>99</v>
      </c>
      <c r="O672" t="s">
        <v>8507</v>
      </c>
      <c r="P672" t="s">
        <v>3343</v>
      </c>
    </row>
    <row r="673" spans="1:16">
      <c r="A673">
        <v>678</v>
      </c>
      <c r="B673">
        <v>200000672</v>
      </c>
      <c r="C673" t="str">
        <f t="shared" si="30"/>
        <v>岡田　真帆 (4)</v>
      </c>
      <c r="D673" t="s">
        <v>1378</v>
      </c>
      <c r="E673" t="str">
        <f t="shared" si="31"/>
        <v>Maho OKADA (98)</v>
      </c>
      <c r="F673" t="s">
        <v>9405</v>
      </c>
      <c r="G673" s="142">
        <v>25</v>
      </c>
      <c r="H673" s="142" t="s">
        <v>247</v>
      </c>
      <c r="I673" s="142" t="s">
        <v>1538</v>
      </c>
      <c r="J673" s="142" t="s">
        <v>86</v>
      </c>
      <c r="L673" t="s">
        <v>4044</v>
      </c>
      <c r="M673" t="s">
        <v>3910</v>
      </c>
      <c r="N673" t="str">
        <f t="shared" si="32"/>
        <v>98</v>
      </c>
      <c r="O673" t="s">
        <v>9833</v>
      </c>
      <c r="P673" t="s">
        <v>3344</v>
      </c>
    </row>
    <row r="674" spans="1:16">
      <c r="A674">
        <v>679</v>
      </c>
      <c r="B674">
        <v>200000673</v>
      </c>
      <c r="C674" t="str">
        <f t="shared" si="30"/>
        <v>中村　風花 (4)</v>
      </c>
      <c r="D674" t="s">
        <v>1379</v>
      </c>
      <c r="E674" t="str">
        <f t="shared" si="31"/>
        <v>Fuka NAKAMURA (98)</v>
      </c>
      <c r="F674" t="s">
        <v>9405</v>
      </c>
      <c r="G674" s="142">
        <v>26</v>
      </c>
      <c r="H674" s="142" t="s">
        <v>247</v>
      </c>
      <c r="I674" s="142" t="s">
        <v>1538</v>
      </c>
      <c r="J674" s="142" t="s">
        <v>86</v>
      </c>
      <c r="L674" t="s">
        <v>3844</v>
      </c>
      <c r="M674" t="s">
        <v>3808</v>
      </c>
      <c r="N674" t="str">
        <f t="shared" si="32"/>
        <v>98</v>
      </c>
      <c r="O674" t="s">
        <v>8375</v>
      </c>
      <c r="P674" t="s">
        <v>3345</v>
      </c>
    </row>
    <row r="675" spans="1:16">
      <c r="A675">
        <v>680</v>
      </c>
      <c r="B675">
        <v>200000674</v>
      </c>
      <c r="C675" t="str">
        <f t="shared" si="30"/>
        <v>前多　遥佳 (4)</v>
      </c>
      <c r="D675" t="s">
        <v>1380</v>
      </c>
      <c r="E675" t="str">
        <f t="shared" si="31"/>
        <v>Haruka MAEDA (98)</v>
      </c>
      <c r="F675" t="s">
        <v>9405</v>
      </c>
      <c r="G675" s="142">
        <v>17</v>
      </c>
      <c r="H675" s="142" t="s">
        <v>247</v>
      </c>
      <c r="I675" s="142" t="s">
        <v>1538</v>
      </c>
      <c r="J675" s="142" t="s">
        <v>86</v>
      </c>
      <c r="L675" t="s">
        <v>3809</v>
      </c>
      <c r="M675" t="s">
        <v>3870</v>
      </c>
      <c r="N675" t="str">
        <f t="shared" si="32"/>
        <v>98</v>
      </c>
      <c r="O675" t="s">
        <v>7795</v>
      </c>
      <c r="P675" t="s">
        <v>3346</v>
      </c>
    </row>
    <row r="676" spans="1:16">
      <c r="A676">
        <v>681</v>
      </c>
      <c r="B676">
        <v>200000675</v>
      </c>
      <c r="C676" t="str">
        <f t="shared" si="30"/>
        <v>安田　菜摘 (4)</v>
      </c>
      <c r="D676" t="s">
        <v>1381</v>
      </c>
      <c r="E676" t="str">
        <f t="shared" si="31"/>
        <v>Natsumi YASUDA (98)</v>
      </c>
      <c r="F676" t="s">
        <v>9405</v>
      </c>
      <c r="G676" s="142">
        <v>26</v>
      </c>
      <c r="H676" s="142" t="s">
        <v>247</v>
      </c>
      <c r="I676" s="142" t="s">
        <v>1538</v>
      </c>
      <c r="J676" s="142" t="s">
        <v>86</v>
      </c>
      <c r="L676" t="s">
        <v>3995</v>
      </c>
      <c r="M676" t="s">
        <v>3762</v>
      </c>
      <c r="N676" t="str">
        <f t="shared" si="32"/>
        <v>98</v>
      </c>
      <c r="O676" t="s">
        <v>9934</v>
      </c>
      <c r="P676" t="s">
        <v>3347</v>
      </c>
    </row>
    <row r="677" spans="1:16">
      <c r="A677">
        <v>682</v>
      </c>
      <c r="B677">
        <v>200000676</v>
      </c>
      <c r="C677" t="str">
        <f t="shared" si="30"/>
        <v>竹田　有香里 (3)</v>
      </c>
      <c r="D677" t="s">
        <v>3476</v>
      </c>
      <c r="E677" t="str">
        <f t="shared" si="31"/>
        <v>Akari TAKEDA (00)</v>
      </c>
      <c r="F677" t="s">
        <v>9405</v>
      </c>
      <c r="G677" s="142">
        <v>27</v>
      </c>
      <c r="H677" s="142" t="s">
        <v>247</v>
      </c>
      <c r="I677" s="142" t="s">
        <v>1538</v>
      </c>
      <c r="J677" s="142" t="s">
        <v>108</v>
      </c>
      <c r="L677" t="s">
        <v>4045</v>
      </c>
      <c r="M677" t="s">
        <v>3813</v>
      </c>
      <c r="N677" t="str">
        <f t="shared" si="32"/>
        <v>00</v>
      </c>
      <c r="O677" t="s">
        <v>9935</v>
      </c>
      <c r="P677" t="s">
        <v>3475</v>
      </c>
    </row>
    <row r="678" spans="1:16">
      <c r="A678">
        <v>683</v>
      </c>
      <c r="B678">
        <v>200000677</v>
      </c>
      <c r="C678" t="str">
        <f t="shared" si="30"/>
        <v>岸口　輝美 (3)</v>
      </c>
      <c r="D678" t="s">
        <v>3478</v>
      </c>
      <c r="E678" t="str">
        <f t="shared" si="31"/>
        <v>Terumi KISHIGUCHI (99)</v>
      </c>
      <c r="F678" t="s">
        <v>9405</v>
      </c>
      <c r="G678" s="142">
        <v>26</v>
      </c>
      <c r="H678" s="142" t="s">
        <v>247</v>
      </c>
      <c r="I678" s="142" t="s">
        <v>1538</v>
      </c>
      <c r="J678" s="142" t="s">
        <v>108</v>
      </c>
      <c r="L678" t="s">
        <v>4046</v>
      </c>
      <c r="M678" t="s">
        <v>4047</v>
      </c>
      <c r="N678" t="str">
        <f t="shared" si="32"/>
        <v>99</v>
      </c>
      <c r="O678" t="s">
        <v>8542</v>
      </c>
      <c r="P678" t="s">
        <v>3477</v>
      </c>
    </row>
    <row r="679" spans="1:16">
      <c r="A679">
        <v>684</v>
      </c>
      <c r="B679">
        <v>200000678</v>
      </c>
      <c r="C679" t="str">
        <f t="shared" si="30"/>
        <v>岡本　真悠子 (3)</v>
      </c>
      <c r="D679" t="s">
        <v>3480</v>
      </c>
      <c r="E679" t="str">
        <f t="shared" si="31"/>
        <v>Mayuko OKAMOTO (99)</v>
      </c>
      <c r="F679" t="s">
        <v>9405</v>
      </c>
      <c r="G679" s="142">
        <v>26</v>
      </c>
      <c r="H679" s="142" t="s">
        <v>247</v>
      </c>
      <c r="I679" s="142" t="s">
        <v>1538</v>
      </c>
      <c r="J679" s="142" t="s">
        <v>108</v>
      </c>
      <c r="L679" t="s">
        <v>4041</v>
      </c>
      <c r="M679" t="s">
        <v>3852</v>
      </c>
      <c r="N679" t="str">
        <f t="shared" si="32"/>
        <v>99</v>
      </c>
      <c r="O679" t="s">
        <v>9864</v>
      </c>
      <c r="P679" t="s">
        <v>3479</v>
      </c>
    </row>
    <row r="680" spans="1:16">
      <c r="A680">
        <v>685</v>
      </c>
      <c r="B680">
        <v>200000679</v>
      </c>
      <c r="C680" t="str">
        <f t="shared" si="30"/>
        <v>加芝　有和 (3)</v>
      </c>
      <c r="D680" t="s">
        <v>3482</v>
      </c>
      <c r="E680" t="str">
        <f t="shared" si="31"/>
        <v>Arina KASHIBA (98)</v>
      </c>
      <c r="F680" t="s">
        <v>9405</v>
      </c>
      <c r="G680" s="142">
        <v>26</v>
      </c>
      <c r="H680" s="142" t="s">
        <v>247</v>
      </c>
      <c r="I680" s="142" t="s">
        <v>1538</v>
      </c>
      <c r="J680" s="142" t="s">
        <v>108</v>
      </c>
      <c r="L680" t="s">
        <v>4048</v>
      </c>
      <c r="M680" t="s">
        <v>4049</v>
      </c>
      <c r="N680" t="str">
        <f t="shared" si="32"/>
        <v>98</v>
      </c>
      <c r="O680" t="s">
        <v>7650</v>
      </c>
      <c r="P680" t="s">
        <v>3481</v>
      </c>
    </row>
    <row r="681" spans="1:16">
      <c r="A681">
        <v>686</v>
      </c>
      <c r="B681">
        <v>200000680</v>
      </c>
      <c r="C681" t="str">
        <f t="shared" si="30"/>
        <v>増野　加奈子 (3)</v>
      </c>
      <c r="D681" t="s">
        <v>3527</v>
      </c>
      <c r="E681" t="str">
        <f t="shared" si="31"/>
        <v>Kanako MASHINO (99)</v>
      </c>
      <c r="F681" t="s">
        <v>9405</v>
      </c>
      <c r="G681" s="142">
        <v>22</v>
      </c>
      <c r="H681" s="142" t="s">
        <v>247</v>
      </c>
      <c r="I681" s="142" t="s">
        <v>1538</v>
      </c>
      <c r="J681" s="142" t="s">
        <v>108</v>
      </c>
      <c r="L681" t="s">
        <v>4050</v>
      </c>
      <c r="M681" t="s">
        <v>4051</v>
      </c>
      <c r="N681" t="str">
        <f t="shared" si="32"/>
        <v>99</v>
      </c>
      <c r="O681" t="s">
        <v>9843</v>
      </c>
      <c r="P681" t="s">
        <v>3526</v>
      </c>
    </row>
    <row r="682" spans="1:16">
      <c r="A682">
        <v>687</v>
      </c>
      <c r="B682">
        <v>200000681</v>
      </c>
      <c r="C682" t="str">
        <f t="shared" si="30"/>
        <v>下畑　文乃 (2)</v>
      </c>
      <c r="D682" t="s">
        <v>5646</v>
      </c>
      <c r="E682" t="str">
        <f t="shared" si="31"/>
        <v>Fumino SHIMOHATA (00)</v>
      </c>
      <c r="F682" t="s">
        <v>9405</v>
      </c>
      <c r="G682" s="142">
        <v>21</v>
      </c>
      <c r="H682" s="142" t="s">
        <v>247</v>
      </c>
      <c r="I682" s="142" t="s">
        <v>1538</v>
      </c>
      <c r="J682" s="142" t="s">
        <v>117</v>
      </c>
      <c r="L682" t="s">
        <v>4054</v>
      </c>
      <c r="M682" t="s">
        <v>4055</v>
      </c>
      <c r="N682" t="str">
        <f t="shared" si="32"/>
        <v>00</v>
      </c>
      <c r="O682" t="s">
        <v>7816</v>
      </c>
      <c r="P682" t="s">
        <v>5645</v>
      </c>
    </row>
    <row r="683" spans="1:16">
      <c r="A683">
        <v>688</v>
      </c>
      <c r="B683">
        <v>200000682</v>
      </c>
      <c r="C683" t="str">
        <f t="shared" si="30"/>
        <v>上羽　萌 (2)</v>
      </c>
      <c r="D683" t="s">
        <v>9325</v>
      </c>
      <c r="E683" t="str">
        <f t="shared" si="31"/>
        <v>Moegi UWABA (01)</v>
      </c>
      <c r="F683" t="s">
        <v>9405</v>
      </c>
      <c r="G683" s="142">
        <v>26</v>
      </c>
      <c r="H683" s="142" t="s">
        <v>247</v>
      </c>
      <c r="I683" s="142" t="s">
        <v>1538</v>
      </c>
      <c r="J683" s="142" t="s">
        <v>117</v>
      </c>
      <c r="L683" t="s">
        <v>10108</v>
      </c>
      <c r="M683" t="s">
        <v>10023</v>
      </c>
      <c r="N683" t="str">
        <f t="shared" si="32"/>
        <v>01</v>
      </c>
      <c r="O683" t="s">
        <v>7779</v>
      </c>
      <c r="P683" t="s">
        <v>9673</v>
      </c>
    </row>
    <row r="684" spans="1:16">
      <c r="A684">
        <v>689</v>
      </c>
      <c r="B684">
        <v>200000683</v>
      </c>
      <c r="C684" t="str">
        <f t="shared" si="30"/>
        <v>野口　三奈 (3)</v>
      </c>
      <c r="D684" t="s">
        <v>9326</v>
      </c>
      <c r="E684" t="str">
        <f t="shared" si="31"/>
        <v>Mina NOGUCHI (99)</v>
      </c>
      <c r="F684" t="s">
        <v>9405</v>
      </c>
      <c r="G684" s="142">
        <v>27</v>
      </c>
      <c r="H684" s="142" t="s">
        <v>247</v>
      </c>
      <c r="I684" s="142" t="s">
        <v>1538</v>
      </c>
      <c r="J684" s="142" t="s">
        <v>108</v>
      </c>
      <c r="L684" t="s">
        <v>4282</v>
      </c>
      <c r="M684" t="s">
        <v>3974</v>
      </c>
      <c r="N684" t="str">
        <f t="shared" si="32"/>
        <v>99</v>
      </c>
      <c r="O684" t="s">
        <v>8288</v>
      </c>
      <c r="P684" t="s">
        <v>9674</v>
      </c>
    </row>
    <row r="685" spans="1:16">
      <c r="A685">
        <v>690</v>
      </c>
      <c r="B685">
        <v>200000684</v>
      </c>
      <c r="C685" t="str">
        <f t="shared" si="30"/>
        <v>中尾　茜 (2)</v>
      </c>
      <c r="D685" t="s">
        <v>9327</v>
      </c>
      <c r="E685" t="str">
        <f t="shared" si="31"/>
        <v>Akane NAKAO  (99)</v>
      </c>
      <c r="F685" t="s">
        <v>9405</v>
      </c>
      <c r="G685" s="142">
        <v>26</v>
      </c>
      <c r="H685" s="142" t="s">
        <v>247</v>
      </c>
      <c r="I685" s="142" t="s">
        <v>1538</v>
      </c>
      <c r="J685" s="142" t="s">
        <v>117</v>
      </c>
      <c r="L685" t="s">
        <v>10109</v>
      </c>
      <c r="M685" t="s">
        <v>3984</v>
      </c>
      <c r="N685" t="str">
        <f t="shared" si="32"/>
        <v>99</v>
      </c>
      <c r="O685" t="s">
        <v>7695</v>
      </c>
      <c r="P685" t="s">
        <v>9675</v>
      </c>
    </row>
    <row r="686" spans="1:16">
      <c r="A686">
        <v>691</v>
      </c>
      <c r="B686">
        <v>200000685</v>
      </c>
      <c r="C686" t="str">
        <f t="shared" si="30"/>
        <v>原口　由子 (1)</v>
      </c>
      <c r="D686" t="s">
        <v>9328</v>
      </c>
      <c r="E686" t="str">
        <f t="shared" si="31"/>
        <v>Yuko HARAGUCHI (01)</v>
      </c>
      <c r="F686" t="s">
        <v>9405</v>
      </c>
      <c r="G686" s="142">
        <v>29</v>
      </c>
      <c r="H686" s="142" t="s">
        <v>247</v>
      </c>
      <c r="I686" s="142" t="s">
        <v>1538</v>
      </c>
      <c r="J686" s="142" t="s">
        <v>120</v>
      </c>
      <c r="L686" t="s">
        <v>8977</v>
      </c>
      <c r="M686" t="s">
        <v>9995</v>
      </c>
      <c r="N686" t="str">
        <f t="shared" si="32"/>
        <v>01</v>
      </c>
      <c r="O686" t="s">
        <v>8593</v>
      </c>
      <c r="P686" t="s">
        <v>9676</v>
      </c>
    </row>
    <row r="687" spans="1:16">
      <c r="A687">
        <v>692</v>
      </c>
      <c r="B687">
        <v>200000686</v>
      </c>
      <c r="C687" t="str">
        <f t="shared" si="30"/>
        <v>野田　菜月 (4)</v>
      </c>
      <c r="D687" t="s">
        <v>1358</v>
      </c>
      <c r="E687" t="str">
        <f t="shared" si="31"/>
        <v>Natsuki NODA (98)</v>
      </c>
      <c r="F687" t="s">
        <v>9405</v>
      </c>
      <c r="G687" s="142">
        <v>25</v>
      </c>
      <c r="H687" s="142" t="s">
        <v>9442</v>
      </c>
      <c r="I687" s="142" t="s">
        <v>1534</v>
      </c>
      <c r="J687" s="142" t="s">
        <v>86</v>
      </c>
      <c r="L687" t="s">
        <v>3983</v>
      </c>
      <c r="M687" t="s">
        <v>3753</v>
      </c>
      <c r="N687" t="str">
        <f t="shared" si="32"/>
        <v>98</v>
      </c>
      <c r="O687" t="s">
        <v>8677</v>
      </c>
      <c r="P687" t="s">
        <v>3325</v>
      </c>
    </row>
    <row r="688" spans="1:16">
      <c r="A688">
        <v>693</v>
      </c>
      <c r="B688">
        <v>200000687</v>
      </c>
      <c r="C688" t="str">
        <f t="shared" si="30"/>
        <v>上野　真理子 (4)</v>
      </c>
      <c r="D688" t="s">
        <v>1390</v>
      </c>
      <c r="E688" t="str">
        <f t="shared" si="31"/>
        <v>Mariko UENO (99)</v>
      </c>
      <c r="F688" t="s">
        <v>9405</v>
      </c>
      <c r="G688" s="142">
        <v>26</v>
      </c>
      <c r="H688" s="142" t="s">
        <v>9443</v>
      </c>
      <c r="I688" s="142" t="s">
        <v>1542</v>
      </c>
      <c r="J688" s="142" t="s">
        <v>86</v>
      </c>
      <c r="L688" t="s">
        <v>4088</v>
      </c>
      <c r="M688" t="s">
        <v>4145</v>
      </c>
      <c r="N688" t="str">
        <f t="shared" si="32"/>
        <v>99</v>
      </c>
      <c r="O688" t="s">
        <v>8145</v>
      </c>
      <c r="P688" t="s">
        <v>3356</v>
      </c>
    </row>
    <row r="689" spans="1:16">
      <c r="A689">
        <v>694</v>
      </c>
      <c r="B689">
        <v>200000688</v>
      </c>
      <c r="C689" t="str">
        <f t="shared" si="30"/>
        <v>小枝　未森 (4)</v>
      </c>
      <c r="D689" t="s">
        <v>1391</v>
      </c>
      <c r="E689" t="str">
        <f t="shared" si="31"/>
        <v>Mimori KOEDA (98)</v>
      </c>
      <c r="F689" t="s">
        <v>9405</v>
      </c>
      <c r="G689" s="142">
        <v>27</v>
      </c>
      <c r="H689" s="142" t="s">
        <v>9443</v>
      </c>
      <c r="I689" s="142" t="s">
        <v>1542</v>
      </c>
      <c r="J689" s="142" t="s">
        <v>86</v>
      </c>
      <c r="L689" t="s">
        <v>4146</v>
      </c>
      <c r="M689" t="s">
        <v>4147</v>
      </c>
      <c r="N689" t="str">
        <f t="shared" si="32"/>
        <v>98</v>
      </c>
      <c r="O689" t="s">
        <v>7785</v>
      </c>
      <c r="P689" t="s">
        <v>3357</v>
      </c>
    </row>
    <row r="690" spans="1:16">
      <c r="A690">
        <v>695</v>
      </c>
      <c r="B690">
        <v>200000689</v>
      </c>
      <c r="C690" t="str">
        <f t="shared" si="30"/>
        <v>山﨑　夢乃 (4)</v>
      </c>
      <c r="D690" t="s">
        <v>1392</v>
      </c>
      <c r="E690" t="str">
        <f t="shared" si="31"/>
        <v>Yumeno YAMAZAKI (98)</v>
      </c>
      <c r="F690" t="s">
        <v>9405</v>
      </c>
      <c r="G690" s="142">
        <v>26</v>
      </c>
      <c r="H690" s="142" t="s">
        <v>9443</v>
      </c>
      <c r="I690" s="142" t="s">
        <v>1542</v>
      </c>
      <c r="J690" s="142" t="s">
        <v>86</v>
      </c>
      <c r="L690" t="s">
        <v>4107</v>
      </c>
      <c r="M690" t="s">
        <v>4148</v>
      </c>
      <c r="N690" t="str">
        <f t="shared" si="32"/>
        <v>98</v>
      </c>
      <c r="O690" t="s">
        <v>8194</v>
      </c>
      <c r="P690" t="s">
        <v>3358</v>
      </c>
    </row>
    <row r="691" spans="1:16">
      <c r="A691">
        <v>696</v>
      </c>
      <c r="B691">
        <v>200000690</v>
      </c>
      <c r="C691" t="str">
        <f t="shared" si="30"/>
        <v>山下　桃花 (4)</v>
      </c>
      <c r="D691" t="s">
        <v>1393</v>
      </c>
      <c r="E691" t="str">
        <f t="shared" si="31"/>
        <v>Momoka YAMASHITA (99)</v>
      </c>
      <c r="F691" t="s">
        <v>9405</v>
      </c>
      <c r="G691" s="142" t="s">
        <v>1582</v>
      </c>
      <c r="H691" s="142" t="s">
        <v>9443</v>
      </c>
      <c r="I691" s="142" t="s">
        <v>1542</v>
      </c>
      <c r="J691" s="142" t="s">
        <v>86</v>
      </c>
      <c r="L691" t="s">
        <v>4035</v>
      </c>
      <c r="M691" t="s">
        <v>3936</v>
      </c>
      <c r="N691" t="str">
        <f t="shared" si="32"/>
        <v>99</v>
      </c>
      <c r="O691" t="s">
        <v>7664</v>
      </c>
      <c r="P691" t="s">
        <v>3359</v>
      </c>
    </row>
    <row r="692" spans="1:16">
      <c r="A692">
        <v>697</v>
      </c>
      <c r="B692">
        <v>200000691</v>
      </c>
      <c r="C692" t="str">
        <f t="shared" si="30"/>
        <v>吉田　夏菜 (4)</v>
      </c>
      <c r="D692" t="s">
        <v>1394</v>
      </c>
      <c r="E692" t="str">
        <f t="shared" si="31"/>
        <v>Nana YOSHIDA (98)</v>
      </c>
      <c r="F692" t="s">
        <v>9405</v>
      </c>
      <c r="G692" s="142">
        <v>27</v>
      </c>
      <c r="H692" s="142" t="s">
        <v>9443</v>
      </c>
      <c r="I692" s="142" t="s">
        <v>1542</v>
      </c>
      <c r="J692" s="142" t="s">
        <v>86</v>
      </c>
      <c r="L692" t="s">
        <v>4149</v>
      </c>
      <c r="M692" t="s">
        <v>3954</v>
      </c>
      <c r="N692" t="str">
        <f t="shared" si="32"/>
        <v>98</v>
      </c>
      <c r="O692" t="s">
        <v>8400</v>
      </c>
      <c r="P692" t="s">
        <v>3360</v>
      </c>
    </row>
    <row r="693" spans="1:16">
      <c r="A693">
        <v>698</v>
      </c>
      <c r="B693">
        <v>200000692</v>
      </c>
      <c r="C693" t="str">
        <f t="shared" si="30"/>
        <v>森田　真以 (4)</v>
      </c>
      <c r="D693" t="s">
        <v>1395</v>
      </c>
      <c r="E693" t="str">
        <f t="shared" si="31"/>
        <v>Mai MORITA (98)</v>
      </c>
      <c r="F693" t="s">
        <v>9405</v>
      </c>
      <c r="G693" s="142">
        <v>26</v>
      </c>
      <c r="H693" s="142" t="s">
        <v>9443</v>
      </c>
      <c r="I693" s="142" t="s">
        <v>1542</v>
      </c>
      <c r="J693" s="142" t="s">
        <v>86</v>
      </c>
      <c r="L693" t="s">
        <v>3811</v>
      </c>
      <c r="M693" t="s">
        <v>3822</v>
      </c>
      <c r="N693" t="str">
        <f t="shared" si="32"/>
        <v>98</v>
      </c>
      <c r="O693" t="s">
        <v>9936</v>
      </c>
      <c r="P693" t="s">
        <v>5657</v>
      </c>
    </row>
    <row r="694" spans="1:16">
      <c r="A694">
        <v>699</v>
      </c>
      <c r="B694">
        <v>200000693</v>
      </c>
      <c r="C694" t="str">
        <f t="shared" si="30"/>
        <v>柴田　季代子 (4)</v>
      </c>
      <c r="D694" t="s">
        <v>1403</v>
      </c>
      <c r="E694" t="str">
        <f t="shared" si="31"/>
        <v>Kiyoko SHIBATA (98)</v>
      </c>
      <c r="F694" t="s">
        <v>9405</v>
      </c>
      <c r="G694" s="142">
        <v>26</v>
      </c>
      <c r="H694" s="142" t="s">
        <v>9443</v>
      </c>
      <c r="I694" s="142" t="s">
        <v>1542</v>
      </c>
      <c r="J694" s="142" t="s">
        <v>86</v>
      </c>
      <c r="L694" t="s">
        <v>4159</v>
      </c>
      <c r="M694" t="s">
        <v>4160</v>
      </c>
      <c r="N694" t="str">
        <f t="shared" si="32"/>
        <v>98</v>
      </c>
      <c r="O694" t="s">
        <v>9894</v>
      </c>
      <c r="P694" t="s">
        <v>3368</v>
      </c>
    </row>
    <row r="695" spans="1:16">
      <c r="A695">
        <v>700</v>
      </c>
      <c r="B695">
        <v>200000694</v>
      </c>
      <c r="C695" t="str">
        <f t="shared" si="30"/>
        <v>青松　真那 (3)</v>
      </c>
      <c r="D695" t="s">
        <v>1396</v>
      </c>
      <c r="E695" t="str">
        <f t="shared" si="31"/>
        <v>Mana AOMATSU (00)</v>
      </c>
      <c r="F695" t="s">
        <v>9405</v>
      </c>
      <c r="G695" s="142">
        <v>26</v>
      </c>
      <c r="H695" s="142" t="s">
        <v>9443</v>
      </c>
      <c r="I695" s="142" t="s">
        <v>1542</v>
      </c>
      <c r="J695" s="142" t="s">
        <v>108</v>
      </c>
      <c r="L695" t="s">
        <v>4150</v>
      </c>
      <c r="M695" t="s">
        <v>4071</v>
      </c>
      <c r="N695" t="str">
        <f t="shared" si="32"/>
        <v>00</v>
      </c>
      <c r="O695" t="s">
        <v>7749</v>
      </c>
      <c r="P695" t="s">
        <v>3361</v>
      </c>
    </row>
    <row r="696" spans="1:16">
      <c r="A696">
        <v>701</v>
      </c>
      <c r="B696">
        <v>200000695</v>
      </c>
      <c r="C696" t="str">
        <f t="shared" si="30"/>
        <v>井田　まり子 (3)</v>
      </c>
      <c r="D696" t="s">
        <v>1397</v>
      </c>
      <c r="E696" t="str">
        <f t="shared" si="31"/>
        <v>Mariko IDA (99)</v>
      </c>
      <c r="F696" t="s">
        <v>9405</v>
      </c>
      <c r="G696" s="142">
        <v>28</v>
      </c>
      <c r="H696" s="142" t="s">
        <v>9443</v>
      </c>
      <c r="I696" s="142" t="s">
        <v>1542</v>
      </c>
      <c r="J696" s="142" t="s">
        <v>108</v>
      </c>
      <c r="L696" t="s">
        <v>4151</v>
      </c>
      <c r="M696" t="s">
        <v>4145</v>
      </c>
      <c r="N696" t="str">
        <f t="shared" si="32"/>
        <v>99</v>
      </c>
      <c r="O696" t="s">
        <v>9759</v>
      </c>
      <c r="P696" t="s">
        <v>3362</v>
      </c>
    </row>
    <row r="697" spans="1:16">
      <c r="A697">
        <v>702</v>
      </c>
      <c r="B697">
        <v>200000696</v>
      </c>
      <c r="C697" t="str">
        <f t="shared" si="30"/>
        <v>岡本　佳奈絵 (3)</v>
      </c>
      <c r="D697" t="s">
        <v>1398</v>
      </c>
      <c r="E697" t="str">
        <f t="shared" si="31"/>
        <v>Kanae OKAMOTO (99)</v>
      </c>
      <c r="F697" t="s">
        <v>9405</v>
      </c>
      <c r="G697" s="142">
        <v>43</v>
      </c>
      <c r="H697" s="142" t="s">
        <v>9443</v>
      </c>
      <c r="I697" s="142" t="s">
        <v>1542</v>
      </c>
      <c r="J697" s="142" t="s">
        <v>108</v>
      </c>
      <c r="L697" t="s">
        <v>4041</v>
      </c>
      <c r="M697" t="s">
        <v>4152</v>
      </c>
      <c r="N697" t="str">
        <f t="shared" si="32"/>
        <v>99</v>
      </c>
      <c r="O697" t="s">
        <v>9937</v>
      </c>
      <c r="P697" t="s">
        <v>3363</v>
      </c>
    </row>
    <row r="698" spans="1:16">
      <c r="A698">
        <v>703</v>
      </c>
      <c r="B698">
        <v>200000697</v>
      </c>
      <c r="C698" t="str">
        <f t="shared" si="30"/>
        <v>垣内　うらら (3)</v>
      </c>
      <c r="D698" t="s">
        <v>1399</v>
      </c>
      <c r="E698" t="str">
        <f t="shared" si="31"/>
        <v>Urara KAKIUCHI (99)</v>
      </c>
      <c r="F698" t="s">
        <v>9405</v>
      </c>
      <c r="G698" s="142">
        <v>16</v>
      </c>
      <c r="H698" s="142" t="s">
        <v>9443</v>
      </c>
      <c r="I698" s="142" t="s">
        <v>1542</v>
      </c>
      <c r="J698" s="142" t="s">
        <v>108</v>
      </c>
      <c r="L698" t="s">
        <v>4153</v>
      </c>
      <c r="M698" t="s">
        <v>4154</v>
      </c>
      <c r="N698" t="str">
        <f t="shared" si="32"/>
        <v>99</v>
      </c>
      <c r="O698" t="s">
        <v>8138</v>
      </c>
      <c r="P698" t="s">
        <v>3364</v>
      </c>
    </row>
    <row r="699" spans="1:16">
      <c r="A699">
        <v>704</v>
      </c>
      <c r="B699">
        <v>200000698</v>
      </c>
      <c r="C699" t="str">
        <f t="shared" si="30"/>
        <v>芝本　涼花 (3)</v>
      </c>
      <c r="D699" t="s">
        <v>1400</v>
      </c>
      <c r="E699" t="str">
        <f t="shared" si="31"/>
        <v>Suzuka SHIBAMOTO (99)</v>
      </c>
      <c r="F699" t="s">
        <v>9405</v>
      </c>
      <c r="G699" s="142">
        <v>28</v>
      </c>
      <c r="H699" s="142" t="s">
        <v>9443</v>
      </c>
      <c r="I699" s="142" t="s">
        <v>1542</v>
      </c>
      <c r="J699" s="142" t="s">
        <v>108</v>
      </c>
      <c r="L699" t="s">
        <v>4155</v>
      </c>
      <c r="M699" t="s">
        <v>4156</v>
      </c>
      <c r="N699" t="str">
        <f t="shared" si="32"/>
        <v>99</v>
      </c>
      <c r="O699" t="s">
        <v>9835</v>
      </c>
      <c r="P699" t="s">
        <v>3365</v>
      </c>
    </row>
    <row r="700" spans="1:16">
      <c r="A700">
        <v>705</v>
      </c>
      <c r="B700">
        <v>200000699</v>
      </c>
      <c r="C700" t="str">
        <f t="shared" si="30"/>
        <v>平塚　真菜 (3)</v>
      </c>
      <c r="D700" t="s">
        <v>1401</v>
      </c>
      <c r="E700" t="str">
        <f t="shared" si="31"/>
        <v>Mana HIRATSUKA (99)</v>
      </c>
      <c r="F700" t="s">
        <v>9405</v>
      </c>
      <c r="G700" s="142">
        <v>44</v>
      </c>
      <c r="H700" s="142" t="s">
        <v>9443</v>
      </c>
      <c r="I700" s="142" t="s">
        <v>1542</v>
      </c>
      <c r="J700" s="142" t="s">
        <v>108</v>
      </c>
      <c r="L700" t="s">
        <v>4157</v>
      </c>
      <c r="M700" t="s">
        <v>4071</v>
      </c>
      <c r="N700" t="str">
        <f t="shared" si="32"/>
        <v>99</v>
      </c>
      <c r="O700" t="s">
        <v>8373</v>
      </c>
      <c r="P700" t="s">
        <v>3366</v>
      </c>
    </row>
    <row r="701" spans="1:16">
      <c r="A701">
        <v>706</v>
      </c>
      <c r="B701">
        <v>200000700</v>
      </c>
      <c r="C701" t="str">
        <f t="shared" si="30"/>
        <v>古田　望緒 (3)</v>
      </c>
      <c r="D701" t="s">
        <v>1402</v>
      </c>
      <c r="E701" t="str">
        <f t="shared" si="31"/>
        <v>Mio FURUTA (99)</v>
      </c>
      <c r="F701" t="s">
        <v>9405</v>
      </c>
      <c r="G701" s="142">
        <v>28</v>
      </c>
      <c r="H701" s="142" t="s">
        <v>9443</v>
      </c>
      <c r="I701" s="142" t="s">
        <v>1542</v>
      </c>
      <c r="J701" s="142" t="s">
        <v>108</v>
      </c>
      <c r="L701" t="s">
        <v>4158</v>
      </c>
      <c r="M701" t="s">
        <v>4014</v>
      </c>
      <c r="N701" t="str">
        <f t="shared" si="32"/>
        <v>99</v>
      </c>
      <c r="O701" t="s">
        <v>7686</v>
      </c>
      <c r="P701" t="s">
        <v>3367</v>
      </c>
    </row>
    <row r="702" spans="1:16">
      <c r="A702">
        <v>707</v>
      </c>
      <c r="B702">
        <v>200000701</v>
      </c>
      <c r="C702" t="str">
        <f t="shared" si="30"/>
        <v>大坂　朋世 (2)</v>
      </c>
      <c r="D702" t="s">
        <v>5658</v>
      </c>
      <c r="E702" t="str">
        <f t="shared" si="31"/>
        <v>Tomoyo OSAKA (00)</v>
      </c>
      <c r="F702" t="s">
        <v>9405</v>
      </c>
      <c r="G702" s="142">
        <v>26</v>
      </c>
      <c r="H702" s="142" t="s">
        <v>9443</v>
      </c>
      <c r="I702" s="142" t="s">
        <v>1542</v>
      </c>
      <c r="J702" s="142" t="s">
        <v>117</v>
      </c>
      <c r="L702" t="s">
        <v>4161</v>
      </c>
      <c r="M702" t="s">
        <v>3939</v>
      </c>
      <c r="N702" t="str">
        <f t="shared" si="32"/>
        <v>00</v>
      </c>
      <c r="O702" t="s">
        <v>9793</v>
      </c>
      <c r="P702" t="s">
        <v>9677</v>
      </c>
    </row>
    <row r="703" spans="1:16">
      <c r="A703">
        <v>708</v>
      </c>
      <c r="B703">
        <v>200000702</v>
      </c>
      <c r="C703" t="str">
        <f t="shared" si="30"/>
        <v>久木　柚奈 (2)</v>
      </c>
      <c r="D703" t="s">
        <v>5660</v>
      </c>
      <c r="E703" t="str">
        <f t="shared" si="31"/>
        <v>Yuna KYUKI (00)</v>
      </c>
      <c r="F703" t="s">
        <v>9405</v>
      </c>
      <c r="G703" s="142">
        <v>26</v>
      </c>
      <c r="H703" s="142" t="s">
        <v>9443</v>
      </c>
      <c r="I703" s="142" t="s">
        <v>1542</v>
      </c>
      <c r="J703" s="142" t="s">
        <v>117</v>
      </c>
      <c r="L703" t="s">
        <v>10110</v>
      </c>
      <c r="M703" t="s">
        <v>3860</v>
      </c>
      <c r="N703" t="str">
        <f t="shared" si="32"/>
        <v>00</v>
      </c>
      <c r="O703" t="s">
        <v>8302</v>
      </c>
      <c r="P703" t="s">
        <v>5659</v>
      </c>
    </row>
    <row r="704" spans="1:16">
      <c r="A704">
        <v>709</v>
      </c>
      <c r="B704">
        <v>200000703</v>
      </c>
      <c r="C704" t="str">
        <f t="shared" si="30"/>
        <v>武田　愛生 (2)</v>
      </c>
      <c r="D704" t="s">
        <v>5662</v>
      </c>
      <c r="E704" t="str">
        <f t="shared" si="31"/>
        <v>Aimi TAKEDA (00)</v>
      </c>
      <c r="F704" t="s">
        <v>9405</v>
      </c>
      <c r="G704" s="142">
        <v>25</v>
      </c>
      <c r="H704" s="142" t="s">
        <v>9443</v>
      </c>
      <c r="I704" s="142" t="s">
        <v>1542</v>
      </c>
      <c r="J704" s="142" t="s">
        <v>117</v>
      </c>
      <c r="L704" t="s">
        <v>4045</v>
      </c>
      <c r="M704" t="s">
        <v>4162</v>
      </c>
      <c r="N704" t="str">
        <f t="shared" si="32"/>
        <v>00</v>
      </c>
      <c r="O704" t="s">
        <v>9802</v>
      </c>
      <c r="P704" t="s">
        <v>5661</v>
      </c>
    </row>
    <row r="705" spans="1:16">
      <c r="A705">
        <v>710</v>
      </c>
      <c r="B705">
        <v>200000704</v>
      </c>
      <c r="C705" t="str">
        <f t="shared" si="30"/>
        <v>原田　萌花 (2)</v>
      </c>
      <c r="D705" t="s">
        <v>5664</v>
      </c>
      <c r="E705" t="str">
        <f t="shared" si="31"/>
        <v>Moeka HARADA (00)</v>
      </c>
      <c r="F705" t="s">
        <v>9405</v>
      </c>
      <c r="G705" s="142">
        <v>38</v>
      </c>
      <c r="H705" s="142" t="s">
        <v>9443</v>
      </c>
      <c r="I705" s="142" t="s">
        <v>1542</v>
      </c>
      <c r="J705" s="142" t="s">
        <v>117</v>
      </c>
      <c r="L705" t="s">
        <v>3876</v>
      </c>
      <c r="M705" t="s">
        <v>4163</v>
      </c>
      <c r="N705" t="str">
        <f t="shared" si="32"/>
        <v>00</v>
      </c>
      <c r="O705" t="s">
        <v>7846</v>
      </c>
      <c r="P705" t="s">
        <v>5663</v>
      </c>
    </row>
    <row r="706" spans="1:16">
      <c r="A706">
        <v>711</v>
      </c>
      <c r="B706">
        <v>200000705</v>
      </c>
      <c r="C706" t="str">
        <f t="shared" ref="C706:C769" si="33">P706&amp;" "&amp;"("&amp;J706&amp;")"</f>
        <v>山岡　美沙子 (2)</v>
      </c>
      <c r="D706" t="s">
        <v>5666</v>
      </c>
      <c r="E706" t="str">
        <f t="shared" si="31"/>
        <v>Misako YAMAOKA (00)</v>
      </c>
      <c r="F706" t="s">
        <v>9405</v>
      </c>
      <c r="G706" s="142">
        <v>38</v>
      </c>
      <c r="H706" s="142" t="s">
        <v>9443</v>
      </c>
      <c r="I706" s="142" t="s">
        <v>1542</v>
      </c>
      <c r="J706" s="142" t="s">
        <v>117</v>
      </c>
      <c r="L706" t="s">
        <v>4164</v>
      </c>
      <c r="M706" t="s">
        <v>4165</v>
      </c>
      <c r="N706" t="str">
        <f t="shared" si="32"/>
        <v>00</v>
      </c>
      <c r="O706" t="s">
        <v>8058</v>
      </c>
      <c r="P706" t="s">
        <v>5665</v>
      </c>
    </row>
    <row r="707" spans="1:16">
      <c r="A707">
        <v>712</v>
      </c>
      <c r="B707">
        <v>200000706</v>
      </c>
      <c r="C707" t="str">
        <f t="shared" si="33"/>
        <v>山田　さやか (2)</v>
      </c>
      <c r="D707" t="s">
        <v>5668</v>
      </c>
      <c r="E707" t="str">
        <f t="shared" ref="E707:E770" si="34">M707&amp;" "&amp;L707&amp;" "&amp;"("&amp;N707&amp;")"</f>
        <v>Sayaka YAMADA (00)</v>
      </c>
      <c r="F707" t="s">
        <v>9405</v>
      </c>
      <c r="G707" s="142">
        <v>18</v>
      </c>
      <c r="H707" s="142" t="s">
        <v>9443</v>
      </c>
      <c r="I707" s="142" t="s">
        <v>1542</v>
      </c>
      <c r="J707" s="142" t="s">
        <v>117</v>
      </c>
      <c r="L707" t="s">
        <v>4036</v>
      </c>
      <c r="M707" t="s">
        <v>3735</v>
      </c>
      <c r="N707" t="str">
        <f t="shared" ref="N707:N770" si="35">LEFT(O707,2)</f>
        <v>00</v>
      </c>
      <c r="O707" t="s">
        <v>7751</v>
      </c>
      <c r="P707" t="s">
        <v>5667</v>
      </c>
    </row>
    <row r="708" spans="1:16">
      <c r="A708">
        <v>713</v>
      </c>
      <c r="B708">
        <v>200000707</v>
      </c>
      <c r="C708" t="str">
        <f t="shared" si="33"/>
        <v>牛澤　美織 (2)</v>
      </c>
      <c r="D708" t="s">
        <v>9329</v>
      </c>
      <c r="E708" t="str">
        <f t="shared" si="34"/>
        <v>Miori USHIZAWA (00)</v>
      </c>
      <c r="F708" t="s">
        <v>9405</v>
      </c>
      <c r="G708" s="142">
        <v>25</v>
      </c>
      <c r="H708" s="142" t="s">
        <v>9443</v>
      </c>
      <c r="I708" s="142" t="s">
        <v>1542</v>
      </c>
      <c r="J708" s="142" t="s">
        <v>117</v>
      </c>
      <c r="L708" t="s">
        <v>10111</v>
      </c>
      <c r="M708" t="s">
        <v>4471</v>
      </c>
      <c r="N708" t="str">
        <f t="shared" si="35"/>
        <v>00</v>
      </c>
      <c r="O708" t="s">
        <v>8068</v>
      </c>
      <c r="P708" t="s">
        <v>9678</v>
      </c>
    </row>
    <row r="709" spans="1:16">
      <c r="A709">
        <v>714</v>
      </c>
      <c r="B709">
        <v>200000708</v>
      </c>
      <c r="C709" t="str">
        <f t="shared" si="33"/>
        <v>中川　瑞希 (2)</v>
      </c>
      <c r="D709" t="s">
        <v>9330</v>
      </c>
      <c r="E709" t="str">
        <f t="shared" si="34"/>
        <v>Mizuki NAKAGAWA (00)</v>
      </c>
      <c r="F709" t="s">
        <v>9405</v>
      </c>
      <c r="G709" s="142">
        <v>27</v>
      </c>
      <c r="H709" s="142" t="s">
        <v>9443</v>
      </c>
      <c r="I709" s="142" t="s">
        <v>1542</v>
      </c>
      <c r="J709" s="142" t="s">
        <v>117</v>
      </c>
      <c r="L709" t="s">
        <v>3723</v>
      </c>
      <c r="M709" t="s">
        <v>3733</v>
      </c>
      <c r="N709" t="str">
        <f t="shared" si="35"/>
        <v>00</v>
      </c>
      <c r="O709" t="s">
        <v>7842</v>
      </c>
      <c r="P709" t="s">
        <v>9679</v>
      </c>
    </row>
    <row r="710" spans="1:16">
      <c r="A710">
        <v>715</v>
      </c>
      <c r="B710">
        <v>200000709</v>
      </c>
      <c r="C710" t="str">
        <f t="shared" si="33"/>
        <v>羽田　藍 (2)</v>
      </c>
      <c r="D710" t="s">
        <v>9331</v>
      </c>
      <c r="E710" t="str">
        <f t="shared" si="34"/>
        <v>Ai HANETA (00)</v>
      </c>
      <c r="F710" t="s">
        <v>9405</v>
      </c>
      <c r="G710" s="142">
        <v>27</v>
      </c>
      <c r="H710" s="142" t="s">
        <v>9443</v>
      </c>
      <c r="I710" s="142" t="s">
        <v>1542</v>
      </c>
      <c r="J710" s="142" t="s">
        <v>117</v>
      </c>
      <c r="L710" t="s">
        <v>10112</v>
      </c>
      <c r="M710" t="s">
        <v>3821</v>
      </c>
      <c r="N710" t="str">
        <f t="shared" si="35"/>
        <v>00</v>
      </c>
      <c r="O710" t="s">
        <v>9795</v>
      </c>
      <c r="P710" t="s">
        <v>9680</v>
      </c>
    </row>
    <row r="711" spans="1:16">
      <c r="A711">
        <v>716</v>
      </c>
      <c r="B711">
        <v>200000710</v>
      </c>
      <c r="C711" t="str">
        <f t="shared" si="33"/>
        <v>丸野　温紀 (2)</v>
      </c>
      <c r="D711" t="s">
        <v>9332</v>
      </c>
      <c r="E711" t="str">
        <f t="shared" si="34"/>
        <v>Haruki MARUNO (00)</v>
      </c>
      <c r="F711" t="s">
        <v>9405</v>
      </c>
      <c r="G711" s="142">
        <v>25</v>
      </c>
      <c r="H711" s="142" t="s">
        <v>9443</v>
      </c>
      <c r="I711" s="142" t="s">
        <v>1542</v>
      </c>
      <c r="J711" s="142" t="s">
        <v>117</v>
      </c>
      <c r="L711" t="s">
        <v>10113</v>
      </c>
      <c r="M711" t="s">
        <v>4654</v>
      </c>
      <c r="N711" t="str">
        <f t="shared" si="35"/>
        <v>00</v>
      </c>
      <c r="O711" t="s">
        <v>8215</v>
      </c>
      <c r="P711" t="s">
        <v>9681</v>
      </c>
    </row>
    <row r="712" spans="1:16">
      <c r="A712">
        <v>717</v>
      </c>
      <c r="B712">
        <v>200000711</v>
      </c>
      <c r="C712" t="str">
        <f t="shared" si="33"/>
        <v>市本　桃子 (1)</v>
      </c>
      <c r="D712" t="s">
        <v>9333</v>
      </c>
      <c r="E712" t="str">
        <f t="shared" si="34"/>
        <v>Momoko ICHIMOTO (01)</v>
      </c>
      <c r="F712" t="s">
        <v>9405</v>
      </c>
      <c r="G712" s="142">
        <v>33</v>
      </c>
      <c r="H712" s="142" t="s">
        <v>9443</v>
      </c>
      <c r="I712" s="142" t="s">
        <v>1542</v>
      </c>
      <c r="J712" s="142" t="s">
        <v>120</v>
      </c>
      <c r="L712" t="s">
        <v>10114</v>
      </c>
      <c r="M712" t="s">
        <v>4066</v>
      </c>
      <c r="N712" t="str">
        <f t="shared" si="35"/>
        <v>01</v>
      </c>
      <c r="O712" t="s">
        <v>9938</v>
      </c>
      <c r="P712" t="s">
        <v>9682</v>
      </c>
    </row>
    <row r="713" spans="1:16">
      <c r="A713">
        <v>718</v>
      </c>
      <c r="B713">
        <v>200000712</v>
      </c>
      <c r="C713" t="str">
        <f t="shared" si="33"/>
        <v>清水　ひなた (1)</v>
      </c>
      <c r="D713" t="s">
        <v>9334</v>
      </c>
      <c r="E713" t="str">
        <f t="shared" si="34"/>
        <v>Hinata SHIMIZU (01)</v>
      </c>
      <c r="F713" t="s">
        <v>9405</v>
      </c>
      <c r="G713" s="142">
        <v>25</v>
      </c>
      <c r="H713" s="142" t="s">
        <v>9443</v>
      </c>
      <c r="I713" s="142" t="s">
        <v>1542</v>
      </c>
      <c r="J713" s="142" t="s">
        <v>120</v>
      </c>
      <c r="L713" t="s">
        <v>3917</v>
      </c>
      <c r="M713" t="s">
        <v>4097</v>
      </c>
      <c r="N713" t="str">
        <f t="shared" si="35"/>
        <v>01</v>
      </c>
      <c r="O713" t="s">
        <v>8699</v>
      </c>
      <c r="P713" t="s">
        <v>9683</v>
      </c>
    </row>
    <row r="714" spans="1:16">
      <c r="A714">
        <v>719</v>
      </c>
      <c r="B714">
        <v>200000713</v>
      </c>
      <c r="C714" t="str">
        <f t="shared" si="33"/>
        <v>志村　咲季 (1)</v>
      </c>
      <c r="D714" t="s">
        <v>9335</v>
      </c>
      <c r="E714" t="str">
        <f t="shared" si="34"/>
        <v>Saki SHIMURA (01)</v>
      </c>
      <c r="F714" t="s">
        <v>9405</v>
      </c>
      <c r="G714" s="142">
        <v>25</v>
      </c>
      <c r="H714" s="142" t="s">
        <v>9443</v>
      </c>
      <c r="I714" s="142" t="s">
        <v>1542</v>
      </c>
      <c r="J714" s="142" t="s">
        <v>120</v>
      </c>
      <c r="L714" t="s">
        <v>4256</v>
      </c>
      <c r="M714" t="s">
        <v>3758</v>
      </c>
      <c r="N714" t="str">
        <f t="shared" si="35"/>
        <v>01</v>
      </c>
      <c r="O714" t="s">
        <v>9939</v>
      </c>
      <c r="P714" t="s">
        <v>9684</v>
      </c>
    </row>
    <row r="715" spans="1:16">
      <c r="A715">
        <v>720</v>
      </c>
      <c r="B715">
        <v>200000714</v>
      </c>
      <c r="C715" t="str">
        <f t="shared" si="33"/>
        <v>千賀　若奈 (1)</v>
      </c>
      <c r="D715" t="s">
        <v>9336</v>
      </c>
      <c r="E715" t="str">
        <f t="shared" si="34"/>
        <v>Wakana SENGA (01)</v>
      </c>
      <c r="F715" t="s">
        <v>9405</v>
      </c>
      <c r="G715" s="142">
        <v>26</v>
      </c>
      <c r="H715" s="142" t="s">
        <v>9443</v>
      </c>
      <c r="I715" s="142" t="s">
        <v>1542</v>
      </c>
      <c r="J715" s="142" t="s">
        <v>120</v>
      </c>
      <c r="L715" t="s">
        <v>5172</v>
      </c>
      <c r="M715" t="s">
        <v>4085</v>
      </c>
      <c r="N715" t="str">
        <f t="shared" si="35"/>
        <v>01</v>
      </c>
      <c r="O715" t="s">
        <v>9940</v>
      </c>
      <c r="P715" t="s">
        <v>9685</v>
      </c>
    </row>
    <row r="716" spans="1:16">
      <c r="A716">
        <v>721</v>
      </c>
      <c r="B716">
        <v>200000715</v>
      </c>
      <c r="C716" t="str">
        <f t="shared" si="33"/>
        <v>中川　瑞稀 (1)</v>
      </c>
      <c r="D716" t="s">
        <v>9330</v>
      </c>
      <c r="E716" t="str">
        <f t="shared" si="34"/>
        <v>Mizuki NAKAGAWA (02)</v>
      </c>
      <c r="F716" t="s">
        <v>9405</v>
      </c>
      <c r="G716" s="142">
        <v>17</v>
      </c>
      <c r="H716" s="142" t="s">
        <v>9443</v>
      </c>
      <c r="I716" s="142" t="s">
        <v>1542</v>
      </c>
      <c r="J716" s="142" t="s">
        <v>120</v>
      </c>
      <c r="L716" t="s">
        <v>3723</v>
      </c>
      <c r="M716" t="s">
        <v>3733</v>
      </c>
      <c r="N716" t="str">
        <f t="shared" si="35"/>
        <v>02</v>
      </c>
      <c r="O716" t="s">
        <v>9765</v>
      </c>
      <c r="P716" t="s">
        <v>9686</v>
      </c>
    </row>
    <row r="717" spans="1:16">
      <c r="A717">
        <v>722</v>
      </c>
      <c r="B717">
        <v>200000716</v>
      </c>
      <c r="C717" t="str">
        <f t="shared" si="33"/>
        <v>三浦　瞳 (1)</v>
      </c>
      <c r="D717" t="s">
        <v>9337</v>
      </c>
      <c r="E717" t="str">
        <f t="shared" si="34"/>
        <v>Hitomi MIURA (01)</v>
      </c>
      <c r="F717" t="s">
        <v>9405</v>
      </c>
      <c r="G717" s="142">
        <v>25</v>
      </c>
      <c r="H717" s="142" t="s">
        <v>9443</v>
      </c>
      <c r="I717" s="142" t="s">
        <v>1542</v>
      </c>
      <c r="J717" s="142" t="s">
        <v>120</v>
      </c>
      <c r="L717" t="s">
        <v>4216</v>
      </c>
      <c r="M717" t="s">
        <v>3888</v>
      </c>
      <c r="N717" t="str">
        <f t="shared" si="35"/>
        <v>01</v>
      </c>
      <c r="O717" t="s">
        <v>9941</v>
      </c>
      <c r="P717" t="s">
        <v>9687</v>
      </c>
    </row>
    <row r="718" spans="1:16">
      <c r="A718">
        <v>723</v>
      </c>
      <c r="B718">
        <v>200000717</v>
      </c>
      <c r="C718" t="str">
        <f t="shared" si="33"/>
        <v>𠮷田　藍 (1)</v>
      </c>
      <c r="D718" t="s">
        <v>9338</v>
      </c>
      <c r="E718" t="str">
        <f t="shared" si="34"/>
        <v>Ai YOSHIDA (01)</v>
      </c>
      <c r="F718" t="s">
        <v>9405</v>
      </c>
      <c r="G718" s="142">
        <v>30</v>
      </c>
      <c r="H718" s="142" t="s">
        <v>9443</v>
      </c>
      <c r="I718" s="142" t="s">
        <v>1542</v>
      </c>
      <c r="J718" s="142" t="s">
        <v>120</v>
      </c>
      <c r="L718" t="s">
        <v>4149</v>
      </c>
      <c r="M718" t="s">
        <v>3821</v>
      </c>
      <c r="N718" t="str">
        <f t="shared" si="35"/>
        <v>01</v>
      </c>
      <c r="O718" t="s">
        <v>9942</v>
      </c>
      <c r="P718" t="s">
        <v>9688</v>
      </c>
    </row>
    <row r="719" spans="1:16">
      <c r="A719">
        <v>724</v>
      </c>
      <c r="B719">
        <v>200000718</v>
      </c>
      <c r="C719" t="str">
        <f t="shared" si="33"/>
        <v>安田　結実 (5)</v>
      </c>
      <c r="D719" t="s">
        <v>1388</v>
      </c>
      <c r="E719" t="str">
        <f t="shared" si="34"/>
        <v>Yumi YASUDA (97)</v>
      </c>
      <c r="F719" t="s">
        <v>9405</v>
      </c>
      <c r="G719" s="142">
        <v>26</v>
      </c>
      <c r="H719" s="142" t="s">
        <v>9444</v>
      </c>
      <c r="I719" s="142" t="s">
        <v>1541</v>
      </c>
      <c r="J719" s="142" t="s">
        <v>107</v>
      </c>
      <c r="L719" t="s">
        <v>3995</v>
      </c>
      <c r="M719" t="s">
        <v>3898</v>
      </c>
      <c r="N719" t="str">
        <f t="shared" si="35"/>
        <v>97</v>
      </c>
      <c r="O719" t="s">
        <v>9943</v>
      </c>
      <c r="P719" t="s">
        <v>3354</v>
      </c>
    </row>
    <row r="720" spans="1:16">
      <c r="A720">
        <v>725</v>
      </c>
      <c r="B720">
        <v>200000719</v>
      </c>
      <c r="C720" t="str">
        <f t="shared" si="33"/>
        <v>嶋川　沙野子 (4)</v>
      </c>
      <c r="D720" t="s">
        <v>1387</v>
      </c>
      <c r="E720" t="str">
        <f t="shared" si="34"/>
        <v>Sayako SHIMAKAWA (97)</v>
      </c>
      <c r="F720" t="s">
        <v>9405</v>
      </c>
      <c r="G720" s="142">
        <v>26</v>
      </c>
      <c r="H720" s="142" t="s">
        <v>9444</v>
      </c>
      <c r="I720" s="142" t="s">
        <v>1541</v>
      </c>
      <c r="J720" s="142" t="s">
        <v>86</v>
      </c>
      <c r="L720" t="s">
        <v>5508</v>
      </c>
      <c r="M720" t="s">
        <v>5509</v>
      </c>
      <c r="N720" t="str">
        <f t="shared" si="35"/>
        <v>97</v>
      </c>
      <c r="O720" t="s">
        <v>9895</v>
      </c>
      <c r="P720" t="s">
        <v>3353</v>
      </c>
    </row>
    <row r="721" spans="1:16">
      <c r="A721">
        <v>726</v>
      </c>
      <c r="B721">
        <v>200000720</v>
      </c>
      <c r="C721" t="str">
        <f t="shared" si="33"/>
        <v>福岡　七海 (4)</v>
      </c>
      <c r="D721" t="s">
        <v>5511</v>
      </c>
      <c r="E721" t="str">
        <f t="shared" si="34"/>
        <v>Natsumi FUKUOKA (97)</v>
      </c>
      <c r="F721" t="s">
        <v>9405</v>
      </c>
      <c r="G721" s="142">
        <v>26</v>
      </c>
      <c r="H721" s="142" t="s">
        <v>9444</v>
      </c>
      <c r="I721" s="142" t="s">
        <v>1541</v>
      </c>
      <c r="J721" s="142" t="s">
        <v>86</v>
      </c>
      <c r="L721" t="s">
        <v>4436</v>
      </c>
      <c r="M721" t="s">
        <v>3762</v>
      </c>
      <c r="N721" t="str">
        <f t="shared" si="35"/>
        <v>97</v>
      </c>
      <c r="O721" t="s">
        <v>8560</v>
      </c>
      <c r="P721" t="s">
        <v>5510</v>
      </c>
    </row>
    <row r="722" spans="1:16">
      <c r="A722">
        <v>727</v>
      </c>
      <c r="B722">
        <v>200000721</v>
      </c>
      <c r="C722" t="str">
        <f t="shared" si="33"/>
        <v>三浦　るか (3)</v>
      </c>
      <c r="D722" t="s">
        <v>9339</v>
      </c>
      <c r="E722" t="str">
        <f t="shared" si="34"/>
        <v>Ruka MIURA (99)</v>
      </c>
      <c r="F722" t="s">
        <v>9405</v>
      </c>
      <c r="G722" s="142">
        <v>26</v>
      </c>
      <c r="H722" s="142" t="s">
        <v>9444</v>
      </c>
      <c r="I722" s="142" t="s">
        <v>1541</v>
      </c>
      <c r="J722" s="142" t="s">
        <v>108</v>
      </c>
      <c r="L722" t="s">
        <v>4216</v>
      </c>
      <c r="M722" t="s">
        <v>4280</v>
      </c>
      <c r="N722" t="str">
        <f t="shared" si="35"/>
        <v>99</v>
      </c>
      <c r="O722" t="s">
        <v>9944</v>
      </c>
      <c r="P722" t="s">
        <v>9689</v>
      </c>
    </row>
    <row r="723" spans="1:16">
      <c r="A723">
        <v>728</v>
      </c>
      <c r="B723">
        <v>200000722</v>
      </c>
      <c r="C723" t="str">
        <f t="shared" si="33"/>
        <v>嵯峨山　理紗 (5)</v>
      </c>
      <c r="D723" t="s">
        <v>1404</v>
      </c>
      <c r="E723" t="str">
        <f t="shared" si="34"/>
        <v>Risa SAGAYAMA (97)</v>
      </c>
      <c r="F723" t="s">
        <v>9405</v>
      </c>
      <c r="G723" s="142">
        <v>26</v>
      </c>
      <c r="H723" s="142" t="s">
        <v>9445</v>
      </c>
      <c r="I723" s="142" t="s">
        <v>1543</v>
      </c>
      <c r="J723" s="142" t="s">
        <v>107</v>
      </c>
      <c r="L723" t="s">
        <v>4062</v>
      </c>
      <c r="M723" t="s">
        <v>4063</v>
      </c>
      <c r="N723" t="str">
        <f t="shared" si="35"/>
        <v>97</v>
      </c>
      <c r="O723" t="s">
        <v>9945</v>
      </c>
      <c r="P723" t="s">
        <v>3369</v>
      </c>
    </row>
    <row r="724" spans="1:16">
      <c r="A724">
        <v>729</v>
      </c>
      <c r="B724">
        <v>200000723</v>
      </c>
      <c r="C724" t="str">
        <f t="shared" si="33"/>
        <v>田中　里奈 (4)</v>
      </c>
      <c r="D724" t="s">
        <v>1406</v>
      </c>
      <c r="E724" t="str">
        <f t="shared" si="34"/>
        <v>Rina TANAKA (98)</v>
      </c>
      <c r="F724" t="s">
        <v>9405</v>
      </c>
      <c r="G724" s="142">
        <v>26</v>
      </c>
      <c r="H724" s="142" t="s">
        <v>9445</v>
      </c>
      <c r="I724" s="142" t="s">
        <v>1543</v>
      </c>
      <c r="J724" s="142" t="s">
        <v>86</v>
      </c>
      <c r="L724" t="s">
        <v>3823</v>
      </c>
      <c r="M724" t="s">
        <v>3924</v>
      </c>
      <c r="N724" t="str">
        <f t="shared" si="35"/>
        <v>98</v>
      </c>
      <c r="O724" t="s">
        <v>9946</v>
      </c>
      <c r="P724" t="s">
        <v>3371</v>
      </c>
    </row>
    <row r="725" spans="1:16">
      <c r="A725">
        <v>730</v>
      </c>
      <c r="B725">
        <v>200000724</v>
      </c>
      <c r="C725" t="str">
        <f t="shared" si="33"/>
        <v>西岡　香絵 (4)</v>
      </c>
      <c r="D725" t="s">
        <v>1405</v>
      </c>
      <c r="E725" t="str">
        <f t="shared" si="34"/>
        <v>Kae NISHIOKA (98)</v>
      </c>
      <c r="F725" t="s">
        <v>9405</v>
      </c>
      <c r="G725" s="142">
        <v>26</v>
      </c>
      <c r="H725" s="142" t="s">
        <v>9445</v>
      </c>
      <c r="I725" s="142" t="s">
        <v>1543</v>
      </c>
      <c r="J725" s="142" t="s">
        <v>86</v>
      </c>
      <c r="L725" t="s">
        <v>4067</v>
      </c>
      <c r="M725" t="s">
        <v>4068</v>
      </c>
      <c r="N725" t="str">
        <f t="shared" si="35"/>
        <v>98</v>
      </c>
      <c r="O725" t="s">
        <v>9874</v>
      </c>
      <c r="P725" t="s">
        <v>3370</v>
      </c>
    </row>
    <row r="726" spans="1:16">
      <c r="A726">
        <v>731</v>
      </c>
      <c r="B726">
        <v>200000725</v>
      </c>
      <c r="C726" t="str">
        <f t="shared" si="33"/>
        <v>佐野　愛 (3)</v>
      </c>
      <c r="D726" t="s">
        <v>3666</v>
      </c>
      <c r="E726" t="str">
        <f t="shared" si="34"/>
        <v>Mana SANO (99)</v>
      </c>
      <c r="F726" t="s">
        <v>9405</v>
      </c>
      <c r="G726" s="142">
        <v>26</v>
      </c>
      <c r="H726" s="142" t="s">
        <v>9445</v>
      </c>
      <c r="I726" s="142" t="s">
        <v>1543</v>
      </c>
      <c r="J726" s="142" t="s">
        <v>108</v>
      </c>
      <c r="L726" t="s">
        <v>4070</v>
      </c>
      <c r="M726" t="s">
        <v>4071</v>
      </c>
      <c r="N726" t="str">
        <f t="shared" si="35"/>
        <v>99</v>
      </c>
      <c r="O726" t="s">
        <v>8494</v>
      </c>
      <c r="P726" t="s">
        <v>3665</v>
      </c>
    </row>
    <row r="727" spans="1:16">
      <c r="A727">
        <v>732</v>
      </c>
      <c r="B727">
        <v>200000726</v>
      </c>
      <c r="C727" t="str">
        <f t="shared" si="33"/>
        <v>仲村　知世 (3)</v>
      </c>
      <c r="D727" t="s">
        <v>3664</v>
      </c>
      <c r="E727" t="str">
        <f t="shared" si="34"/>
        <v>Chiyo NAKAMURA (99)</v>
      </c>
      <c r="F727" t="s">
        <v>9405</v>
      </c>
      <c r="G727" s="142">
        <v>26</v>
      </c>
      <c r="H727" s="142" t="s">
        <v>9445</v>
      </c>
      <c r="I727" s="142" t="s">
        <v>1543</v>
      </c>
      <c r="J727" s="142" t="s">
        <v>108</v>
      </c>
      <c r="L727" t="s">
        <v>3844</v>
      </c>
      <c r="M727" t="s">
        <v>4072</v>
      </c>
      <c r="N727" t="str">
        <f t="shared" si="35"/>
        <v>99</v>
      </c>
      <c r="O727" t="s">
        <v>7676</v>
      </c>
      <c r="P727" t="s">
        <v>5647</v>
      </c>
    </row>
    <row r="728" spans="1:16">
      <c r="A728">
        <v>733</v>
      </c>
      <c r="B728">
        <v>200000727</v>
      </c>
      <c r="C728" t="str">
        <f t="shared" si="33"/>
        <v>西口　芽生 (3)</v>
      </c>
      <c r="D728" t="s">
        <v>3663</v>
      </c>
      <c r="E728" t="str">
        <f t="shared" si="34"/>
        <v>Mebae NISHIGUCHI (00)</v>
      </c>
      <c r="F728" t="s">
        <v>9405</v>
      </c>
      <c r="G728" s="142">
        <v>26</v>
      </c>
      <c r="H728" s="142" t="s">
        <v>9445</v>
      </c>
      <c r="I728" s="142" t="s">
        <v>1543</v>
      </c>
      <c r="J728" s="142" t="s">
        <v>108</v>
      </c>
      <c r="L728" t="s">
        <v>4073</v>
      </c>
      <c r="M728" t="s">
        <v>3880</v>
      </c>
      <c r="N728" t="str">
        <f t="shared" si="35"/>
        <v>00</v>
      </c>
      <c r="O728" t="s">
        <v>9853</v>
      </c>
      <c r="P728" t="s">
        <v>3662</v>
      </c>
    </row>
    <row r="729" spans="1:16">
      <c r="A729">
        <v>734</v>
      </c>
      <c r="B729">
        <v>200000728</v>
      </c>
      <c r="C729" t="str">
        <f t="shared" si="33"/>
        <v>藤本　萌未 (3)</v>
      </c>
      <c r="D729" t="s">
        <v>3661</v>
      </c>
      <c r="E729" t="str">
        <f t="shared" si="34"/>
        <v>Moemi FUJIMOTO (00)</v>
      </c>
      <c r="F729" t="s">
        <v>9405</v>
      </c>
      <c r="G729" s="142">
        <v>26</v>
      </c>
      <c r="H729" s="142" t="s">
        <v>9445</v>
      </c>
      <c r="I729" s="142" t="s">
        <v>1543</v>
      </c>
      <c r="J729" s="142" t="s">
        <v>108</v>
      </c>
      <c r="L729" t="s">
        <v>4031</v>
      </c>
      <c r="M729" t="s">
        <v>3775</v>
      </c>
      <c r="N729" t="str">
        <f t="shared" si="35"/>
        <v>00</v>
      </c>
      <c r="O729" t="s">
        <v>7835</v>
      </c>
      <c r="P729" t="s">
        <v>3660</v>
      </c>
    </row>
    <row r="730" spans="1:16">
      <c r="A730">
        <v>735</v>
      </c>
      <c r="B730">
        <v>200000729</v>
      </c>
      <c r="C730" t="str">
        <f t="shared" si="33"/>
        <v>秋永　彩華 (2)</v>
      </c>
      <c r="D730" t="s">
        <v>9340</v>
      </c>
      <c r="E730" t="str">
        <f t="shared" si="34"/>
        <v>Ayaka AKINAGA (00)</v>
      </c>
      <c r="F730" t="s">
        <v>9405</v>
      </c>
      <c r="G730" s="142">
        <v>26</v>
      </c>
      <c r="H730" s="142" t="s">
        <v>9445</v>
      </c>
      <c r="I730" s="142" t="s">
        <v>1543</v>
      </c>
      <c r="J730" s="142" t="s">
        <v>117</v>
      </c>
      <c r="L730" t="s">
        <v>10115</v>
      </c>
      <c r="M730" t="s">
        <v>3835</v>
      </c>
      <c r="N730" t="str">
        <f t="shared" si="35"/>
        <v>00</v>
      </c>
      <c r="O730" t="s">
        <v>7933</v>
      </c>
      <c r="P730" t="s">
        <v>9690</v>
      </c>
    </row>
    <row r="731" spans="1:16">
      <c r="A731">
        <v>736</v>
      </c>
      <c r="B731">
        <v>200000730</v>
      </c>
      <c r="C731" t="str">
        <f t="shared" si="33"/>
        <v>飯田　志乃 (2)</v>
      </c>
      <c r="D731" t="s">
        <v>9341</v>
      </c>
      <c r="E731" t="str">
        <f t="shared" si="34"/>
        <v>Shino IDA (99)</v>
      </c>
      <c r="F731" t="s">
        <v>9405</v>
      </c>
      <c r="G731" s="142">
        <v>26</v>
      </c>
      <c r="H731" s="142" t="s">
        <v>9445</v>
      </c>
      <c r="I731" s="142" t="s">
        <v>1543</v>
      </c>
      <c r="J731" s="142" t="s">
        <v>117</v>
      </c>
      <c r="L731" t="s">
        <v>4151</v>
      </c>
      <c r="M731" t="s">
        <v>4217</v>
      </c>
      <c r="N731" t="str">
        <f t="shared" si="35"/>
        <v>99</v>
      </c>
      <c r="O731" t="s">
        <v>9947</v>
      </c>
      <c r="P731" t="s">
        <v>9691</v>
      </c>
    </row>
    <row r="732" spans="1:16">
      <c r="A732">
        <v>737</v>
      </c>
      <c r="B732">
        <v>200000731</v>
      </c>
      <c r="C732" t="str">
        <f t="shared" si="33"/>
        <v>小谷　真央 (2)</v>
      </c>
      <c r="D732" t="s">
        <v>9342</v>
      </c>
      <c r="E732" t="str">
        <f t="shared" si="34"/>
        <v>Mao KOTANI (00)</v>
      </c>
      <c r="F732" t="s">
        <v>9405</v>
      </c>
      <c r="G732" s="142">
        <v>26</v>
      </c>
      <c r="H732" s="142" t="s">
        <v>9445</v>
      </c>
      <c r="I732" s="142" t="s">
        <v>1543</v>
      </c>
      <c r="J732" s="142" t="s">
        <v>117</v>
      </c>
      <c r="L732" t="s">
        <v>4675</v>
      </c>
      <c r="M732" t="s">
        <v>4017</v>
      </c>
      <c r="N732" t="str">
        <f t="shared" si="35"/>
        <v>00</v>
      </c>
      <c r="O732" t="s">
        <v>7842</v>
      </c>
      <c r="P732" t="s">
        <v>9692</v>
      </c>
    </row>
    <row r="733" spans="1:16">
      <c r="A733">
        <v>738</v>
      </c>
      <c r="B733">
        <v>200000732</v>
      </c>
      <c r="C733" t="str">
        <f t="shared" si="33"/>
        <v>阪本　圭織 (2)</v>
      </c>
      <c r="D733" t="s">
        <v>9343</v>
      </c>
      <c r="E733" t="str">
        <f t="shared" si="34"/>
        <v>Kaori SAKAMOTO (99)</v>
      </c>
      <c r="F733" t="s">
        <v>9405</v>
      </c>
      <c r="G733" s="142">
        <v>29</v>
      </c>
      <c r="H733" s="142" t="s">
        <v>9445</v>
      </c>
      <c r="I733" s="142" t="s">
        <v>1543</v>
      </c>
      <c r="J733" s="142" t="s">
        <v>117</v>
      </c>
      <c r="L733" t="s">
        <v>4319</v>
      </c>
      <c r="M733" t="s">
        <v>3790</v>
      </c>
      <c r="N733" t="str">
        <f t="shared" si="35"/>
        <v>99</v>
      </c>
      <c r="O733" t="s">
        <v>8203</v>
      </c>
      <c r="P733" t="s">
        <v>9693</v>
      </c>
    </row>
    <row r="734" spans="1:16">
      <c r="A734">
        <v>739</v>
      </c>
      <c r="B734">
        <v>200000733</v>
      </c>
      <c r="C734" t="str">
        <f t="shared" si="33"/>
        <v>辻川　桜 (2)</v>
      </c>
      <c r="D734" t="s">
        <v>9344</v>
      </c>
      <c r="E734" t="str">
        <f t="shared" si="34"/>
        <v>Sakura TSUJIKAWA (99)</v>
      </c>
      <c r="F734" t="s">
        <v>9405</v>
      </c>
      <c r="G734" s="142">
        <v>26</v>
      </c>
      <c r="H734" s="142" t="s">
        <v>9445</v>
      </c>
      <c r="I734" s="142" t="s">
        <v>1543</v>
      </c>
      <c r="J734" s="142" t="s">
        <v>117</v>
      </c>
      <c r="L734" t="s">
        <v>10116</v>
      </c>
      <c r="M734" t="s">
        <v>3747</v>
      </c>
      <c r="N734" t="str">
        <f t="shared" si="35"/>
        <v>99</v>
      </c>
      <c r="O734" t="s">
        <v>9759</v>
      </c>
      <c r="P734" t="s">
        <v>9694</v>
      </c>
    </row>
    <row r="735" spans="1:16">
      <c r="A735">
        <v>740</v>
      </c>
      <c r="B735">
        <v>200000734</v>
      </c>
      <c r="C735" t="str">
        <f t="shared" si="33"/>
        <v>中西　未来 (2)</v>
      </c>
      <c r="D735" t="s">
        <v>9345</v>
      </c>
      <c r="E735" t="str">
        <f t="shared" si="34"/>
        <v>Miku NAKANISHI (01)</v>
      </c>
      <c r="F735" t="s">
        <v>9405</v>
      </c>
      <c r="G735" s="142">
        <v>26</v>
      </c>
      <c r="H735" s="142" t="s">
        <v>9445</v>
      </c>
      <c r="I735" s="142" t="s">
        <v>1543</v>
      </c>
      <c r="J735" s="142" t="s">
        <v>117</v>
      </c>
      <c r="L735" t="s">
        <v>3740</v>
      </c>
      <c r="M735" t="s">
        <v>3948</v>
      </c>
      <c r="N735" t="str">
        <f t="shared" si="35"/>
        <v>01</v>
      </c>
      <c r="O735" t="s">
        <v>8381</v>
      </c>
      <c r="P735" t="s">
        <v>9695</v>
      </c>
    </row>
    <row r="736" spans="1:16">
      <c r="A736">
        <v>741</v>
      </c>
      <c r="B736">
        <v>200000735</v>
      </c>
      <c r="C736" t="str">
        <f t="shared" si="33"/>
        <v>林　佳奈 (2)</v>
      </c>
      <c r="D736" t="s">
        <v>9346</v>
      </c>
      <c r="E736" t="str">
        <f t="shared" si="34"/>
        <v>Kana HAYASHI (00)</v>
      </c>
      <c r="F736" t="s">
        <v>9405</v>
      </c>
      <c r="G736" s="142">
        <v>26</v>
      </c>
      <c r="H736" s="142" t="s">
        <v>9445</v>
      </c>
      <c r="I736" s="142" t="s">
        <v>1543</v>
      </c>
      <c r="J736" s="142" t="s">
        <v>117</v>
      </c>
      <c r="L736" t="s">
        <v>4069</v>
      </c>
      <c r="M736" t="s">
        <v>3726</v>
      </c>
      <c r="N736" t="str">
        <f t="shared" si="35"/>
        <v>00</v>
      </c>
      <c r="O736" t="s">
        <v>7852</v>
      </c>
      <c r="P736" t="s">
        <v>9696</v>
      </c>
    </row>
    <row r="737" spans="1:16">
      <c r="A737">
        <v>742</v>
      </c>
      <c r="B737">
        <v>200000736</v>
      </c>
      <c r="C737" t="str">
        <f t="shared" si="33"/>
        <v>東堤　桃花 (2)</v>
      </c>
      <c r="D737" t="s">
        <v>9347</v>
      </c>
      <c r="E737" t="str">
        <f t="shared" si="34"/>
        <v>Momoka HIGASHITSUTSUMI (00)</v>
      </c>
      <c r="F737" t="s">
        <v>9405</v>
      </c>
      <c r="G737" s="142">
        <v>26</v>
      </c>
      <c r="H737" s="142" t="s">
        <v>9445</v>
      </c>
      <c r="I737" s="142" t="s">
        <v>1543</v>
      </c>
      <c r="J737" s="142" t="s">
        <v>117</v>
      </c>
      <c r="L737" t="s">
        <v>10117</v>
      </c>
      <c r="M737" t="s">
        <v>3936</v>
      </c>
      <c r="N737" t="str">
        <f t="shared" si="35"/>
        <v>00</v>
      </c>
      <c r="O737" t="s">
        <v>8186</v>
      </c>
      <c r="P737" t="s">
        <v>9697</v>
      </c>
    </row>
    <row r="738" spans="1:16">
      <c r="A738">
        <v>743</v>
      </c>
      <c r="B738">
        <v>200000737</v>
      </c>
      <c r="C738" t="str">
        <f t="shared" si="33"/>
        <v>藤本　紗綺 (2)</v>
      </c>
      <c r="D738" t="s">
        <v>9348</v>
      </c>
      <c r="E738" t="str">
        <f t="shared" si="34"/>
        <v>Saki FUJIMOTO (01)</v>
      </c>
      <c r="F738" t="s">
        <v>9405</v>
      </c>
      <c r="G738" s="142">
        <v>26</v>
      </c>
      <c r="H738" s="142" t="s">
        <v>9445</v>
      </c>
      <c r="I738" s="142" t="s">
        <v>1543</v>
      </c>
      <c r="J738" s="142" t="s">
        <v>117</v>
      </c>
      <c r="L738" t="s">
        <v>4031</v>
      </c>
      <c r="M738" t="s">
        <v>3758</v>
      </c>
      <c r="N738" t="str">
        <f t="shared" si="35"/>
        <v>01</v>
      </c>
      <c r="O738" t="s">
        <v>8064</v>
      </c>
      <c r="P738" t="s">
        <v>9698</v>
      </c>
    </row>
    <row r="739" spans="1:16">
      <c r="A739">
        <v>744</v>
      </c>
      <c r="B739">
        <v>200000738</v>
      </c>
      <c r="C739" t="str">
        <f t="shared" si="33"/>
        <v>古海　薫子 (2)</v>
      </c>
      <c r="D739" t="s">
        <v>9349</v>
      </c>
      <c r="E739" t="str">
        <f t="shared" si="34"/>
        <v>Yukiko FURUMI (00)</v>
      </c>
      <c r="F739" t="s">
        <v>9405</v>
      </c>
      <c r="G739" s="142">
        <v>26</v>
      </c>
      <c r="H739" s="142" t="s">
        <v>9445</v>
      </c>
      <c r="I739" s="142" t="s">
        <v>1543</v>
      </c>
      <c r="J739" s="142" t="s">
        <v>117</v>
      </c>
      <c r="L739" t="s">
        <v>10118</v>
      </c>
      <c r="M739" t="s">
        <v>4465</v>
      </c>
      <c r="N739" t="str">
        <f t="shared" si="35"/>
        <v>00</v>
      </c>
      <c r="O739" t="s">
        <v>7863</v>
      </c>
      <c r="P739" t="s">
        <v>9699</v>
      </c>
    </row>
    <row r="740" spans="1:16">
      <c r="A740">
        <v>745</v>
      </c>
      <c r="B740">
        <v>200000739</v>
      </c>
      <c r="C740" t="str">
        <f t="shared" si="33"/>
        <v>増田　真帆 (2)</v>
      </c>
      <c r="D740" t="s">
        <v>9350</v>
      </c>
      <c r="E740" t="str">
        <f t="shared" si="34"/>
        <v>Maho MASUDA (01)</v>
      </c>
      <c r="F740" t="s">
        <v>9405</v>
      </c>
      <c r="G740" s="142">
        <v>26</v>
      </c>
      <c r="H740" s="142" t="s">
        <v>9445</v>
      </c>
      <c r="I740" s="142" t="s">
        <v>1543</v>
      </c>
      <c r="J740" s="142" t="s">
        <v>117</v>
      </c>
      <c r="L740" t="s">
        <v>3729</v>
      </c>
      <c r="M740" t="s">
        <v>3910</v>
      </c>
      <c r="N740" t="str">
        <f t="shared" si="35"/>
        <v>01</v>
      </c>
      <c r="O740" t="s">
        <v>8296</v>
      </c>
      <c r="P740" t="s">
        <v>9700</v>
      </c>
    </row>
    <row r="741" spans="1:16">
      <c r="A741">
        <v>746</v>
      </c>
      <c r="B741">
        <v>200000740</v>
      </c>
      <c r="C741" t="str">
        <f t="shared" si="33"/>
        <v>松尾　茉祐 (2)</v>
      </c>
      <c r="D741" t="s">
        <v>9351</v>
      </c>
      <c r="E741" t="str">
        <f t="shared" si="34"/>
        <v>Mayu MATSUO (00)</v>
      </c>
      <c r="F741" t="s">
        <v>9405</v>
      </c>
      <c r="G741" s="142">
        <v>26</v>
      </c>
      <c r="H741" s="142" t="s">
        <v>9445</v>
      </c>
      <c r="I741" s="142" t="s">
        <v>1543</v>
      </c>
      <c r="J741" s="142" t="s">
        <v>117</v>
      </c>
      <c r="L741" t="s">
        <v>4246</v>
      </c>
      <c r="M741" t="s">
        <v>3757</v>
      </c>
      <c r="N741" t="str">
        <f t="shared" si="35"/>
        <v>00</v>
      </c>
      <c r="O741" t="s">
        <v>8134</v>
      </c>
      <c r="P741" t="s">
        <v>9701</v>
      </c>
    </row>
    <row r="742" spans="1:16">
      <c r="A742">
        <v>747</v>
      </c>
      <c r="B742">
        <v>200000741</v>
      </c>
      <c r="C742" t="str">
        <f t="shared" si="33"/>
        <v>山崎　理香子 (2)</v>
      </c>
      <c r="D742" t="s">
        <v>9352</v>
      </c>
      <c r="E742" t="str">
        <f t="shared" si="34"/>
        <v>Rikako YAMAZAKI (00)</v>
      </c>
      <c r="F742" t="s">
        <v>9405</v>
      </c>
      <c r="G742" s="142">
        <v>27</v>
      </c>
      <c r="H742" s="142" t="s">
        <v>9445</v>
      </c>
      <c r="I742" s="142" t="s">
        <v>1543</v>
      </c>
      <c r="J742" s="142" t="s">
        <v>117</v>
      </c>
      <c r="L742" t="s">
        <v>4107</v>
      </c>
      <c r="M742" t="s">
        <v>4371</v>
      </c>
      <c r="N742" t="str">
        <f t="shared" si="35"/>
        <v>00</v>
      </c>
      <c r="O742" t="s">
        <v>8317</v>
      </c>
      <c r="P742" t="s">
        <v>9702</v>
      </c>
    </row>
    <row r="743" spans="1:16">
      <c r="A743">
        <v>748</v>
      </c>
      <c r="B743">
        <v>200000742</v>
      </c>
      <c r="C743" t="str">
        <f t="shared" si="33"/>
        <v>加藤　友唯 (2)</v>
      </c>
      <c r="D743" t="s">
        <v>9353</v>
      </c>
      <c r="E743" t="str">
        <f t="shared" si="34"/>
        <v>Yui KATO (00)</v>
      </c>
      <c r="F743" t="s">
        <v>9405</v>
      </c>
      <c r="G743" s="142">
        <v>26</v>
      </c>
      <c r="H743" s="142" t="s">
        <v>9445</v>
      </c>
      <c r="I743" s="142" t="s">
        <v>1543</v>
      </c>
      <c r="J743" s="142" t="s">
        <v>117</v>
      </c>
      <c r="L743" t="s">
        <v>4348</v>
      </c>
      <c r="M743" t="s">
        <v>3764</v>
      </c>
      <c r="N743" t="str">
        <f t="shared" si="35"/>
        <v>00</v>
      </c>
      <c r="O743" t="s">
        <v>9948</v>
      </c>
      <c r="P743" t="s">
        <v>9703</v>
      </c>
    </row>
    <row r="744" spans="1:16">
      <c r="A744">
        <v>749</v>
      </c>
      <c r="B744">
        <v>200000743</v>
      </c>
      <c r="C744" t="str">
        <f t="shared" si="33"/>
        <v>保崎　詩織 (2)</v>
      </c>
      <c r="D744" t="s">
        <v>9354</v>
      </c>
      <c r="E744" t="str">
        <f t="shared" si="34"/>
        <v>Shiori HOZAKI (00)</v>
      </c>
      <c r="F744" t="s">
        <v>9405</v>
      </c>
      <c r="G744" s="142">
        <v>26</v>
      </c>
      <c r="H744" s="142" t="s">
        <v>9445</v>
      </c>
      <c r="I744" s="142" t="s">
        <v>1543</v>
      </c>
      <c r="J744" s="142" t="s">
        <v>117</v>
      </c>
      <c r="L744" t="s">
        <v>10119</v>
      </c>
      <c r="M744" t="s">
        <v>3788</v>
      </c>
      <c r="N744" t="str">
        <f t="shared" si="35"/>
        <v>00</v>
      </c>
      <c r="O744" t="s">
        <v>9949</v>
      </c>
      <c r="P744" t="s">
        <v>9704</v>
      </c>
    </row>
    <row r="745" spans="1:16">
      <c r="A745">
        <v>750</v>
      </c>
      <c r="B745">
        <v>200000744</v>
      </c>
      <c r="C745" t="str">
        <f t="shared" si="33"/>
        <v>清家　里紗 (2)</v>
      </c>
      <c r="D745" t="s">
        <v>9355</v>
      </c>
      <c r="E745" t="str">
        <f t="shared" si="34"/>
        <v>Risa SEIKE  (00)</v>
      </c>
      <c r="F745" t="s">
        <v>9405</v>
      </c>
      <c r="G745" s="142">
        <v>26</v>
      </c>
      <c r="H745" s="142" t="s">
        <v>9446</v>
      </c>
      <c r="I745" s="142" t="s">
        <v>1568</v>
      </c>
      <c r="J745" s="142" t="s">
        <v>117</v>
      </c>
      <c r="L745" t="s">
        <v>10120</v>
      </c>
      <c r="M745" t="s">
        <v>4063</v>
      </c>
      <c r="N745" t="str">
        <f t="shared" si="35"/>
        <v>00</v>
      </c>
      <c r="O745" t="s">
        <v>8060</v>
      </c>
      <c r="P745" t="s">
        <v>9705</v>
      </c>
    </row>
    <row r="746" spans="1:16">
      <c r="A746">
        <v>751</v>
      </c>
      <c r="B746">
        <v>200000745</v>
      </c>
      <c r="C746" t="str">
        <f t="shared" si="33"/>
        <v>茨本　菜々子 (1)</v>
      </c>
      <c r="D746" t="s">
        <v>9356</v>
      </c>
      <c r="E746" t="str">
        <f t="shared" si="34"/>
        <v>Nanako IBARAMOTO (01)</v>
      </c>
      <c r="F746" t="s">
        <v>9405</v>
      </c>
      <c r="G746" s="142">
        <v>29</v>
      </c>
      <c r="H746" s="142" t="s">
        <v>9447</v>
      </c>
      <c r="I746" s="142" t="s">
        <v>1537</v>
      </c>
      <c r="J746" s="142" t="s">
        <v>120</v>
      </c>
      <c r="L746" t="s">
        <v>10121</v>
      </c>
      <c r="M746" t="s">
        <v>4424</v>
      </c>
      <c r="N746" t="str">
        <f t="shared" si="35"/>
        <v>01</v>
      </c>
      <c r="O746" t="s">
        <v>9950</v>
      </c>
      <c r="P746" t="s">
        <v>9706</v>
      </c>
    </row>
    <row r="747" spans="1:16">
      <c r="A747">
        <v>752</v>
      </c>
      <c r="B747">
        <v>200000746</v>
      </c>
      <c r="C747" t="str">
        <f t="shared" si="33"/>
        <v>森岡　美羽 (1)</v>
      </c>
      <c r="D747" t="s">
        <v>9357</v>
      </c>
      <c r="E747" t="str">
        <f t="shared" si="34"/>
        <v>Miu MORIOKA (02)</v>
      </c>
      <c r="F747" t="s">
        <v>9405</v>
      </c>
      <c r="G747" s="142">
        <v>36</v>
      </c>
      <c r="H747" s="142" t="s">
        <v>9447</v>
      </c>
      <c r="I747" s="142" t="s">
        <v>1537</v>
      </c>
      <c r="J747" s="142" t="s">
        <v>120</v>
      </c>
      <c r="L747" t="s">
        <v>10122</v>
      </c>
      <c r="M747" t="s">
        <v>3893</v>
      </c>
      <c r="N747" t="str">
        <f t="shared" si="35"/>
        <v>02</v>
      </c>
      <c r="O747" t="s">
        <v>9951</v>
      </c>
      <c r="P747" t="s">
        <v>9707</v>
      </c>
    </row>
    <row r="748" spans="1:16">
      <c r="A748">
        <v>753</v>
      </c>
      <c r="B748">
        <v>200000747</v>
      </c>
      <c r="C748" t="str">
        <f t="shared" si="33"/>
        <v>三好　ひなの (1)</v>
      </c>
      <c r="D748" t="s">
        <v>9358</v>
      </c>
      <c r="E748" t="str">
        <f t="shared" si="34"/>
        <v>Hinano MIYOSHI (02)</v>
      </c>
      <c r="F748" t="s">
        <v>9405</v>
      </c>
      <c r="G748" s="142">
        <v>26</v>
      </c>
      <c r="H748" s="142" t="s">
        <v>9447</v>
      </c>
      <c r="I748" s="142" t="s">
        <v>1537</v>
      </c>
      <c r="J748" s="142" t="s">
        <v>120</v>
      </c>
      <c r="L748" t="s">
        <v>4476</v>
      </c>
      <c r="M748" t="s">
        <v>10017</v>
      </c>
      <c r="N748" t="str">
        <f t="shared" si="35"/>
        <v>02</v>
      </c>
      <c r="O748" t="s">
        <v>8220</v>
      </c>
      <c r="P748" t="s">
        <v>9708</v>
      </c>
    </row>
    <row r="749" spans="1:16">
      <c r="A749">
        <v>754</v>
      </c>
      <c r="B749">
        <v>200000748</v>
      </c>
      <c r="C749" t="str">
        <f t="shared" si="33"/>
        <v>小山　空 (1)</v>
      </c>
      <c r="D749" t="s">
        <v>9359</v>
      </c>
      <c r="E749" t="str">
        <f t="shared" si="34"/>
        <v>Sora KOYAMA (01)</v>
      </c>
      <c r="F749" t="s">
        <v>9405</v>
      </c>
      <c r="G749" s="142">
        <v>26</v>
      </c>
      <c r="H749" s="142" t="s">
        <v>9447</v>
      </c>
      <c r="I749" s="142" t="s">
        <v>1537</v>
      </c>
      <c r="J749" s="142" t="s">
        <v>120</v>
      </c>
      <c r="L749" t="s">
        <v>4184</v>
      </c>
      <c r="M749" t="s">
        <v>3743</v>
      </c>
      <c r="N749" t="str">
        <f t="shared" si="35"/>
        <v>01</v>
      </c>
      <c r="O749" t="s">
        <v>9952</v>
      </c>
      <c r="P749" t="s">
        <v>9709</v>
      </c>
    </row>
    <row r="750" spans="1:16">
      <c r="A750">
        <v>755</v>
      </c>
      <c r="B750">
        <v>200000749</v>
      </c>
      <c r="C750" t="str">
        <f t="shared" si="33"/>
        <v>藤田　彩希 (1)</v>
      </c>
      <c r="D750" t="s">
        <v>9360</v>
      </c>
      <c r="E750" t="str">
        <f t="shared" si="34"/>
        <v>Saki FUJITA (01)</v>
      </c>
      <c r="F750" t="s">
        <v>9405</v>
      </c>
      <c r="G750" s="142">
        <v>33</v>
      </c>
      <c r="H750" s="142" t="s">
        <v>9447</v>
      </c>
      <c r="I750" s="142" t="s">
        <v>1537</v>
      </c>
      <c r="J750" s="142" t="s">
        <v>120</v>
      </c>
      <c r="L750" t="s">
        <v>3756</v>
      </c>
      <c r="M750" t="s">
        <v>3758</v>
      </c>
      <c r="N750" t="str">
        <f t="shared" si="35"/>
        <v>01</v>
      </c>
      <c r="O750" t="s">
        <v>8072</v>
      </c>
      <c r="P750" t="s">
        <v>9710</v>
      </c>
    </row>
    <row r="751" spans="1:16">
      <c r="A751">
        <v>756</v>
      </c>
      <c r="B751">
        <v>200000750</v>
      </c>
      <c r="C751" t="str">
        <f t="shared" si="33"/>
        <v>松本　まどか (1)</v>
      </c>
      <c r="D751" t="s">
        <v>9361</v>
      </c>
      <c r="E751" t="str">
        <f t="shared" si="34"/>
        <v>Madoka MATSUMOTO (02)</v>
      </c>
      <c r="F751" t="s">
        <v>9405</v>
      </c>
      <c r="G751" s="142">
        <v>43</v>
      </c>
      <c r="H751" s="142" t="s">
        <v>9447</v>
      </c>
      <c r="I751" s="142" t="s">
        <v>1537</v>
      </c>
      <c r="J751" s="142" t="s">
        <v>120</v>
      </c>
      <c r="L751" t="s">
        <v>3783</v>
      </c>
      <c r="M751" t="s">
        <v>4193</v>
      </c>
      <c r="N751" t="str">
        <f t="shared" si="35"/>
        <v>02</v>
      </c>
      <c r="O751" t="s">
        <v>9924</v>
      </c>
      <c r="P751" t="s">
        <v>9711</v>
      </c>
    </row>
    <row r="752" spans="1:16">
      <c r="A752">
        <v>757</v>
      </c>
      <c r="B752">
        <v>200000751</v>
      </c>
      <c r="C752" t="str">
        <f t="shared" si="33"/>
        <v>藤山　愛美 (1)</v>
      </c>
      <c r="D752" t="s">
        <v>9362</v>
      </c>
      <c r="E752" t="str">
        <f t="shared" si="34"/>
        <v>Manami FUJIYAMA (01)</v>
      </c>
      <c r="F752" t="s">
        <v>9405</v>
      </c>
      <c r="G752" s="142">
        <v>42</v>
      </c>
      <c r="H752" s="142" t="s">
        <v>9447</v>
      </c>
      <c r="I752" s="142" t="s">
        <v>1537</v>
      </c>
      <c r="J752" s="142" t="s">
        <v>120</v>
      </c>
      <c r="L752" t="s">
        <v>4445</v>
      </c>
      <c r="M752" t="s">
        <v>4333</v>
      </c>
      <c r="N752" t="str">
        <f t="shared" si="35"/>
        <v>01</v>
      </c>
      <c r="O752" t="s">
        <v>8173</v>
      </c>
      <c r="P752" t="s">
        <v>9712</v>
      </c>
    </row>
    <row r="753" spans="1:16">
      <c r="A753">
        <v>758</v>
      </c>
      <c r="B753">
        <v>200000752</v>
      </c>
      <c r="C753" t="str">
        <f t="shared" si="33"/>
        <v>林　沙優 (1)</v>
      </c>
      <c r="D753" t="s">
        <v>9363</v>
      </c>
      <c r="E753" t="str">
        <f t="shared" si="34"/>
        <v>Saaya HAYASHI (02)</v>
      </c>
      <c r="F753" t="s">
        <v>9405</v>
      </c>
      <c r="G753" s="142">
        <v>25</v>
      </c>
      <c r="H753" s="142" t="s">
        <v>9447</v>
      </c>
      <c r="I753" s="142" t="s">
        <v>1537</v>
      </c>
      <c r="J753" s="142" t="s">
        <v>120</v>
      </c>
      <c r="L753" t="s">
        <v>4069</v>
      </c>
      <c r="M753" t="s">
        <v>4213</v>
      </c>
      <c r="N753" t="str">
        <f t="shared" si="35"/>
        <v>02</v>
      </c>
      <c r="O753" t="s">
        <v>9953</v>
      </c>
      <c r="P753" t="s">
        <v>9713</v>
      </c>
    </row>
    <row r="754" spans="1:16">
      <c r="A754">
        <v>759</v>
      </c>
      <c r="B754">
        <v>200000753</v>
      </c>
      <c r="C754" t="str">
        <f t="shared" si="33"/>
        <v>重川　夏歩 (4)</v>
      </c>
      <c r="D754" t="s">
        <v>1360</v>
      </c>
      <c r="E754" t="str">
        <f t="shared" si="34"/>
        <v>Kaho OMOKAWA (98)</v>
      </c>
      <c r="F754" t="s">
        <v>9405</v>
      </c>
      <c r="G754" s="142">
        <v>33</v>
      </c>
      <c r="H754" s="142" t="s">
        <v>9447</v>
      </c>
      <c r="I754" s="142" t="s">
        <v>1537</v>
      </c>
      <c r="J754" s="142" t="s">
        <v>86</v>
      </c>
      <c r="L754" t="s">
        <v>4183</v>
      </c>
      <c r="M754" t="s">
        <v>3771</v>
      </c>
      <c r="N754" t="str">
        <f t="shared" si="35"/>
        <v>98</v>
      </c>
      <c r="O754">
        <v>980520</v>
      </c>
      <c r="P754" t="s">
        <v>3327</v>
      </c>
    </row>
    <row r="755" spans="1:16">
      <c r="A755">
        <v>760</v>
      </c>
      <c r="B755">
        <v>200000754</v>
      </c>
      <c r="C755" t="str">
        <f t="shared" si="33"/>
        <v>川口　愛華 (4)</v>
      </c>
      <c r="D755" t="s">
        <v>1361</v>
      </c>
      <c r="E755" t="str">
        <f t="shared" si="34"/>
        <v>Aika KAWAGUCHI (99)</v>
      </c>
      <c r="F755" t="s">
        <v>9405</v>
      </c>
      <c r="G755" s="142">
        <v>28</v>
      </c>
      <c r="H755" s="142" t="s">
        <v>9447</v>
      </c>
      <c r="I755" s="142" t="s">
        <v>1537</v>
      </c>
      <c r="J755" s="142" t="s">
        <v>86</v>
      </c>
      <c r="L755" t="s">
        <v>3736</v>
      </c>
      <c r="M755" t="s">
        <v>3969</v>
      </c>
      <c r="N755" t="str">
        <f t="shared" si="35"/>
        <v>99</v>
      </c>
      <c r="O755">
        <v>990319</v>
      </c>
      <c r="P755" t="s">
        <v>3328</v>
      </c>
    </row>
    <row r="756" spans="1:16">
      <c r="A756">
        <v>761</v>
      </c>
      <c r="B756">
        <v>200000755</v>
      </c>
      <c r="C756" t="str">
        <f t="shared" si="33"/>
        <v>小山　紗輝 (4)</v>
      </c>
      <c r="D756" t="s">
        <v>1362</v>
      </c>
      <c r="E756" t="str">
        <f t="shared" si="34"/>
        <v>Saki KOYAMA (98)</v>
      </c>
      <c r="F756" t="s">
        <v>9405</v>
      </c>
      <c r="G756" s="142">
        <v>26</v>
      </c>
      <c r="H756" s="142" t="s">
        <v>9447</v>
      </c>
      <c r="I756" s="142" t="s">
        <v>1537</v>
      </c>
      <c r="J756" s="142" t="s">
        <v>86</v>
      </c>
      <c r="L756" t="s">
        <v>4184</v>
      </c>
      <c r="M756" t="s">
        <v>3758</v>
      </c>
      <c r="N756" t="str">
        <f t="shared" si="35"/>
        <v>98</v>
      </c>
      <c r="O756">
        <v>981116</v>
      </c>
      <c r="P756" t="s">
        <v>3329</v>
      </c>
    </row>
    <row r="757" spans="1:16">
      <c r="A757">
        <v>762</v>
      </c>
      <c r="B757">
        <v>200000756</v>
      </c>
      <c r="C757" t="str">
        <f t="shared" si="33"/>
        <v>代　朗果 (4)</v>
      </c>
      <c r="D757" t="s">
        <v>1363</v>
      </c>
      <c r="E757" t="str">
        <f t="shared" si="34"/>
        <v>Hogaraka SHIRO (99)</v>
      </c>
      <c r="F757" t="s">
        <v>9405</v>
      </c>
      <c r="G757" s="142">
        <v>26</v>
      </c>
      <c r="H757" s="142" t="s">
        <v>9447</v>
      </c>
      <c r="I757" s="142" t="s">
        <v>1537</v>
      </c>
      <c r="J757" s="142" t="s">
        <v>86</v>
      </c>
      <c r="L757" t="s">
        <v>4185</v>
      </c>
      <c r="M757" t="s">
        <v>4186</v>
      </c>
      <c r="N757" t="str">
        <f t="shared" si="35"/>
        <v>99</v>
      </c>
      <c r="O757">
        <v>990205</v>
      </c>
      <c r="P757" t="s">
        <v>3330</v>
      </c>
    </row>
    <row r="758" spans="1:16">
      <c r="A758">
        <v>763</v>
      </c>
      <c r="B758">
        <v>200000757</v>
      </c>
      <c r="C758" t="str">
        <f t="shared" si="33"/>
        <v>杉谷　日菜子 (4)</v>
      </c>
      <c r="D758" t="s">
        <v>1364</v>
      </c>
      <c r="E758" t="str">
        <f t="shared" si="34"/>
        <v>Hinako SUGITANI (98)</v>
      </c>
      <c r="F758" t="s">
        <v>9405</v>
      </c>
      <c r="G758" s="142">
        <v>28</v>
      </c>
      <c r="H758" s="142" t="s">
        <v>9447</v>
      </c>
      <c r="I758" s="142" t="s">
        <v>1537</v>
      </c>
      <c r="J758" s="142" t="s">
        <v>86</v>
      </c>
      <c r="L758" t="s">
        <v>4187</v>
      </c>
      <c r="M758" t="s">
        <v>3804</v>
      </c>
      <c r="N758" t="str">
        <f t="shared" si="35"/>
        <v>98</v>
      </c>
      <c r="O758">
        <v>981010</v>
      </c>
      <c r="P758" t="s">
        <v>3331</v>
      </c>
    </row>
    <row r="759" spans="1:16">
      <c r="A759">
        <v>764</v>
      </c>
      <c r="B759">
        <v>200000758</v>
      </c>
      <c r="C759" t="str">
        <f t="shared" si="33"/>
        <v>田代　斐朝 (4)</v>
      </c>
      <c r="D759" t="s">
        <v>1365</v>
      </c>
      <c r="E759" t="str">
        <f t="shared" si="34"/>
        <v>Ayaka TASHIRO (98)</v>
      </c>
      <c r="F759" t="s">
        <v>9405</v>
      </c>
      <c r="G759" s="142">
        <v>25</v>
      </c>
      <c r="H759" s="142" t="s">
        <v>9447</v>
      </c>
      <c r="I759" s="142" t="s">
        <v>1537</v>
      </c>
      <c r="J759" s="142" t="s">
        <v>86</v>
      </c>
      <c r="L759" t="s">
        <v>3754</v>
      </c>
      <c r="M759" t="s">
        <v>3835</v>
      </c>
      <c r="N759" t="str">
        <f t="shared" si="35"/>
        <v>98</v>
      </c>
      <c r="O759">
        <v>980428</v>
      </c>
      <c r="P759" t="s">
        <v>3332</v>
      </c>
    </row>
    <row r="760" spans="1:16">
      <c r="A760">
        <v>765</v>
      </c>
      <c r="B760">
        <v>200000759</v>
      </c>
      <c r="C760" t="str">
        <f t="shared" si="33"/>
        <v>日吉　玲奈 (4)</v>
      </c>
      <c r="D760" t="s">
        <v>1366</v>
      </c>
      <c r="E760" t="str">
        <f t="shared" si="34"/>
        <v>Reina HIYOSHI (98)</v>
      </c>
      <c r="F760" t="s">
        <v>9405</v>
      </c>
      <c r="G760" s="142">
        <v>26</v>
      </c>
      <c r="H760" s="142" t="s">
        <v>9447</v>
      </c>
      <c r="I760" s="142" t="s">
        <v>1537</v>
      </c>
      <c r="J760" s="142" t="s">
        <v>86</v>
      </c>
      <c r="L760" t="s">
        <v>4188</v>
      </c>
      <c r="M760" t="s">
        <v>4189</v>
      </c>
      <c r="N760" t="str">
        <f t="shared" si="35"/>
        <v>98</v>
      </c>
      <c r="O760">
        <v>981005</v>
      </c>
      <c r="P760" t="s">
        <v>3333</v>
      </c>
    </row>
    <row r="761" spans="1:16">
      <c r="A761">
        <v>766</v>
      </c>
      <c r="B761">
        <v>200000760</v>
      </c>
      <c r="C761" t="str">
        <f t="shared" si="33"/>
        <v>内田　汐里 (3)</v>
      </c>
      <c r="D761" t="s">
        <v>1368</v>
      </c>
      <c r="E761" t="str">
        <f t="shared" si="34"/>
        <v>Shiori UCHIDA (99)</v>
      </c>
      <c r="F761" t="s">
        <v>9405</v>
      </c>
      <c r="G761" s="142">
        <v>28</v>
      </c>
      <c r="H761" s="142" t="s">
        <v>9447</v>
      </c>
      <c r="I761" s="142" t="s">
        <v>1537</v>
      </c>
      <c r="J761" s="142" t="s">
        <v>108</v>
      </c>
      <c r="L761" t="s">
        <v>4191</v>
      </c>
      <c r="M761" t="s">
        <v>3788</v>
      </c>
      <c r="N761" t="str">
        <f t="shared" si="35"/>
        <v>99</v>
      </c>
      <c r="O761">
        <v>990910</v>
      </c>
      <c r="P761" t="s">
        <v>3335</v>
      </c>
    </row>
    <row r="762" spans="1:16">
      <c r="A762">
        <v>767</v>
      </c>
      <c r="B762">
        <v>200000761</v>
      </c>
      <c r="C762" t="str">
        <f t="shared" si="33"/>
        <v>高本　早紀 (3)</v>
      </c>
      <c r="D762" t="s">
        <v>1369</v>
      </c>
      <c r="E762" t="str">
        <f t="shared" si="34"/>
        <v>Saki TAKAMOTO (99)</v>
      </c>
      <c r="F762" t="s">
        <v>9405</v>
      </c>
      <c r="G762" s="142">
        <v>27</v>
      </c>
      <c r="H762" s="142" t="s">
        <v>9447</v>
      </c>
      <c r="I762" s="142" t="s">
        <v>1537</v>
      </c>
      <c r="J762" s="142" t="s">
        <v>108</v>
      </c>
      <c r="L762" t="s">
        <v>4192</v>
      </c>
      <c r="M762" t="s">
        <v>3758</v>
      </c>
      <c r="N762" t="str">
        <f t="shared" si="35"/>
        <v>99</v>
      </c>
      <c r="O762">
        <v>991220</v>
      </c>
      <c r="P762" t="s">
        <v>9714</v>
      </c>
    </row>
    <row r="763" spans="1:16">
      <c r="A763">
        <v>768</v>
      </c>
      <c r="B763">
        <v>200000762</v>
      </c>
      <c r="C763" t="str">
        <f t="shared" si="33"/>
        <v>冨部　春月 (3)</v>
      </c>
      <c r="D763" t="s">
        <v>1370</v>
      </c>
      <c r="E763" t="str">
        <f t="shared" si="34"/>
        <v>Hazuki TOMBE (00)</v>
      </c>
      <c r="F763" t="s">
        <v>9405</v>
      </c>
      <c r="G763" s="142">
        <v>33</v>
      </c>
      <c r="H763" s="142" t="s">
        <v>9447</v>
      </c>
      <c r="I763" s="142" t="s">
        <v>1537</v>
      </c>
      <c r="J763" s="142" t="s">
        <v>108</v>
      </c>
      <c r="L763" t="s">
        <v>10123</v>
      </c>
      <c r="M763" t="s">
        <v>4301</v>
      </c>
      <c r="N763" t="str">
        <f t="shared" si="35"/>
        <v>00</v>
      </c>
      <c r="O763" t="s">
        <v>9837</v>
      </c>
      <c r="P763" t="s">
        <v>3336</v>
      </c>
    </row>
    <row r="764" spans="1:16">
      <c r="A764">
        <v>769</v>
      </c>
      <c r="B764">
        <v>200000763</v>
      </c>
      <c r="C764" t="str">
        <f t="shared" si="33"/>
        <v>平澤　明莉 (3)</v>
      </c>
      <c r="D764" t="s">
        <v>1371</v>
      </c>
      <c r="E764" t="str">
        <f t="shared" si="34"/>
        <v>Akari HIRASAWA (00)</v>
      </c>
      <c r="F764" t="s">
        <v>9405</v>
      </c>
      <c r="G764" s="142">
        <v>30</v>
      </c>
      <c r="H764" s="142" t="s">
        <v>9447</v>
      </c>
      <c r="I764" s="142" t="s">
        <v>1537</v>
      </c>
      <c r="J764" s="142" t="s">
        <v>108</v>
      </c>
      <c r="L764" t="s">
        <v>4194</v>
      </c>
      <c r="M764" t="s">
        <v>3813</v>
      </c>
      <c r="N764" t="str">
        <f t="shared" si="35"/>
        <v>00</v>
      </c>
      <c r="O764" t="s">
        <v>9954</v>
      </c>
      <c r="P764" t="s">
        <v>3337</v>
      </c>
    </row>
    <row r="765" spans="1:16">
      <c r="A765">
        <v>770</v>
      </c>
      <c r="B765">
        <v>200000764</v>
      </c>
      <c r="C765" t="str">
        <f t="shared" si="33"/>
        <v>村井　萌恵 (3)</v>
      </c>
      <c r="D765" t="s">
        <v>1372</v>
      </c>
      <c r="E765" t="str">
        <f t="shared" si="34"/>
        <v>Moe MURAI (99)</v>
      </c>
      <c r="F765" t="s">
        <v>9405</v>
      </c>
      <c r="G765" s="142">
        <v>26</v>
      </c>
      <c r="H765" s="142" t="s">
        <v>9447</v>
      </c>
      <c r="I765" s="142" t="s">
        <v>1537</v>
      </c>
      <c r="J765" s="142" t="s">
        <v>108</v>
      </c>
      <c r="L765" t="s">
        <v>4195</v>
      </c>
      <c r="M765" t="s">
        <v>3903</v>
      </c>
      <c r="N765" t="str">
        <f t="shared" si="35"/>
        <v>99</v>
      </c>
      <c r="O765">
        <v>990831</v>
      </c>
      <c r="P765" t="s">
        <v>3338</v>
      </c>
    </row>
    <row r="766" spans="1:16">
      <c r="A766">
        <v>771</v>
      </c>
      <c r="B766">
        <v>200000765</v>
      </c>
      <c r="C766" t="str">
        <f t="shared" si="33"/>
        <v>山本　怜奈 (3)</v>
      </c>
      <c r="D766" t="s">
        <v>1374</v>
      </c>
      <c r="E766" t="str">
        <f t="shared" si="34"/>
        <v>Reina YAMAMOTO (99)</v>
      </c>
      <c r="F766" t="s">
        <v>9405</v>
      </c>
      <c r="G766" s="142">
        <v>37</v>
      </c>
      <c r="H766" s="142" t="s">
        <v>9447</v>
      </c>
      <c r="I766" s="142" t="s">
        <v>1537</v>
      </c>
      <c r="J766" s="142" t="s">
        <v>108</v>
      </c>
      <c r="L766" t="s">
        <v>3765</v>
      </c>
      <c r="M766" t="s">
        <v>4189</v>
      </c>
      <c r="N766" t="str">
        <f t="shared" si="35"/>
        <v>99</v>
      </c>
      <c r="O766">
        <v>990807</v>
      </c>
      <c r="P766" t="s">
        <v>3340</v>
      </c>
    </row>
    <row r="767" spans="1:16">
      <c r="A767">
        <v>772</v>
      </c>
      <c r="B767">
        <v>200000766</v>
      </c>
      <c r="C767" t="str">
        <f t="shared" si="33"/>
        <v>村上　明日香 (3)</v>
      </c>
      <c r="D767" t="s">
        <v>1373</v>
      </c>
      <c r="E767" t="str">
        <f t="shared" si="34"/>
        <v>Asuka MURAKAMI (00)</v>
      </c>
      <c r="F767" t="s">
        <v>9405</v>
      </c>
      <c r="G767" s="142">
        <v>20</v>
      </c>
      <c r="H767" s="142" t="s">
        <v>9447</v>
      </c>
      <c r="I767" s="142" t="s">
        <v>1537</v>
      </c>
      <c r="J767" s="142" t="s">
        <v>108</v>
      </c>
      <c r="L767" t="s">
        <v>3993</v>
      </c>
      <c r="M767" t="s">
        <v>3875</v>
      </c>
      <c r="N767" t="str">
        <f t="shared" si="35"/>
        <v>00</v>
      </c>
      <c r="O767" t="s">
        <v>8368</v>
      </c>
      <c r="P767" t="s">
        <v>3339</v>
      </c>
    </row>
    <row r="768" spans="1:16">
      <c r="A768">
        <v>773</v>
      </c>
      <c r="B768">
        <v>200000767</v>
      </c>
      <c r="C768" t="str">
        <f t="shared" si="33"/>
        <v>入江　みはゆ (3)</v>
      </c>
      <c r="D768" t="s">
        <v>3484</v>
      </c>
      <c r="E768" t="str">
        <f t="shared" si="34"/>
        <v>Mihayu IRIE (99)</v>
      </c>
      <c r="F768" t="s">
        <v>9405</v>
      </c>
      <c r="G768" s="142">
        <v>31</v>
      </c>
      <c r="H768" s="142" t="s">
        <v>9447</v>
      </c>
      <c r="I768" s="142" t="s">
        <v>1537</v>
      </c>
      <c r="J768" s="142" t="s">
        <v>108</v>
      </c>
      <c r="L768" t="s">
        <v>4205</v>
      </c>
      <c r="M768" t="s">
        <v>4206</v>
      </c>
      <c r="N768" t="str">
        <f t="shared" si="35"/>
        <v>99</v>
      </c>
      <c r="O768">
        <v>991025</v>
      </c>
      <c r="P768" t="s">
        <v>3483</v>
      </c>
    </row>
    <row r="769" spans="1:16">
      <c r="A769">
        <v>774</v>
      </c>
      <c r="B769">
        <v>200000768</v>
      </c>
      <c r="C769" t="str">
        <f t="shared" si="33"/>
        <v>日比　亜月 (3)</v>
      </c>
      <c r="D769" t="s">
        <v>5688</v>
      </c>
      <c r="E769" t="str">
        <f t="shared" si="34"/>
        <v>Azuki HIBI (99)</v>
      </c>
      <c r="F769" t="s">
        <v>9405</v>
      </c>
      <c r="G769" s="142">
        <v>27</v>
      </c>
      <c r="H769" s="142" t="s">
        <v>9447</v>
      </c>
      <c r="I769" s="142" t="s">
        <v>1537</v>
      </c>
      <c r="J769" s="142" t="s">
        <v>108</v>
      </c>
      <c r="L769" t="s">
        <v>4207</v>
      </c>
      <c r="M769" t="s">
        <v>10024</v>
      </c>
      <c r="N769" t="str">
        <f t="shared" si="35"/>
        <v>99</v>
      </c>
      <c r="O769">
        <v>990522</v>
      </c>
      <c r="P769" t="s">
        <v>5687</v>
      </c>
    </row>
    <row r="770" spans="1:16">
      <c r="A770">
        <v>775</v>
      </c>
      <c r="B770">
        <v>200000769</v>
      </c>
      <c r="C770" t="str">
        <f t="shared" ref="C770:C833" si="36">P770&amp;" "&amp;"("&amp;J770&amp;")"</f>
        <v>赤堀　仁美 (2)</v>
      </c>
      <c r="D770" t="s">
        <v>5674</v>
      </c>
      <c r="E770" t="str">
        <f t="shared" si="34"/>
        <v>Norimi AKAHORI (00)</v>
      </c>
      <c r="F770" t="s">
        <v>9405</v>
      </c>
      <c r="G770" s="142">
        <v>31</v>
      </c>
      <c r="H770" s="142" t="s">
        <v>9447</v>
      </c>
      <c r="I770" s="142" t="s">
        <v>1537</v>
      </c>
      <c r="J770" s="142" t="s">
        <v>117</v>
      </c>
      <c r="L770" t="s">
        <v>4196</v>
      </c>
      <c r="M770" t="s">
        <v>4197</v>
      </c>
      <c r="N770" t="str">
        <f t="shared" si="35"/>
        <v>00</v>
      </c>
      <c r="O770" t="s">
        <v>8060</v>
      </c>
      <c r="P770" t="s">
        <v>5673</v>
      </c>
    </row>
    <row r="771" spans="1:16">
      <c r="A771">
        <v>776</v>
      </c>
      <c r="B771">
        <v>200000770</v>
      </c>
      <c r="C771" t="str">
        <f t="shared" si="36"/>
        <v>植原　千絢 (2)</v>
      </c>
      <c r="D771" t="s">
        <v>5676</v>
      </c>
      <c r="E771" t="str">
        <f t="shared" ref="E771:E834" si="37">M771&amp;" "&amp;L771&amp;" "&amp;"("&amp;N771&amp;")"</f>
        <v>Chiaya UEHARA (00)</v>
      </c>
      <c r="F771" t="s">
        <v>9405</v>
      </c>
      <c r="G771" s="142">
        <v>28</v>
      </c>
      <c r="H771" s="142" t="s">
        <v>9447</v>
      </c>
      <c r="I771" s="142" t="s">
        <v>1537</v>
      </c>
      <c r="J771" s="142" t="s">
        <v>117</v>
      </c>
      <c r="L771" t="s">
        <v>4198</v>
      </c>
      <c r="M771" t="s">
        <v>4199</v>
      </c>
      <c r="N771" t="str">
        <f t="shared" ref="N771:N834" si="38">LEFT(O771,2)</f>
        <v>00</v>
      </c>
      <c r="O771" t="s">
        <v>7840</v>
      </c>
      <c r="P771" t="s">
        <v>5675</v>
      </c>
    </row>
    <row r="772" spans="1:16">
      <c r="A772">
        <v>777</v>
      </c>
      <c r="B772">
        <v>200000771</v>
      </c>
      <c r="C772" t="str">
        <f t="shared" si="36"/>
        <v>浦谷　愛未 (2)</v>
      </c>
      <c r="D772" t="s">
        <v>5678</v>
      </c>
      <c r="E772" t="str">
        <f t="shared" si="37"/>
        <v>Ami URATANI (01)</v>
      </c>
      <c r="F772" t="s">
        <v>9405</v>
      </c>
      <c r="G772" s="142">
        <v>26</v>
      </c>
      <c r="H772" s="142" t="s">
        <v>9447</v>
      </c>
      <c r="I772" s="142" t="s">
        <v>1537</v>
      </c>
      <c r="J772" s="142" t="s">
        <v>117</v>
      </c>
      <c r="L772" t="s">
        <v>4200</v>
      </c>
      <c r="M772" t="s">
        <v>4007</v>
      </c>
      <c r="N772" t="str">
        <f t="shared" si="38"/>
        <v>01</v>
      </c>
      <c r="O772" t="s">
        <v>8520</v>
      </c>
      <c r="P772" t="s">
        <v>5677</v>
      </c>
    </row>
    <row r="773" spans="1:16">
      <c r="A773">
        <v>778</v>
      </c>
      <c r="B773">
        <v>200000772</v>
      </c>
      <c r="C773" t="str">
        <f t="shared" si="36"/>
        <v>堤　伶奈 (2)</v>
      </c>
      <c r="D773" t="s">
        <v>5680</v>
      </c>
      <c r="E773" t="str">
        <f t="shared" si="37"/>
        <v>Rena TSUTSUMI (00)</v>
      </c>
      <c r="F773" t="s">
        <v>9405</v>
      </c>
      <c r="G773" s="142">
        <v>26</v>
      </c>
      <c r="H773" s="142" t="s">
        <v>9447</v>
      </c>
      <c r="I773" s="142" t="s">
        <v>1537</v>
      </c>
      <c r="J773" s="142" t="s">
        <v>117</v>
      </c>
      <c r="L773" t="s">
        <v>4201</v>
      </c>
      <c r="M773" t="s">
        <v>4009</v>
      </c>
      <c r="N773" t="str">
        <f t="shared" si="38"/>
        <v>00</v>
      </c>
      <c r="O773" t="s">
        <v>8216</v>
      </c>
      <c r="P773" t="s">
        <v>5679</v>
      </c>
    </row>
    <row r="774" spans="1:16">
      <c r="A774">
        <v>779</v>
      </c>
      <c r="B774">
        <v>200000773</v>
      </c>
      <c r="C774" t="str">
        <f t="shared" si="36"/>
        <v>早川　朋実 (2)</v>
      </c>
      <c r="D774" t="s">
        <v>5682</v>
      </c>
      <c r="E774" t="str">
        <f t="shared" si="37"/>
        <v>Tomomi HAYAKAWA (00)</v>
      </c>
      <c r="F774" t="s">
        <v>9405</v>
      </c>
      <c r="G774" s="142">
        <v>24</v>
      </c>
      <c r="H774" s="142" t="s">
        <v>9447</v>
      </c>
      <c r="I774" s="142" t="s">
        <v>1537</v>
      </c>
      <c r="J774" s="142" t="s">
        <v>117</v>
      </c>
      <c r="L774" t="s">
        <v>4202</v>
      </c>
      <c r="M774" t="s">
        <v>4203</v>
      </c>
      <c r="N774" t="str">
        <f t="shared" si="38"/>
        <v>00</v>
      </c>
      <c r="O774" t="s">
        <v>7951</v>
      </c>
      <c r="P774" t="s">
        <v>5681</v>
      </c>
    </row>
    <row r="775" spans="1:16">
      <c r="A775">
        <v>780</v>
      </c>
      <c r="B775">
        <v>200000774</v>
      </c>
      <c r="C775" t="str">
        <f t="shared" si="36"/>
        <v>長沼　明音 (2)</v>
      </c>
      <c r="D775" t="s">
        <v>5684</v>
      </c>
      <c r="E775" t="str">
        <f t="shared" si="37"/>
        <v>Akane NAGANUMA (00)</v>
      </c>
      <c r="F775" t="s">
        <v>9405</v>
      </c>
      <c r="G775" s="142" t="s">
        <v>6936</v>
      </c>
      <c r="H775" s="142" t="s">
        <v>9447</v>
      </c>
      <c r="I775" s="142" t="s">
        <v>1537</v>
      </c>
      <c r="J775" s="142" t="s">
        <v>117</v>
      </c>
      <c r="L775" t="s">
        <v>4204</v>
      </c>
      <c r="M775" t="s">
        <v>3984</v>
      </c>
      <c r="N775" t="str">
        <f t="shared" si="38"/>
        <v>00</v>
      </c>
      <c r="O775" t="s">
        <v>8612</v>
      </c>
      <c r="P775" t="s">
        <v>5683</v>
      </c>
    </row>
    <row r="776" spans="1:16">
      <c r="A776">
        <v>781</v>
      </c>
      <c r="B776">
        <v>200000775</v>
      </c>
      <c r="C776" t="str">
        <f t="shared" si="36"/>
        <v>舛田　華 (2)</v>
      </c>
      <c r="D776" t="s">
        <v>5686</v>
      </c>
      <c r="E776" t="str">
        <f t="shared" si="37"/>
        <v>Hana MASUDA (00)</v>
      </c>
      <c r="F776" t="s">
        <v>9405</v>
      </c>
      <c r="G776" s="142">
        <v>28</v>
      </c>
      <c r="H776" s="142" t="s">
        <v>9447</v>
      </c>
      <c r="I776" s="142" t="s">
        <v>1537</v>
      </c>
      <c r="J776" s="142" t="s">
        <v>117</v>
      </c>
      <c r="L776" t="s">
        <v>3729</v>
      </c>
      <c r="M776" t="s">
        <v>3728</v>
      </c>
      <c r="N776" t="str">
        <f t="shared" si="38"/>
        <v>00</v>
      </c>
      <c r="O776" t="s">
        <v>9774</v>
      </c>
      <c r="P776" t="s">
        <v>5685</v>
      </c>
    </row>
    <row r="777" spans="1:16">
      <c r="A777">
        <v>782</v>
      </c>
      <c r="B777">
        <v>200000776</v>
      </c>
      <c r="C777" t="str">
        <f t="shared" si="36"/>
        <v>座覇　蘭 (2)</v>
      </c>
      <c r="D777" t="s">
        <v>9364</v>
      </c>
      <c r="E777" t="str">
        <f t="shared" si="37"/>
        <v>Ran ZAHA (00)</v>
      </c>
      <c r="F777" t="s">
        <v>9405</v>
      </c>
      <c r="G777" s="142">
        <v>47</v>
      </c>
      <c r="H777" s="142" t="s">
        <v>9447</v>
      </c>
      <c r="I777" s="142" t="s">
        <v>1537</v>
      </c>
      <c r="J777" s="142" t="s">
        <v>117</v>
      </c>
      <c r="L777" t="s">
        <v>10124</v>
      </c>
      <c r="M777" t="s">
        <v>4733</v>
      </c>
      <c r="N777" t="str">
        <f t="shared" si="38"/>
        <v>00</v>
      </c>
      <c r="O777" t="s">
        <v>8139</v>
      </c>
      <c r="P777" t="s">
        <v>9715</v>
      </c>
    </row>
    <row r="778" spans="1:16">
      <c r="A778">
        <v>783</v>
      </c>
      <c r="B778">
        <v>200000777</v>
      </c>
      <c r="C778" t="str">
        <f t="shared" si="36"/>
        <v>市原　琴乃 (4)</v>
      </c>
      <c r="D778" t="s">
        <v>1331</v>
      </c>
      <c r="E778" t="str">
        <f t="shared" si="37"/>
        <v>Kotono ICHIHARA (98)</v>
      </c>
      <c r="F778" t="s">
        <v>9405</v>
      </c>
      <c r="G778" s="142">
        <v>26</v>
      </c>
      <c r="H778" s="142" t="s">
        <v>9448</v>
      </c>
      <c r="I778" s="142" t="s">
        <v>3091</v>
      </c>
      <c r="J778" s="142" t="s">
        <v>86</v>
      </c>
      <c r="L778" t="s">
        <v>3829</v>
      </c>
      <c r="M778" t="s">
        <v>3830</v>
      </c>
      <c r="N778" t="str">
        <f t="shared" si="38"/>
        <v>98</v>
      </c>
      <c r="O778" t="s">
        <v>8429</v>
      </c>
      <c r="P778" t="s">
        <v>3298</v>
      </c>
    </row>
    <row r="779" spans="1:16">
      <c r="A779">
        <v>784</v>
      </c>
      <c r="B779">
        <v>200000778</v>
      </c>
      <c r="C779" t="str">
        <f t="shared" si="36"/>
        <v>井上　美季 (4)</v>
      </c>
      <c r="D779" t="s">
        <v>1333</v>
      </c>
      <c r="E779" t="str">
        <f t="shared" si="37"/>
        <v>Miki INOUE (98)</v>
      </c>
      <c r="F779" t="s">
        <v>9405</v>
      </c>
      <c r="G779" s="142">
        <v>28</v>
      </c>
      <c r="H779" s="142" t="s">
        <v>9448</v>
      </c>
      <c r="I779" s="142" t="s">
        <v>3091</v>
      </c>
      <c r="J779" s="142" t="s">
        <v>86</v>
      </c>
      <c r="L779" t="s">
        <v>3831</v>
      </c>
      <c r="M779" t="s">
        <v>3784</v>
      </c>
      <c r="N779" t="str">
        <f t="shared" si="38"/>
        <v>98</v>
      </c>
      <c r="O779" t="s">
        <v>8433</v>
      </c>
      <c r="P779" t="s">
        <v>3300</v>
      </c>
    </row>
    <row r="780" spans="1:16">
      <c r="A780">
        <v>785</v>
      </c>
      <c r="B780">
        <v>200000779</v>
      </c>
      <c r="C780" t="str">
        <f t="shared" si="36"/>
        <v>魚見　晏那 (4)</v>
      </c>
      <c r="D780" t="s">
        <v>1335</v>
      </c>
      <c r="E780" t="str">
        <f t="shared" si="37"/>
        <v>Anna UOMI (99)</v>
      </c>
      <c r="F780" t="s">
        <v>9405</v>
      </c>
      <c r="G780" s="142">
        <v>18</v>
      </c>
      <c r="H780" s="142" t="s">
        <v>9448</v>
      </c>
      <c r="I780" s="142" t="s">
        <v>3091</v>
      </c>
      <c r="J780" s="142" t="s">
        <v>86</v>
      </c>
      <c r="L780" t="s">
        <v>3832</v>
      </c>
      <c r="M780" t="s">
        <v>3833</v>
      </c>
      <c r="N780" t="str">
        <f t="shared" si="38"/>
        <v>99</v>
      </c>
      <c r="O780" t="s">
        <v>8456</v>
      </c>
      <c r="P780" t="s">
        <v>3302</v>
      </c>
    </row>
    <row r="781" spans="1:16">
      <c r="A781">
        <v>786</v>
      </c>
      <c r="B781">
        <v>200000780</v>
      </c>
      <c r="C781" t="str">
        <f t="shared" si="36"/>
        <v>梅本　彩佳 (4)</v>
      </c>
      <c r="D781" t="s">
        <v>1336</v>
      </c>
      <c r="E781" t="str">
        <f t="shared" si="37"/>
        <v>Ayaka UMEMOTO (98)</v>
      </c>
      <c r="F781" t="s">
        <v>9405</v>
      </c>
      <c r="G781" s="142">
        <v>28</v>
      </c>
      <c r="H781" s="142" t="s">
        <v>9448</v>
      </c>
      <c r="I781" s="142" t="s">
        <v>3091</v>
      </c>
      <c r="J781" s="142" t="s">
        <v>86</v>
      </c>
      <c r="L781" t="s">
        <v>3834</v>
      </c>
      <c r="M781" t="s">
        <v>3835</v>
      </c>
      <c r="N781" t="str">
        <f t="shared" si="38"/>
        <v>98</v>
      </c>
      <c r="O781" t="s">
        <v>7881</v>
      </c>
      <c r="P781" t="s">
        <v>3303</v>
      </c>
    </row>
    <row r="782" spans="1:16">
      <c r="A782">
        <v>787</v>
      </c>
      <c r="B782">
        <v>200000781</v>
      </c>
      <c r="C782" t="str">
        <f t="shared" si="36"/>
        <v>大谷　優華 (4)</v>
      </c>
      <c r="D782" t="s">
        <v>1323</v>
      </c>
      <c r="E782" t="str">
        <f t="shared" si="37"/>
        <v>Yuka OTANI (98)</v>
      </c>
      <c r="F782" t="s">
        <v>9405</v>
      </c>
      <c r="G782" s="142">
        <v>28</v>
      </c>
      <c r="H782" s="142" t="s">
        <v>9448</v>
      </c>
      <c r="I782" s="142" t="s">
        <v>3091</v>
      </c>
      <c r="J782" s="142" t="s">
        <v>86</v>
      </c>
      <c r="L782" t="s">
        <v>3836</v>
      </c>
      <c r="M782" t="s">
        <v>3732</v>
      </c>
      <c r="N782" t="str">
        <f t="shared" si="38"/>
        <v>98</v>
      </c>
      <c r="O782" t="s">
        <v>8234</v>
      </c>
      <c r="P782" t="s">
        <v>3290</v>
      </c>
    </row>
    <row r="783" spans="1:16">
      <c r="A783">
        <v>788</v>
      </c>
      <c r="B783">
        <v>200000782</v>
      </c>
      <c r="C783" t="str">
        <f t="shared" si="36"/>
        <v>小武　歩未 (4)</v>
      </c>
      <c r="D783" t="s">
        <v>1326</v>
      </c>
      <c r="E783" t="str">
        <f t="shared" si="37"/>
        <v>Ayumi KOTAKE (99)</v>
      </c>
      <c r="F783" t="s">
        <v>9405</v>
      </c>
      <c r="G783" s="142" t="s">
        <v>1582</v>
      </c>
      <c r="H783" s="142" t="s">
        <v>9448</v>
      </c>
      <c r="I783" s="142" t="s">
        <v>3091</v>
      </c>
      <c r="J783" s="142" t="s">
        <v>86</v>
      </c>
      <c r="L783" t="s">
        <v>3837</v>
      </c>
      <c r="M783" t="s">
        <v>3838</v>
      </c>
      <c r="N783" t="str">
        <f t="shared" si="38"/>
        <v>99</v>
      </c>
      <c r="O783" t="s">
        <v>7805</v>
      </c>
      <c r="P783" t="s">
        <v>3293</v>
      </c>
    </row>
    <row r="784" spans="1:16">
      <c r="A784">
        <v>789</v>
      </c>
      <c r="B784">
        <v>200000783</v>
      </c>
      <c r="C784" t="str">
        <f t="shared" si="36"/>
        <v>近藤　あんじ (4)</v>
      </c>
      <c r="D784" t="s">
        <v>1342</v>
      </c>
      <c r="E784" t="str">
        <f t="shared" si="37"/>
        <v>Anji KONDO (98)</v>
      </c>
      <c r="F784" t="s">
        <v>9405</v>
      </c>
      <c r="G784" s="142">
        <v>36</v>
      </c>
      <c r="H784" s="142" t="s">
        <v>9448</v>
      </c>
      <c r="I784" s="142" t="s">
        <v>3091</v>
      </c>
      <c r="J784" s="142" t="s">
        <v>86</v>
      </c>
      <c r="L784" t="s">
        <v>3839</v>
      </c>
      <c r="M784" t="s">
        <v>3840</v>
      </c>
      <c r="N784" t="str">
        <f t="shared" si="38"/>
        <v>98</v>
      </c>
      <c r="O784" t="s">
        <v>7993</v>
      </c>
      <c r="P784" t="s">
        <v>3309</v>
      </c>
    </row>
    <row r="785" spans="1:16">
      <c r="A785">
        <v>790</v>
      </c>
      <c r="B785">
        <v>200000784</v>
      </c>
      <c r="C785" t="str">
        <f t="shared" si="36"/>
        <v>末石　和莉 (4)</v>
      </c>
      <c r="D785" t="s">
        <v>1327</v>
      </c>
      <c r="E785" t="str">
        <f t="shared" si="37"/>
        <v>Airi SUEISHI (98)</v>
      </c>
      <c r="F785" t="s">
        <v>9405</v>
      </c>
      <c r="G785" s="142">
        <v>33</v>
      </c>
      <c r="H785" s="142" t="s">
        <v>9448</v>
      </c>
      <c r="I785" s="142" t="s">
        <v>3091</v>
      </c>
      <c r="J785" s="142" t="s">
        <v>86</v>
      </c>
      <c r="L785" t="s">
        <v>3841</v>
      </c>
      <c r="M785" t="s">
        <v>3842</v>
      </c>
      <c r="N785" t="str">
        <f t="shared" si="38"/>
        <v>98</v>
      </c>
      <c r="O785" t="s">
        <v>7884</v>
      </c>
      <c r="P785" t="s">
        <v>3294</v>
      </c>
    </row>
    <row r="786" spans="1:16">
      <c r="A786">
        <v>791</v>
      </c>
      <c r="B786">
        <v>200000785</v>
      </c>
      <c r="C786" t="str">
        <f t="shared" si="36"/>
        <v>十亀　美紀 (4)</v>
      </c>
      <c r="D786" t="s">
        <v>1337</v>
      </c>
      <c r="E786" t="str">
        <f t="shared" si="37"/>
        <v>Miki SOGAME (98)</v>
      </c>
      <c r="F786" t="s">
        <v>9405</v>
      </c>
      <c r="G786" s="142">
        <v>28</v>
      </c>
      <c r="H786" s="142" t="s">
        <v>9448</v>
      </c>
      <c r="I786" s="142" t="s">
        <v>3091</v>
      </c>
      <c r="J786" s="142" t="s">
        <v>86</v>
      </c>
      <c r="L786" t="s">
        <v>3843</v>
      </c>
      <c r="M786" t="s">
        <v>3784</v>
      </c>
      <c r="N786" t="str">
        <f t="shared" si="38"/>
        <v>98</v>
      </c>
      <c r="O786" t="s">
        <v>9955</v>
      </c>
      <c r="P786" t="s">
        <v>3304</v>
      </c>
    </row>
    <row r="787" spans="1:16">
      <c r="A787">
        <v>792</v>
      </c>
      <c r="B787">
        <v>200000786</v>
      </c>
      <c r="C787" t="str">
        <f t="shared" si="36"/>
        <v>中村　鞠花 (4)</v>
      </c>
      <c r="D787" t="s">
        <v>1338</v>
      </c>
      <c r="E787" t="str">
        <f t="shared" si="37"/>
        <v>Marika NAKAMURA (98)</v>
      </c>
      <c r="F787" t="s">
        <v>9405</v>
      </c>
      <c r="G787" s="142">
        <v>28</v>
      </c>
      <c r="H787" s="142" t="s">
        <v>9448</v>
      </c>
      <c r="I787" s="142" t="s">
        <v>3091</v>
      </c>
      <c r="J787" s="142" t="s">
        <v>86</v>
      </c>
      <c r="L787" t="s">
        <v>3844</v>
      </c>
      <c r="M787" t="s">
        <v>3845</v>
      </c>
      <c r="N787" t="str">
        <f t="shared" si="38"/>
        <v>98</v>
      </c>
      <c r="O787" t="s">
        <v>9956</v>
      </c>
      <c r="P787" t="s">
        <v>3305</v>
      </c>
    </row>
    <row r="788" spans="1:16">
      <c r="A788">
        <v>793</v>
      </c>
      <c r="B788">
        <v>200000787</v>
      </c>
      <c r="C788" t="str">
        <f t="shared" si="36"/>
        <v>新山　祐香 (4)</v>
      </c>
      <c r="D788" t="s">
        <v>1339</v>
      </c>
      <c r="E788" t="str">
        <f t="shared" si="37"/>
        <v>Yuka NIIYAMA (98)</v>
      </c>
      <c r="F788" t="s">
        <v>9405</v>
      </c>
      <c r="G788" s="142">
        <v>27</v>
      </c>
      <c r="H788" s="142" t="s">
        <v>9448</v>
      </c>
      <c r="I788" s="142" t="s">
        <v>3091</v>
      </c>
      <c r="J788" s="142" t="s">
        <v>86</v>
      </c>
      <c r="L788" t="s">
        <v>3846</v>
      </c>
      <c r="M788" t="s">
        <v>3732</v>
      </c>
      <c r="N788" t="str">
        <f t="shared" si="38"/>
        <v>98</v>
      </c>
      <c r="O788" t="s">
        <v>8190</v>
      </c>
      <c r="P788" t="s">
        <v>3306</v>
      </c>
    </row>
    <row r="789" spans="1:16">
      <c r="A789">
        <v>794</v>
      </c>
      <c r="B789">
        <v>200000788</v>
      </c>
      <c r="C789" t="str">
        <f t="shared" si="36"/>
        <v>野志　侑希 (4)</v>
      </c>
      <c r="D789" t="s">
        <v>1332</v>
      </c>
      <c r="E789" t="str">
        <f t="shared" si="37"/>
        <v>Yuki NOSHI (99)</v>
      </c>
      <c r="F789" t="s">
        <v>9405</v>
      </c>
      <c r="G789" s="142">
        <v>29</v>
      </c>
      <c r="H789" s="142" t="s">
        <v>9448</v>
      </c>
      <c r="I789" s="142" t="s">
        <v>3091</v>
      </c>
      <c r="J789" s="142" t="s">
        <v>86</v>
      </c>
      <c r="L789" t="s">
        <v>3847</v>
      </c>
      <c r="M789" t="s">
        <v>3848</v>
      </c>
      <c r="N789" t="str">
        <f t="shared" si="38"/>
        <v>99</v>
      </c>
      <c r="O789" t="s">
        <v>8274</v>
      </c>
      <c r="P789" t="s">
        <v>3299</v>
      </c>
    </row>
    <row r="790" spans="1:16">
      <c r="A790">
        <v>795</v>
      </c>
      <c r="B790">
        <v>200000789</v>
      </c>
      <c r="C790" t="str">
        <f t="shared" si="36"/>
        <v>野間　楓 (4)</v>
      </c>
      <c r="D790" t="s">
        <v>1329</v>
      </c>
      <c r="E790" t="str">
        <f t="shared" si="37"/>
        <v>Kaede NOMA (98)</v>
      </c>
      <c r="F790" t="s">
        <v>9405</v>
      </c>
      <c r="G790" s="142">
        <v>28</v>
      </c>
      <c r="H790" s="142" t="s">
        <v>9448</v>
      </c>
      <c r="I790" s="142" t="s">
        <v>3091</v>
      </c>
      <c r="J790" s="142" t="s">
        <v>86</v>
      </c>
      <c r="L790" t="s">
        <v>3849</v>
      </c>
      <c r="M790" t="s">
        <v>3850</v>
      </c>
      <c r="N790" t="str">
        <f t="shared" si="38"/>
        <v>98</v>
      </c>
      <c r="O790" t="s">
        <v>7659</v>
      </c>
      <c r="P790" t="s">
        <v>3296</v>
      </c>
    </row>
    <row r="791" spans="1:16">
      <c r="A791">
        <v>796</v>
      </c>
      <c r="B791">
        <v>200000790</v>
      </c>
      <c r="C791" t="str">
        <f t="shared" si="36"/>
        <v>東山　真悠子 (4)</v>
      </c>
      <c r="D791" t="s">
        <v>1325</v>
      </c>
      <c r="E791" t="str">
        <f t="shared" si="37"/>
        <v>Mayuko HIGASHIYAMA (98)</v>
      </c>
      <c r="F791" t="s">
        <v>9405</v>
      </c>
      <c r="G791" s="142">
        <v>30</v>
      </c>
      <c r="H791" s="142" t="s">
        <v>9448</v>
      </c>
      <c r="I791" s="142" t="s">
        <v>3091</v>
      </c>
      <c r="J791" s="142" t="s">
        <v>86</v>
      </c>
      <c r="L791" t="s">
        <v>3851</v>
      </c>
      <c r="M791" t="s">
        <v>3852</v>
      </c>
      <c r="N791" t="str">
        <f t="shared" si="38"/>
        <v>98</v>
      </c>
      <c r="O791" t="s">
        <v>9957</v>
      </c>
      <c r="P791" t="s">
        <v>3292</v>
      </c>
    </row>
    <row r="792" spans="1:16">
      <c r="A792">
        <v>797</v>
      </c>
      <c r="B792">
        <v>200000791</v>
      </c>
      <c r="C792" t="str">
        <f t="shared" si="36"/>
        <v>廣本　美星 (4)</v>
      </c>
      <c r="D792" t="s">
        <v>1340</v>
      </c>
      <c r="E792" t="str">
        <f t="shared" si="37"/>
        <v>Mihoshi HIROMOTO (98)</v>
      </c>
      <c r="F792" t="s">
        <v>9405</v>
      </c>
      <c r="G792" s="142">
        <v>28</v>
      </c>
      <c r="H792" s="142" t="s">
        <v>9448</v>
      </c>
      <c r="I792" s="142" t="s">
        <v>3091</v>
      </c>
      <c r="J792" s="142" t="s">
        <v>86</v>
      </c>
      <c r="L792" t="s">
        <v>3854</v>
      </c>
      <c r="M792" t="s">
        <v>3855</v>
      </c>
      <c r="N792" t="str">
        <f t="shared" si="38"/>
        <v>98</v>
      </c>
      <c r="O792" t="s">
        <v>8155</v>
      </c>
      <c r="P792" t="s">
        <v>3307</v>
      </c>
    </row>
    <row r="793" spans="1:16">
      <c r="A793">
        <v>798</v>
      </c>
      <c r="B793">
        <v>200000792</v>
      </c>
      <c r="C793" t="str">
        <f t="shared" si="36"/>
        <v>松村　香尋 (4)</v>
      </c>
      <c r="D793" t="s">
        <v>1330</v>
      </c>
      <c r="E793" t="str">
        <f t="shared" si="37"/>
        <v>Kahiro MATSUMURA (98)</v>
      </c>
      <c r="F793" t="s">
        <v>9405</v>
      </c>
      <c r="G793" s="142">
        <v>27</v>
      </c>
      <c r="H793" s="142" t="s">
        <v>9448</v>
      </c>
      <c r="I793" s="142" t="s">
        <v>3091</v>
      </c>
      <c r="J793" s="142" t="s">
        <v>86</v>
      </c>
      <c r="L793" t="s">
        <v>3856</v>
      </c>
      <c r="M793" t="s">
        <v>3857</v>
      </c>
      <c r="N793" t="str">
        <f t="shared" si="38"/>
        <v>98</v>
      </c>
      <c r="O793" t="s">
        <v>8255</v>
      </c>
      <c r="P793" t="s">
        <v>3297</v>
      </c>
    </row>
    <row r="794" spans="1:16">
      <c r="A794">
        <v>799</v>
      </c>
      <c r="B794">
        <v>200000793</v>
      </c>
      <c r="C794" t="str">
        <f t="shared" si="36"/>
        <v>松本　美和 (4)</v>
      </c>
      <c r="D794" t="s">
        <v>1341</v>
      </c>
      <c r="E794" t="str">
        <f t="shared" si="37"/>
        <v>Miwa MATSUMOTO (98)</v>
      </c>
      <c r="F794" t="s">
        <v>9405</v>
      </c>
      <c r="G794" s="142">
        <v>28</v>
      </c>
      <c r="H794" s="142" t="s">
        <v>9448</v>
      </c>
      <c r="I794" s="142" t="s">
        <v>3091</v>
      </c>
      <c r="J794" s="142" t="s">
        <v>86</v>
      </c>
      <c r="L794" t="s">
        <v>3783</v>
      </c>
      <c r="M794" t="s">
        <v>3858</v>
      </c>
      <c r="N794" t="str">
        <f t="shared" si="38"/>
        <v>98</v>
      </c>
      <c r="O794" t="s">
        <v>8193</v>
      </c>
      <c r="P794" t="s">
        <v>3308</v>
      </c>
    </row>
    <row r="795" spans="1:16">
      <c r="A795">
        <v>800</v>
      </c>
      <c r="B795">
        <v>200000794</v>
      </c>
      <c r="C795" t="str">
        <f t="shared" si="36"/>
        <v>右田　有奈 (4)</v>
      </c>
      <c r="D795" t="s">
        <v>1324</v>
      </c>
      <c r="E795" t="str">
        <f t="shared" si="37"/>
        <v>Yuna MIGITA (98)</v>
      </c>
      <c r="F795" t="s">
        <v>9405</v>
      </c>
      <c r="G795" s="142">
        <v>28</v>
      </c>
      <c r="H795" s="142" t="s">
        <v>9448</v>
      </c>
      <c r="I795" s="142" t="s">
        <v>3091</v>
      </c>
      <c r="J795" s="142" t="s">
        <v>86</v>
      </c>
      <c r="L795" t="s">
        <v>3859</v>
      </c>
      <c r="M795" t="s">
        <v>3860</v>
      </c>
      <c r="N795" t="str">
        <f t="shared" si="38"/>
        <v>98</v>
      </c>
      <c r="O795" t="s">
        <v>7794</v>
      </c>
      <c r="P795" t="s">
        <v>3291</v>
      </c>
    </row>
    <row r="796" spans="1:16">
      <c r="A796">
        <v>801</v>
      </c>
      <c r="B796">
        <v>200000795</v>
      </c>
      <c r="C796" t="str">
        <f t="shared" si="36"/>
        <v>八尾　果奈実 (4)</v>
      </c>
      <c r="D796" t="s">
        <v>1328</v>
      </c>
      <c r="E796" t="str">
        <f t="shared" si="37"/>
        <v>Kanami YAO (98)</v>
      </c>
      <c r="F796" t="s">
        <v>9405</v>
      </c>
      <c r="G796" s="142">
        <v>28</v>
      </c>
      <c r="H796" s="142" t="s">
        <v>9448</v>
      </c>
      <c r="I796" s="142" t="s">
        <v>3091</v>
      </c>
      <c r="J796" s="142" t="s">
        <v>86</v>
      </c>
      <c r="L796" t="s">
        <v>3861</v>
      </c>
      <c r="M796" t="s">
        <v>3862</v>
      </c>
      <c r="N796" t="str">
        <f t="shared" si="38"/>
        <v>98</v>
      </c>
      <c r="O796" t="s">
        <v>9958</v>
      </c>
      <c r="P796" t="s">
        <v>3295</v>
      </c>
    </row>
    <row r="797" spans="1:16">
      <c r="A797">
        <v>802</v>
      </c>
      <c r="B797">
        <v>200000796</v>
      </c>
      <c r="C797" t="str">
        <f t="shared" si="36"/>
        <v>安達　杏香 (3)</v>
      </c>
      <c r="D797" t="s">
        <v>1349</v>
      </c>
      <c r="E797" t="str">
        <f t="shared" si="37"/>
        <v>Kyoka ADACHI (99)</v>
      </c>
      <c r="F797" t="s">
        <v>9405</v>
      </c>
      <c r="G797" s="142">
        <v>28</v>
      </c>
      <c r="H797" s="142" t="s">
        <v>9448</v>
      </c>
      <c r="I797" s="142" t="s">
        <v>3091</v>
      </c>
      <c r="J797" s="142" t="s">
        <v>108</v>
      </c>
      <c r="L797" t="s">
        <v>3863</v>
      </c>
      <c r="M797" t="s">
        <v>3864</v>
      </c>
      <c r="N797" t="str">
        <f t="shared" si="38"/>
        <v>99</v>
      </c>
      <c r="O797" t="s">
        <v>8506</v>
      </c>
      <c r="P797" t="s">
        <v>3316</v>
      </c>
    </row>
    <row r="798" spans="1:16">
      <c r="A798">
        <v>803</v>
      </c>
      <c r="B798">
        <v>200000797</v>
      </c>
      <c r="C798" t="str">
        <f t="shared" si="36"/>
        <v>小東　ゆい (3)</v>
      </c>
      <c r="D798" t="s">
        <v>1343</v>
      </c>
      <c r="E798" t="str">
        <f t="shared" si="37"/>
        <v>Yui KOHIGASHI (99)</v>
      </c>
      <c r="F798" t="s">
        <v>9405</v>
      </c>
      <c r="G798" s="142">
        <v>28</v>
      </c>
      <c r="H798" s="142" t="s">
        <v>9448</v>
      </c>
      <c r="I798" s="142" t="s">
        <v>3091</v>
      </c>
      <c r="J798" s="142" t="s">
        <v>108</v>
      </c>
      <c r="L798" t="s">
        <v>3868</v>
      </c>
      <c r="M798" t="s">
        <v>3764</v>
      </c>
      <c r="N798" t="str">
        <f t="shared" si="38"/>
        <v>99</v>
      </c>
      <c r="O798" t="s">
        <v>9864</v>
      </c>
      <c r="P798" t="s">
        <v>3310</v>
      </c>
    </row>
    <row r="799" spans="1:16">
      <c r="A799">
        <v>804</v>
      </c>
      <c r="B799">
        <v>200000798</v>
      </c>
      <c r="C799" t="str">
        <f t="shared" si="36"/>
        <v>齋藤　遥 (3)</v>
      </c>
      <c r="D799" t="s">
        <v>1347</v>
      </c>
      <c r="E799" t="str">
        <f t="shared" si="37"/>
        <v>Haruka SAITO (00)</v>
      </c>
      <c r="F799" t="s">
        <v>9405</v>
      </c>
      <c r="G799" s="142">
        <v>37</v>
      </c>
      <c r="H799" s="142" t="s">
        <v>9448</v>
      </c>
      <c r="I799" s="142" t="s">
        <v>3091</v>
      </c>
      <c r="J799" s="142" t="s">
        <v>108</v>
      </c>
      <c r="L799" t="s">
        <v>3869</v>
      </c>
      <c r="M799" t="s">
        <v>3870</v>
      </c>
      <c r="N799" t="str">
        <f t="shared" si="38"/>
        <v>00</v>
      </c>
      <c r="O799" t="s">
        <v>8629</v>
      </c>
      <c r="P799" t="s">
        <v>3314</v>
      </c>
    </row>
    <row r="800" spans="1:16">
      <c r="A800">
        <v>805</v>
      </c>
      <c r="B800">
        <v>200000799</v>
      </c>
      <c r="C800" t="str">
        <f t="shared" si="36"/>
        <v>白田　江梨奈 (3)</v>
      </c>
      <c r="D800" t="s">
        <v>3551</v>
      </c>
      <c r="E800" t="str">
        <f t="shared" si="37"/>
        <v>Erina SHIRATA (99)</v>
      </c>
      <c r="F800" t="s">
        <v>9405</v>
      </c>
      <c r="G800" s="142">
        <v>29</v>
      </c>
      <c r="H800" s="142" t="s">
        <v>9448</v>
      </c>
      <c r="I800" s="142" t="s">
        <v>3091</v>
      </c>
      <c r="J800" s="142" t="s">
        <v>108</v>
      </c>
      <c r="L800" t="s">
        <v>3871</v>
      </c>
      <c r="M800" t="s">
        <v>3872</v>
      </c>
      <c r="N800" t="str">
        <f t="shared" si="38"/>
        <v>99</v>
      </c>
      <c r="O800" t="s">
        <v>8542</v>
      </c>
      <c r="P800" t="s">
        <v>3550</v>
      </c>
    </row>
    <row r="801" spans="1:16">
      <c r="A801">
        <v>806</v>
      </c>
      <c r="B801">
        <v>200000800</v>
      </c>
      <c r="C801" t="str">
        <f t="shared" si="36"/>
        <v>辰川　凜々楓 (3)</v>
      </c>
      <c r="D801" t="s">
        <v>3553</v>
      </c>
      <c r="E801" t="str">
        <f t="shared" si="37"/>
        <v>Ririka TATSUKAWA (99)</v>
      </c>
      <c r="F801" t="s">
        <v>9405</v>
      </c>
      <c r="G801" s="142">
        <v>28</v>
      </c>
      <c r="H801" s="142" t="s">
        <v>9448</v>
      </c>
      <c r="I801" s="142" t="s">
        <v>3091</v>
      </c>
      <c r="J801" s="142" t="s">
        <v>108</v>
      </c>
      <c r="L801" t="s">
        <v>3873</v>
      </c>
      <c r="M801" t="s">
        <v>3874</v>
      </c>
      <c r="N801" t="str">
        <f t="shared" si="38"/>
        <v>99</v>
      </c>
      <c r="O801" t="s">
        <v>8473</v>
      </c>
      <c r="P801" t="s">
        <v>3552</v>
      </c>
    </row>
    <row r="802" spans="1:16">
      <c r="A802">
        <v>807</v>
      </c>
      <c r="B802">
        <v>200000801</v>
      </c>
      <c r="C802" t="str">
        <f t="shared" si="36"/>
        <v>谷口　明日香 (3)</v>
      </c>
      <c r="D802" t="s">
        <v>3514</v>
      </c>
      <c r="E802" t="str">
        <f t="shared" si="37"/>
        <v>Asuka TANIGUCHI (00)</v>
      </c>
      <c r="F802" t="s">
        <v>9405</v>
      </c>
      <c r="G802" s="142">
        <v>28</v>
      </c>
      <c r="H802" s="142" t="s">
        <v>9448</v>
      </c>
      <c r="I802" s="142" t="s">
        <v>3091</v>
      </c>
      <c r="J802" s="142" t="s">
        <v>108</v>
      </c>
      <c r="L802" t="s">
        <v>3721</v>
      </c>
      <c r="M802" t="s">
        <v>3875</v>
      </c>
      <c r="N802" t="str">
        <f t="shared" si="38"/>
        <v>00</v>
      </c>
      <c r="O802" t="s">
        <v>8020</v>
      </c>
      <c r="P802" t="s">
        <v>3513</v>
      </c>
    </row>
    <row r="803" spans="1:16">
      <c r="A803">
        <v>808</v>
      </c>
      <c r="B803">
        <v>200000802</v>
      </c>
      <c r="C803" t="str">
        <f t="shared" si="36"/>
        <v>原田　侑依 (3)</v>
      </c>
      <c r="D803" t="s">
        <v>3555</v>
      </c>
      <c r="E803" t="str">
        <f t="shared" si="37"/>
        <v>Yui HARADA (00)</v>
      </c>
      <c r="F803" t="s">
        <v>9405</v>
      </c>
      <c r="G803" s="142">
        <v>28</v>
      </c>
      <c r="H803" s="142" t="s">
        <v>9448</v>
      </c>
      <c r="I803" s="142" t="s">
        <v>3091</v>
      </c>
      <c r="J803" s="142" t="s">
        <v>108</v>
      </c>
      <c r="L803" t="s">
        <v>3876</v>
      </c>
      <c r="M803" t="s">
        <v>3764</v>
      </c>
      <c r="N803" t="str">
        <f t="shared" si="38"/>
        <v>00</v>
      </c>
      <c r="O803" t="s">
        <v>9818</v>
      </c>
      <c r="P803" t="s">
        <v>3554</v>
      </c>
    </row>
    <row r="804" spans="1:16">
      <c r="A804">
        <v>809</v>
      </c>
      <c r="B804">
        <v>200000803</v>
      </c>
      <c r="C804" t="str">
        <f t="shared" si="36"/>
        <v>藤原　明日香 (3)</v>
      </c>
      <c r="D804" t="s">
        <v>1345</v>
      </c>
      <c r="E804" t="str">
        <f t="shared" si="37"/>
        <v>Asuka FUJIWARA (00)</v>
      </c>
      <c r="F804" t="s">
        <v>9405</v>
      </c>
      <c r="G804" s="142">
        <v>28</v>
      </c>
      <c r="H804" s="142" t="s">
        <v>9448</v>
      </c>
      <c r="I804" s="142" t="s">
        <v>3091</v>
      </c>
      <c r="J804" s="142" t="s">
        <v>108</v>
      </c>
      <c r="L804" t="s">
        <v>3737</v>
      </c>
      <c r="M804" t="s">
        <v>3875</v>
      </c>
      <c r="N804" t="str">
        <f t="shared" si="38"/>
        <v>00</v>
      </c>
      <c r="O804" t="s">
        <v>8368</v>
      </c>
      <c r="P804" t="s">
        <v>3312</v>
      </c>
    </row>
    <row r="805" spans="1:16">
      <c r="A805">
        <v>810</v>
      </c>
      <c r="B805">
        <v>200000804</v>
      </c>
      <c r="C805" t="str">
        <f t="shared" si="36"/>
        <v>松永　蒼生 (3)</v>
      </c>
      <c r="D805" t="s">
        <v>1348</v>
      </c>
      <c r="E805" t="str">
        <f t="shared" si="37"/>
        <v>Aoi MATSUNAGA (99)</v>
      </c>
      <c r="F805" t="s">
        <v>9405</v>
      </c>
      <c r="G805" s="142">
        <v>36</v>
      </c>
      <c r="H805" s="142" t="s">
        <v>9448</v>
      </c>
      <c r="I805" s="142" t="s">
        <v>3091</v>
      </c>
      <c r="J805" s="142" t="s">
        <v>108</v>
      </c>
      <c r="L805" t="s">
        <v>3877</v>
      </c>
      <c r="M805" t="s">
        <v>3780</v>
      </c>
      <c r="N805" t="str">
        <f t="shared" si="38"/>
        <v>99</v>
      </c>
      <c r="O805" t="s">
        <v>8203</v>
      </c>
      <c r="P805" t="s">
        <v>3315</v>
      </c>
    </row>
    <row r="806" spans="1:16">
      <c r="A806">
        <v>811</v>
      </c>
      <c r="B806">
        <v>200000805</v>
      </c>
      <c r="C806" t="str">
        <f t="shared" si="36"/>
        <v>道下　咲希 (3)</v>
      </c>
      <c r="D806" t="s">
        <v>1344</v>
      </c>
      <c r="E806" t="str">
        <f t="shared" si="37"/>
        <v>Saki MICHISHITA (99)</v>
      </c>
      <c r="F806" t="s">
        <v>9405</v>
      </c>
      <c r="G806" s="142">
        <v>28</v>
      </c>
      <c r="H806" s="142" t="s">
        <v>9448</v>
      </c>
      <c r="I806" s="142" t="s">
        <v>3091</v>
      </c>
      <c r="J806" s="142" t="s">
        <v>108</v>
      </c>
      <c r="L806" t="s">
        <v>3878</v>
      </c>
      <c r="M806" t="s">
        <v>3758</v>
      </c>
      <c r="N806" t="str">
        <f t="shared" si="38"/>
        <v>99</v>
      </c>
      <c r="O806" t="s">
        <v>8006</v>
      </c>
      <c r="P806" t="s">
        <v>3311</v>
      </c>
    </row>
    <row r="807" spans="1:16">
      <c r="A807">
        <v>812</v>
      </c>
      <c r="B807">
        <v>200000806</v>
      </c>
      <c r="C807" t="str">
        <f t="shared" si="36"/>
        <v>三村　萌 (3)</v>
      </c>
      <c r="D807" t="s">
        <v>1346</v>
      </c>
      <c r="E807" t="str">
        <f t="shared" si="37"/>
        <v>Mebae MIMURA (99)</v>
      </c>
      <c r="F807" t="s">
        <v>9405</v>
      </c>
      <c r="G807" s="142">
        <v>28</v>
      </c>
      <c r="H807" s="142" t="s">
        <v>9448</v>
      </c>
      <c r="I807" s="142" t="s">
        <v>3091</v>
      </c>
      <c r="J807" s="142" t="s">
        <v>108</v>
      </c>
      <c r="L807" t="s">
        <v>3879</v>
      </c>
      <c r="M807" t="s">
        <v>3880</v>
      </c>
      <c r="N807" t="str">
        <f t="shared" si="38"/>
        <v>99</v>
      </c>
      <c r="O807" t="s">
        <v>8324</v>
      </c>
      <c r="P807" t="s">
        <v>3313</v>
      </c>
    </row>
    <row r="808" spans="1:16">
      <c r="A808">
        <v>813</v>
      </c>
      <c r="B808">
        <v>200000807</v>
      </c>
      <c r="C808" t="str">
        <f t="shared" si="36"/>
        <v>渡川　和華 (3)</v>
      </c>
      <c r="D808" t="s">
        <v>1350</v>
      </c>
      <c r="E808" t="str">
        <f t="shared" si="37"/>
        <v>Yorika WATAGAWA (99)</v>
      </c>
      <c r="F808" t="s">
        <v>9405</v>
      </c>
      <c r="G808" s="142">
        <v>27</v>
      </c>
      <c r="H808" s="142" t="s">
        <v>9448</v>
      </c>
      <c r="I808" s="142" t="s">
        <v>3091</v>
      </c>
      <c r="J808" s="142" t="s">
        <v>108</v>
      </c>
      <c r="L808" t="s">
        <v>3881</v>
      </c>
      <c r="M808" t="s">
        <v>3882</v>
      </c>
      <c r="N808" t="str">
        <f t="shared" si="38"/>
        <v>99</v>
      </c>
      <c r="O808" t="s">
        <v>8067</v>
      </c>
      <c r="P808" t="s">
        <v>3317</v>
      </c>
    </row>
    <row r="809" spans="1:16">
      <c r="A809">
        <v>814</v>
      </c>
      <c r="B809">
        <v>200000808</v>
      </c>
      <c r="C809" t="str">
        <f t="shared" si="36"/>
        <v>池田　莉子 (2)</v>
      </c>
      <c r="D809" t="s">
        <v>5556</v>
      </c>
      <c r="E809" t="str">
        <f t="shared" si="37"/>
        <v>Riko IKEDA (00)</v>
      </c>
      <c r="F809" t="s">
        <v>9405</v>
      </c>
      <c r="G809" s="142">
        <v>37</v>
      </c>
      <c r="H809" s="142" t="s">
        <v>9448</v>
      </c>
      <c r="I809" s="142" t="s">
        <v>3091</v>
      </c>
      <c r="J809" s="142" t="s">
        <v>117</v>
      </c>
      <c r="L809" t="s">
        <v>3891</v>
      </c>
      <c r="M809" t="s">
        <v>3766</v>
      </c>
      <c r="N809" t="str">
        <f t="shared" si="38"/>
        <v>00</v>
      </c>
      <c r="O809" t="s">
        <v>7720</v>
      </c>
      <c r="P809" t="s">
        <v>5555</v>
      </c>
    </row>
    <row r="810" spans="1:16">
      <c r="A810">
        <v>815</v>
      </c>
      <c r="B810">
        <v>200000809</v>
      </c>
      <c r="C810" t="str">
        <f t="shared" si="36"/>
        <v>岸野　美雨 (2)</v>
      </c>
      <c r="D810" t="s">
        <v>5558</v>
      </c>
      <c r="E810" t="str">
        <f t="shared" si="37"/>
        <v>Miu KISHINO (00)</v>
      </c>
      <c r="F810" t="s">
        <v>9405</v>
      </c>
      <c r="G810" s="142">
        <v>39</v>
      </c>
      <c r="H810" s="142" t="s">
        <v>9448</v>
      </c>
      <c r="I810" s="142" t="s">
        <v>3091</v>
      </c>
      <c r="J810" s="142" t="s">
        <v>117</v>
      </c>
      <c r="L810" t="s">
        <v>3892</v>
      </c>
      <c r="M810" t="s">
        <v>3893</v>
      </c>
      <c r="N810" t="str">
        <f t="shared" si="38"/>
        <v>00</v>
      </c>
      <c r="O810" t="s">
        <v>7944</v>
      </c>
      <c r="P810" t="s">
        <v>5557</v>
      </c>
    </row>
    <row r="811" spans="1:16">
      <c r="A811">
        <v>816</v>
      </c>
      <c r="B811">
        <v>200000810</v>
      </c>
      <c r="C811" t="str">
        <f t="shared" si="36"/>
        <v>後藤田　真衣 (2)</v>
      </c>
      <c r="D811" t="s">
        <v>5562</v>
      </c>
      <c r="E811" t="str">
        <f t="shared" si="37"/>
        <v>Mai GOTODA (00)</v>
      </c>
      <c r="F811" t="s">
        <v>9405</v>
      </c>
      <c r="G811" s="142">
        <v>27</v>
      </c>
      <c r="H811" s="142" t="s">
        <v>9448</v>
      </c>
      <c r="I811" s="142" t="s">
        <v>3091</v>
      </c>
      <c r="J811" s="142" t="s">
        <v>117</v>
      </c>
      <c r="L811" t="s">
        <v>3896</v>
      </c>
      <c r="M811" t="s">
        <v>3822</v>
      </c>
      <c r="N811" t="str">
        <f t="shared" si="38"/>
        <v>00</v>
      </c>
      <c r="O811" t="s">
        <v>7954</v>
      </c>
      <c r="P811" t="s">
        <v>5561</v>
      </c>
    </row>
    <row r="812" spans="1:16">
      <c r="A812">
        <v>817</v>
      </c>
      <c r="B812">
        <v>200000811</v>
      </c>
      <c r="C812" t="str">
        <f t="shared" si="36"/>
        <v>末岡　絢菜 (2)</v>
      </c>
      <c r="D812" t="s">
        <v>5560</v>
      </c>
      <c r="E812" t="str">
        <f t="shared" si="37"/>
        <v>Ayana SUEOKA (01)</v>
      </c>
      <c r="F812" t="s">
        <v>9405</v>
      </c>
      <c r="G812" s="142">
        <v>28</v>
      </c>
      <c r="H812" s="142" t="s">
        <v>9448</v>
      </c>
      <c r="I812" s="142" t="s">
        <v>3091</v>
      </c>
      <c r="J812" s="142" t="s">
        <v>117</v>
      </c>
      <c r="L812" t="s">
        <v>3894</v>
      </c>
      <c r="M812" t="s">
        <v>3895</v>
      </c>
      <c r="N812" t="str">
        <f t="shared" si="38"/>
        <v>01</v>
      </c>
      <c r="O812" t="s">
        <v>8661</v>
      </c>
      <c r="P812" t="s">
        <v>5559</v>
      </c>
    </row>
    <row r="813" spans="1:16">
      <c r="A813">
        <v>818</v>
      </c>
      <c r="B813">
        <v>200000812</v>
      </c>
      <c r="C813" t="str">
        <f t="shared" si="36"/>
        <v>田上　優美 (2)</v>
      </c>
      <c r="D813" t="s">
        <v>5564</v>
      </c>
      <c r="E813" t="str">
        <f t="shared" si="37"/>
        <v>Yumi TAUE (00)</v>
      </c>
      <c r="F813" t="s">
        <v>9405</v>
      </c>
      <c r="G813" s="142">
        <v>28</v>
      </c>
      <c r="H813" s="142" t="s">
        <v>9448</v>
      </c>
      <c r="I813" s="142" t="s">
        <v>3091</v>
      </c>
      <c r="J813" s="142" t="s">
        <v>117</v>
      </c>
      <c r="L813" t="s">
        <v>3897</v>
      </c>
      <c r="M813" t="s">
        <v>3898</v>
      </c>
      <c r="N813" t="str">
        <f t="shared" si="38"/>
        <v>00</v>
      </c>
      <c r="O813" t="s">
        <v>7935</v>
      </c>
      <c r="P813" t="s">
        <v>5563</v>
      </c>
    </row>
    <row r="814" spans="1:16">
      <c r="A814">
        <v>819</v>
      </c>
      <c r="B814">
        <v>200000813</v>
      </c>
      <c r="C814" t="str">
        <f t="shared" si="36"/>
        <v>髙橋　実咲 (2)</v>
      </c>
      <c r="D814" t="s">
        <v>5566</v>
      </c>
      <c r="E814" t="str">
        <f t="shared" si="37"/>
        <v>Misaki TAKAHASHI (00)</v>
      </c>
      <c r="F814" t="s">
        <v>9405</v>
      </c>
      <c r="G814" s="142">
        <v>37</v>
      </c>
      <c r="H814" s="142" t="s">
        <v>9448</v>
      </c>
      <c r="I814" s="142" t="s">
        <v>3091</v>
      </c>
      <c r="J814" s="142" t="s">
        <v>117</v>
      </c>
      <c r="L814" t="s">
        <v>3899</v>
      </c>
      <c r="M814" t="s">
        <v>3900</v>
      </c>
      <c r="N814" t="str">
        <f t="shared" si="38"/>
        <v>00</v>
      </c>
      <c r="O814" t="s">
        <v>7772</v>
      </c>
      <c r="P814" t="s">
        <v>5565</v>
      </c>
    </row>
    <row r="815" spans="1:16">
      <c r="A815">
        <v>820</v>
      </c>
      <c r="B815">
        <v>200000814</v>
      </c>
      <c r="C815" t="str">
        <f t="shared" si="36"/>
        <v>田中　文菜 (2)</v>
      </c>
      <c r="D815" t="s">
        <v>5568</v>
      </c>
      <c r="E815" t="str">
        <f t="shared" si="37"/>
        <v>Fumina TANAKA (00)</v>
      </c>
      <c r="F815" t="s">
        <v>9405</v>
      </c>
      <c r="G815" s="142">
        <v>28</v>
      </c>
      <c r="H815" s="142" t="s">
        <v>9448</v>
      </c>
      <c r="I815" s="142" t="s">
        <v>3091</v>
      </c>
      <c r="J815" s="142" t="s">
        <v>117</v>
      </c>
      <c r="L815" t="s">
        <v>3823</v>
      </c>
      <c r="M815" t="s">
        <v>3901</v>
      </c>
      <c r="N815" t="str">
        <f t="shared" si="38"/>
        <v>00</v>
      </c>
      <c r="O815" t="s">
        <v>7845</v>
      </c>
      <c r="P815" t="s">
        <v>5567</v>
      </c>
    </row>
    <row r="816" spans="1:16">
      <c r="A816">
        <v>821</v>
      </c>
      <c r="B816">
        <v>200000815</v>
      </c>
      <c r="C816" t="str">
        <f t="shared" si="36"/>
        <v>中塚　萌 (2)</v>
      </c>
      <c r="D816" t="s">
        <v>5570</v>
      </c>
      <c r="E816" t="str">
        <f t="shared" si="37"/>
        <v>Moe NAKATSUKA (00)</v>
      </c>
      <c r="F816" t="s">
        <v>9405</v>
      </c>
      <c r="G816" s="142">
        <v>26</v>
      </c>
      <c r="H816" s="142" t="s">
        <v>9448</v>
      </c>
      <c r="I816" s="142" t="s">
        <v>3091</v>
      </c>
      <c r="J816" s="142" t="s">
        <v>117</v>
      </c>
      <c r="L816" t="s">
        <v>3902</v>
      </c>
      <c r="M816" t="s">
        <v>3903</v>
      </c>
      <c r="N816" t="str">
        <f t="shared" si="38"/>
        <v>00</v>
      </c>
      <c r="O816" t="s">
        <v>8351</v>
      </c>
      <c r="P816" t="s">
        <v>5569</v>
      </c>
    </row>
    <row r="817" spans="1:16">
      <c r="A817">
        <v>822</v>
      </c>
      <c r="B817">
        <v>200000816</v>
      </c>
      <c r="C817" t="str">
        <f t="shared" si="36"/>
        <v>中本　春花 (2)</v>
      </c>
      <c r="D817" t="s">
        <v>9365</v>
      </c>
      <c r="E817" t="str">
        <f t="shared" si="37"/>
        <v>Haruka NAKAMOTO (00)</v>
      </c>
      <c r="F817" t="s">
        <v>9405</v>
      </c>
      <c r="G817" s="142">
        <v>28</v>
      </c>
      <c r="H817" s="142" t="s">
        <v>9448</v>
      </c>
      <c r="I817" s="142" t="s">
        <v>3091</v>
      </c>
      <c r="J817" s="142" t="s">
        <v>117</v>
      </c>
      <c r="L817" t="s">
        <v>10069</v>
      </c>
      <c r="M817" t="s">
        <v>3870</v>
      </c>
      <c r="N817" t="str">
        <f t="shared" si="38"/>
        <v>00</v>
      </c>
      <c r="O817" t="s">
        <v>8168</v>
      </c>
      <c r="P817" t="s">
        <v>9716</v>
      </c>
    </row>
    <row r="818" spans="1:16">
      <c r="A818">
        <v>823</v>
      </c>
      <c r="B818">
        <v>200000817</v>
      </c>
      <c r="C818" t="str">
        <f t="shared" si="36"/>
        <v>長濵　奈々美 (2)</v>
      </c>
      <c r="D818" t="s">
        <v>9366</v>
      </c>
      <c r="E818" t="str">
        <f t="shared" si="37"/>
        <v>Nanami NAGAHAMA (00)</v>
      </c>
      <c r="F818" t="s">
        <v>9405</v>
      </c>
      <c r="G818" s="142">
        <v>28</v>
      </c>
      <c r="H818" s="142" t="s">
        <v>9448</v>
      </c>
      <c r="I818" s="142" t="s">
        <v>3091</v>
      </c>
      <c r="J818" s="142" t="s">
        <v>117</v>
      </c>
      <c r="L818" t="s">
        <v>3904</v>
      </c>
      <c r="M818" t="s">
        <v>3769</v>
      </c>
      <c r="N818" t="str">
        <f t="shared" si="38"/>
        <v>00</v>
      </c>
      <c r="O818" t="s">
        <v>9959</v>
      </c>
      <c r="P818" t="s">
        <v>5571</v>
      </c>
    </row>
    <row r="819" spans="1:16">
      <c r="A819">
        <v>824</v>
      </c>
      <c r="B819">
        <v>200000818</v>
      </c>
      <c r="C819" t="str">
        <f t="shared" si="36"/>
        <v>西田　野夏 (2)</v>
      </c>
      <c r="D819" t="s">
        <v>5573</v>
      </c>
      <c r="E819" t="str">
        <f t="shared" si="37"/>
        <v>Nonoka NISHIDA (00)</v>
      </c>
      <c r="F819" t="s">
        <v>9405</v>
      </c>
      <c r="G819" s="142">
        <v>28</v>
      </c>
      <c r="H819" s="142" t="s">
        <v>9448</v>
      </c>
      <c r="I819" s="142" t="s">
        <v>3091</v>
      </c>
      <c r="J819" s="142" t="s">
        <v>117</v>
      </c>
      <c r="L819" t="s">
        <v>3905</v>
      </c>
      <c r="M819" t="s">
        <v>3906</v>
      </c>
      <c r="N819" t="str">
        <f t="shared" si="38"/>
        <v>00</v>
      </c>
      <c r="O819" t="s">
        <v>8062</v>
      </c>
      <c r="P819" t="s">
        <v>5572</v>
      </c>
    </row>
    <row r="820" spans="1:16">
      <c r="A820">
        <v>825</v>
      </c>
      <c r="B820">
        <v>200000819</v>
      </c>
      <c r="C820" t="str">
        <f t="shared" si="36"/>
        <v>八田　紗里花 (2)</v>
      </c>
      <c r="D820" t="s">
        <v>5575</v>
      </c>
      <c r="E820" t="str">
        <f t="shared" si="37"/>
        <v>Sarika HATTA (00)</v>
      </c>
      <c r="F820" t="s">
        <v>9405</v>
      </c>
      <c r="G820" s="142">
        <v>36</v>
      </c>
      <c r="H820" s="142" t="s">
        <v>9448</v>
      </c>
      <c r="I820" s="142" t="s">
        <v>3091</v>
      </c>
      <c r="J820" s="142" t="s">
        <v>117</v>
      </c>
      <c r="L820" t="s">
        <v>3907</v>
      </c>
      <c r="M820" t="s">
        <v>3908</v>
      </c>
      <c r="N820" t="str">
        <f t="shared" si="38"/>
        <v>00</v>
      </c>
      <c r="O820" t="s">
        <v>9960</v>
      </c>
      <c r="P820" t="s">
        <v>5574</v>
      </c>
    </row>
    <row r="821" spans="1:16">
      <c r="A821">
        <v>826</v>
      </c>
      <c r="B821">
        <v>200000820</v>
      </c>
      <c r="C821" t="str">
        <f t="shared" si="36"/>
        <v>波戸内　真帆 (2)</v>
      </c>
      <c r="D821" t="s">
        <v>5577</v>
      </c>
      <c r="E821" t="str">
        <f t="shared" si="37"/>
        <v>Maho HATOUCHI (00)</v>
      </c>
      <c r="F821" t="s">
        <v>9405</v>
      </c>
      <c r="G821" s="142">
        <v>27</v>
      </c>
      <c r="H821" s="142" t="s">
        <v>9448</v>
      </c>
      <c r="I821" s="142" t="s">
        <v>3091</v>
      </c>
      <c r="J821" s="142" t="s">
        <v>117</v>
      </c>
      <c r="L821" t="s">
        <v>3909</v>
      </c>
      <c r="M821" t="s">
        <v>3910</v>
      </c>
      <c r="N821" t="str">
        <f t="shared" si="38"/>
        <v>00</v>
      </c>
      <c r="O821" t="s">
        <v>7817</v>
      </c>
      <c r="P821" t="s">
        <v>5576</v>
      </c>
    </row>
    <row r="822" spans="1:16">
      <c r="A822">
        <v>827</v>
      </c>
      <c r="B822">
        <v>200000821</v>
      </c>
      <c r="C822" t="str">
        <f t="shared" si="36"/>
        <v>淵上　智晶 (2)</v>
      </c>
      <c r="D822" t="s">
        <v>5579</v>
      </c>
      <c r="E822" t="str">
        <f t="shared" si="37"/>
        <v>Chiaki FUCHIGAMI (01)</v>
      </c>
      <c r="F822" t="s">
        <v>9405</v>
      </c>
      <c r="G822" s="142">
        <v>27</v>
      </c>
      <c r="H822" s="142" t="s">
        <v>9448</v>
      </c>
      <c r="I822" s="142" t="s">
        <v>3091</v>
      </c>
      <c r="J822" s="142" t="s">
        <v>117</v>
      </c>
      <c r="L822" t="s">
        <v>3911</v>
      </c>
      <c r="M822" t="s">
        <v>3912</v>
      </c>
      <c r="N822" t="str">
        <f t="shared" si="38"/>
        <v>01</v>
      </c>
      <c r="O822" t="s">
        <v>8382</v>
      </c>
      <c r="P822" t="s">
        <v>5578</v>
      </c>
    </row>
    <row r="823" spans="1:16">
      <c r="A823">
        <v>828</v>
      </c>
      <c r="B823">
        <v>200000822</v>
      </c>
      <c r="C823" t="str">
        <f t="shared" si="36"/>
        <v>船田　茜理 (2)</v>
      </c>
      <c r="D823" t="s">
        <v>5581</v>
      </c>
      <c r="E823" t="str">
        <f t="shared" si="37"/>
        <v>Akari FUNADA (00)</v>
      </c>
      <c r="F823" t="s">
        <v>9405</v>
      </c>
      <c r="G823" s="142">
        <v>28</v>
      </c>
      <c r="H823" s="142" t="s">
        <v>9448</v>
      </c>
      <c r="I823" s="142" t="s">
        <v>3091</v>
      </c>
      <c r="J823" s="142" t="s">
        <v>117</v>
      </c>
      <c r="L823" t="s">
        <v>3913</v>
      </c>
      <c r="M823" t="s">
        <v>3813</v>
      </c>
      <c r="N823" t="str">
        <f t="shared" si="38"/>
        <v>00</v>
      </c>
      <c r="O823" t="s">
        <v>9961</v>
      </c>
      <c r="P823" t="s">
        <v>5580</v>
      </c>
    </row>
    <row r="824" spans="1:16">
      <c r="A824">
        <v>829</v>
      </c>
      <c r="B824">
        <v>200000823</v>
      </c>
      <c r="C824" t="str">
        <f t="shared" si="36"/>
        <v>森川　澪 (2)</v>
      </c>
      <c r="D824" t="s">
        <v>5583</v>
      </c>
      <c r="E824" t="str">
        <f t="shared" si="37"/>
        <v>Ryo MORINAGA (01)</v>
      </c>
      <c r="F824" t="s">
        <v>9405</v>
      </c>
      <c r="G824" s="142">
        <v>28</v>
      </c>
      <c r="H824" s="142" t="s">
        <v>9448</v>
      </c>
      <c r="I824" s="142" t="s">
        <v>3091</v>
      </c>
      <c r="J824" s="142" t="s">
        <v>117</v>
      </c>
      <c r="L824" t="s">
        <v>10125</v>
      </c>
      <c r="M824" t="s">
        <v>3915</v>
      </c>
      <c r="N824" t="str">
        <f t="shared" si="38"/>
        <v>01</v>
      </c>
      <c r="O824" t="s">
        <v>8349</v>
      </c>
      <c r="P824" t="s">
        <v>5582</v>
      </c>
    </row>
    <row r="825" spans="1:16">
      <c r="A825">
        <v>830</v>
      </c>
      <c r="B825">
        <v>200000824</v>
      </c>
      <c r="C825" t="str">
        <f t="shared" si="36"/>
        <v>荒島　友紀子 (1)</v>
      </c>
      <c r="D825" t="s">
        <v>9367</v>
      </c>
      <c r="E825" t="str">
        <f t="shared" si="37"/>
        <v>Yukiko ARASHIMA (02)</v>
      </c>
      <c r="F825" t="s">
        <v>9405</v>
      </c>
      <c r="G825" s="142">
        <v>28</v>
      </c>
      <c r="H825" s="142" t="s">
        <v>9448</v>
      </c>
      <c r="I825" s="142" t="s">
        <v>3091</v>
      </c>
      <c r="J825" s="142" t="s">
        <v>120</v>
      </c>
      <c r="L825" t="s">
        <v>10126</v>
      </c>
      <c r="M825" t="s">
        <v>4465</v>
      </c>
      <c r="N825" t="str">
        <f t="shared" si="38"/>
        <v>02</v>
      </c>
      <c r="O825" t="s">
        <v>9925</v>
      </c>
      <c r="P825" t="s">
        <v>9717</v>
      </c>
    </row>
    <row r="826" spans="1:16">
      <c r="A826">
        <v>831</v>
      </c>
      <c r="B826">
        <v>200000825</v>
      </c>
      <c r="C826" t="str">
        <f t="shared" si="36"/>
        <v>荻野　紗英 (1)</v>
      </c>
      <c r="D826" t="s">
        <v>9368</v>
      </c>
      <c r="E826" t="str">
        <f t="shared" si="37"/>
        <v>Sae OGINO (01)</v>
      </c>
      <c r="F826" t="s">
        <v>9405</v>
      </c>
      <c r="G826" s="142">
        <v>22</v>
      </c>
      <c r="H826" s="142" t="s">
        <v>9448</v>
      </c>
      <c r="I826" s="142" t="s">
        <v>3091</v>
      </c>
      <c r="J826" s="142" t="s">
        <v>120</v>
      </c>
      <c r="L826" t="s">
        <v>5517</v>
      </c>
      <c r="M826" t="s">
        <v>3826</v>
      </c>
      <c r="N826" t="str">
        <f t="shared" si="38"/>
        <v>01</v>
      </c>
      <c r="O826" t="s">
        <v>9962</v>
      </c>
      <c r="P826" t="s">
        <v>9718</v>
      </c>
    </row>
    <row r="827" spans="1:16">
      <c r="A827">
        <v>832</v>
      </c>
      <c r="B827">
        <v>200000826</v>
      </c>
      <c r="C827" t="str">
        <f t="shared" si="36"/>
        <v>木下　瑚都 (1)</v>
      </c>
      <c r="D827" t="s">
        <v>9369</v>
      </c>
      <c r="E827" t="str">
        <f t="shared" si="37"/>
        <v>Koto KINOSHITA (02)</v>
      </c>
      <c r="F827" t="s">
        <v>9405</v>
      </c>
      <c r="G827" s="142">
        <v>26</v>
      </c>
      <c r="H827" s="142" t="s">
        <v>9448</v>
      </c>
      <c r="I827" s="142" t="s">
        <v>3091</v>
      </c>
      <c r="J827" s="142" t="s">
        <v>120</v>
      </c>
      <c r="L827" t="s">
        <v>3789</v>
      </c>
      <c r="M827" t="s">
        <v>9996</v>
      </c>
      <c r="N827" t="str">
        <f t="shared" si="38"/>
        <v>02</v>
      </c>
      <c r="O827" t="s">
        <v>9963</v>
      </c>
      <c r="P827" t="s">
        <v>9719</v>
      </c>
    </row>
    <row r="828" spans="1:16">
      <c r="A828">
        <v>833</v>
      </c>
      <c r="B828">
        <v>200000827</v>
      </c>
      <c r="C828" t="str">
        <f t="shared" si="36"/>
        <v>中野　菜乃 (1)</v>
      </c>
      <c r="D828" t="s">
        <v>9370</v>
      </c>
      <c r="E828" t="str">
        <f t="shared" si="37"/>
        <v>Nano NAKANO (01)</v>
      </c>
      <c r="F828" t="s">
        <v>9405</v>
      </c>
      <c r="G828" s="142">
        <v>28</v>
      </c>
      <c r="H828" s="142" t="s">
        <v>9448</v>
      </c>
      <c r="I828" s="142" t="s">
        <v>3091</v>
      </c>
      <c r="J828" s="142" t="s">
        <v>120</v>
      </c>
      <c r="L828" t="s">
        <v>3885</v>
      </c>
      <c r="M828" t="s">
        <v>4373</v>
      </c>
      <c r="N828" t="str">
        <f t="shared" si="38"/>
        <v>01</v>
      </c>
      <c r="O828" t="s">
        <v>9962</v>
      </c>
      <c r="P828" t="s">
        <v>9720</v>
      </c>
    </row>
    <row r="829" spans="1:16">
      <c r="A829">
        <v>834</v>
      </c>
      <c r="B829">
        <v>200000828</v>
      </c>
      <c r="C829" t="str">
        <f t="shared" si="36"/>
        <v>永見　結 (1)</v>
      </c>
      <c r="D829" t="s">
        <v>9371</v>
      </c>
      <c r="E829" t="str">
        <f t="shared" si="37"/>
        <v>Yu NAGAMI (01)</v>
      </c>
      <c r="F829" t="s">
        <v>9405</v>
      </c>
      <c r="G829" s="142">
        <v>28</v>
      </c>
      <c r="H829" s="142" t="s">
        <v>9448</v>
      </c>
      <c r="I829" s="142" t="s">
        <v>3091</v>
      </c>
      <c r="J829" s="142" t="s">
        <v>120</v>
      </c>
      <c r="L829" t="s">
        <v>5003</v>
      </c>
      <c r="M829" t="s">
        <v>4520</v>
      </c>
      <c r="N829" t="str">
        <f t="shared" si="38"/>
        <v>01</v>
      </c>
      <c r="O829" t="s">
        <v>8268</v>
      </c>
      <c r="P829" t="s">
        <v>9721</v>
      </c>
    </row>
    <row r="830" spans="1:16">
      <c r="A830">
        <v>835</v>
      </c>
      <c r="B830">
        <v>200000829</v>
      </c>
      <c r="C830" t="str">
        <f t="shared" si="36"/>
        <v>広田　歩 (1)</v>
      </c>
      <c r="D830" t="s">
        <v>9372</v>
      </c>
      <c r="E830" t="str">
        <f t="shared" si="37"/>
        <v>Ayumi HIROTA (01)</v>
      </c>
      <c r="F830" t="s">
        <v>9405</v>
      </c>
      <c r="G830" s="142">
        <v>28</v>
      </c>
      <c r="H830" s="142" t="s">
        <v>9448</v>
      </c>
      <c r="I830" s="142" t="s">
        <v>3091</v>
      </c>
      <c r="J830" s="142" t="s">
        <v>120</v>
      </c>
      <c r="L830" t="s">
        <v>9083</v>
      </c>
      <c r="M830" t="s">
        <v>3838</v>
      </c>
      <c r="N830" t="str">
        <f t="shared" si="38"/>
        <v>01</v>
      </c>
      <c r="O830" t="s">
        <v>9964</v>
      </c>
      <c r="P830" t="s">
        <v>9722</v>
      </c>
    </row>
    <row r="831" spans="1:16">
      <c r="A831">
        <v>836</v>
      </c>
      <c r="B831">
        <v>200000830</v>
      </c>
      <c r="C831" t="str">
        <f t="shared" si="36"/>
        <v>峰本　涼 (1)</v>
      </c>
      <c r="D831" t="s">
        <v>9373</v>
      </c>
      <c r="E831" t="str">
        <f t="shared" si="37"/>
        <v>Suzuka MINEMOTO (01)</v>
      </c>
      <c r="F831" t="s">
        <v>9405</v>
      </c>
      <c r="G831" s="142">
        <v>29</v>
      </c>
      <c r="H831" s="142" t="s">
        <v>9448</v>
      </c>
      <c r="I831" s="142" t="s">
        <v>3091</v>
      </c>
      <c r="J831" s="142" t="s">
        <v>120</v>
      </c>
      <c r="L831" t="s">
        <v>10127</v>
      </c>
      <c r="M831" t="s">
        <v>4156</v>
      </c>
      <c r="N831" t="str">
        <f t="shared" si="38"/>
        <v>01</v>
      </c>
      <c r="O831" t="s">
        <v>9965</v>
      </c>
      <c r="P831" t="s">
        <v>9723</v>
      </c>
    </row>
    <row r="832" spans="1:16">
      <c r="A832">
        <v>837</v>
      </c>
      <c r="B832">
        <v>200000831</v>
      </c>
      <c r="C832" t="str">
        <f t="shared" si="36"/>
        <v>薮田　みのり (1)</v>
      </c>
      <c r="D832" t="s">
        <v>9374</v>
      </c>
      <c r="E832" t="str">
        <f t="shared" si="37"/>
        <v>Minori YABUTA (02)</v>
      </c>
      <c r="F832" t="s">
        <v>9405</v>
      </c>
      <c r="G832" s="142">
        <v>28</v>
      </c>
      <c r="H832" s="142" t="s">
        <v>9448</v>
      </c>
      <c r="I832" s="142" t="s">
        <v>3091</v>
      </c>
      <c r="J832" s="142" t="s">
        <v>120</v>
      </c>
      <c r="L832" t="s">
        <v>4636</v>
      </c>
      <c r="M832" t="s">
        <v>4065</v>
      </c>
      <c r="N832" t="str">
        <f t="shared" si="38"/>
        <v>02</v>
      </c>
      <c r="O832" t="s">
        <v>7747</v>
      </c>
      <c r="P832" t="s">
        <v>9724</v>
      </c>
    </row>
    <row r="833" spans="1:16">
      <c r="A833">
        <v>838</v>
      </c>
      <c r="B833">
        <v>200000832</v>
      </c>
      <c r="C833" t="str">
        <f t="shared" si="36"/>
        <v>山本　早留香 (1)</v>
      </c>
      <c r="D833" t="s">
        <v>1166</v>
      </c>
      <c r="E833" t="str">
        <f t="shared" si="37"/>
        <v>Haruka YAMAMOTO (02)</v>
      </c>
      <c r="F833" t="s">
        <v>9405</v>
      </c>
      <c r="G833" s="142">
        <v>28</v>
      </c>
      <c r="H833" s="142" t="s">
        <v>9448</v>
      </c>
      <c r="I833" s="142" t="s">
        <v>3091</v>
      </c>
      <c r="J833" s="142" t="s">
        <v>120</v>
      </c>
      <c r="L833" t="s">
        <v>3765</v>
      </c>
      <c r="M833" t="s">
        <v>3870</v>
      </c>
      <c r="N833" t="str">
        <f t="shared" si="38"/>
        <v>02</v>
      </c>
      <c r="O833" t="s">
        <v>8046</v>
      </c>
      <c r="P833" t="s">
        <v>9725</v>
      </c>
    </row>
    <row r="834" spans="1:16">
      <c r="A834">
        <v>839</v>
      </c>
      <c r="B834">
        <v>200000833</v>
      </c>
      <c r="C834" t="str">
        <f t="shared" ref="C834:C897" si="39">P834&amp;" "&amp;"("&amp;J834&amp;")"</f>
        <v>吉田　真美 (1)</v>
      </c>
      <c r="D834" t="s">
        <v>9375</v>
      </c>
      <c r="E834" t="str">
        <f t="shared" si="37"/>
        <v>Mami YOSHIDA (02)</v>
      </c>
      <c r="F834" t="s">
        <v>9405</v>
      </c>
      <c r="G834" s="142">
        <v>37</v>
      </c>
      <c r="H834" s="142" t="s">
        <v>9448</v>
      </c>
      <c r="I834" s="142" t="s">
        <v>3091</v>
      </c>
      <c r="J834" s="142" t="s">
        <v>120</v>
      </c>
      <c r="L834" t="s">
        <v>4149</v>
      </c>
      <c r="M834" t="s">
        <v>3934</v>
      </c>
      <c r="N834" t="str">
        <f t="shared" si="38"/>
        <v>02</v>
      </c>
      <c r="O834" t="s">
        <v>9813</v>
      </c>
      <c r="P834" t="s">
        <v>9726</v>
      </c>
    </row>
    <row r="835" spans="1:16">
      <c r="A835">
        <v>840</v>
      </c>
      <c r="B835">
        <v>200000834</v>
      </c>
      <c r="C835" t="str">
        <f t="shared" si="39"/>
        <v>日野　依瑞 (M2)</v>
      </c>
      <c r="D835" t="s">
        <v>1322</v>
      </c>
      <c r="E835" t="str">
        <f t="shared" ref="E835:E898" si="40">M835&amp;" "&amp;L835&amp;" "&amp;"("&amp;N835&amp;")"</f>
        <v>Izu HINO (97)</v>
      </c>
      <c r="F835" t="s">
        <v>9405</v>
      </c>
      <c r="G835" s="142">
        <v>32</v>
      </c>
      <c r="H835" s="142" t="s">
        <v>9448</v>
      </c>
      <c r="I835" s="142" t="s">
        <v>3091</v>
      </c>
      <c r="J835" s="142" t="s">
        <v>130</v>
      </c>
      <c r="L835" t="s">
        <v>3889</v>
      </c>
      <c r="M835" t="s">
        <v>3890</v>
      </c>
      <c r="N835" t="str">
        <f t="shared" ref="N835:N898" si="41">LEFT(O835,2)</f>
        <v>97</v>
      </c>
      <c r="O835" t="s">
        <v>9966</v>
      </c>
      <c r="P835" t="s">
        <v>3289</v>
      </c>
    </row>
    <row r="836" spans="1:16">
      <c r="A836">
        <v>841</v>
      </c>
      <c r="B836">
        <v>200000835</v>
      </c>
      <c r="C836" t="str">
        <f t="shared" si="39"/>
        <v>北　紗弥 (2)</v>
      </c>
      <c r="D836" t="s">
        <v>9376</v>
      </c>
      <c r="E836" t="str">
        <f t="shared" si="40"/>
        <v>Saya KITA (00)</v>
      </c>
      <c r="F836" t="s">
        <v>9405</v>
      </c>
      <c r="G836" s="142">
        <v>28</v>
      </c>
      <c r="H836" s="142" t="s">
        <v>9448</v>
      </c>
      <c r="I836" s="142" t="s">
        <v>3091</v>
      </c>
      <c r="J836" s="142" t="s">
        <v>117</v>
      </c>
      <c r="L836" t="s">
        <v>4801</v>
      </c>
      <c r="M836" t="s">
        <v>3961</v>
      </c>
      <c r="N836" t="str">
        <f t="shared" si="41"/>
        <v>00</v>
      </c>
      <c r="O836" t="s">
        <v>8372</v>
      </c>
      <c r="P836" t="s">
        <v>9727</v>
      </c>
    </row>
    <row r="837" spans="1:16">
      <c r="A837">
        <v>842</v>
      </c>
      <c r="B837">
        <v>200000836</v>
      </c>
      <c r="C837" t="str">
        <f t="shared" si="39"/>
        <v>秋田　珠希 (3)</v>
      </c>
      <c r="D837" t="s">
        <v>3597</v>
      </c>
      <c r="E837" t="str">
        <f t="shared" si="40"/>
        <v>Miki AKITA (99)</v>
      </c>
      <c r="F837" t="s">
        <v>9405</v>
      </c>
      <c r="G837" s="142">
        <v>27</v>
      </c>
      <c r="H837" s="142" t="s">
        <v>9449</v>
      </c>
      <c r="I837" s="142" t="s">
        <v>1555</v>
      </c>
      <c r="J837" s="142" t="s">
        <v>108</v>
      </c>
      <c r="L837" t="s">
        <v>4469</v>
      </c>
      <c r="M837" t="s">
        <v>3784</v>
      </c>
      <c r="N837" t="str">
        <f t="shared" si="41"/>
        <v>99</v>
      </c>
      <c r="O837" t="s">
        <v>9967</v>
      </c>
      <c r="P837" t="s">
        <v>3596</v>
      </c>
    </row>
    <row r="838" spans="1:16">
      <c r="A838">
        <v>843</v>
      </c>
      <c r="B838">
        <v>200000837</v>
      </c>
      <c r="C838" t="str">
        <f t="shared" si="39"/>
        <v>松梨　理佐子 (4)</v>
      </c>
      <c r="D838" t="s">
        <v>1468</v>
      </c>
      <c r="E838" t="str">
        <f t="shared" si="40"/>
        <v>Risako MATSUNASHI (96)</v>
      </c>
      <c r="F838" t="s">
        <v>9405</v>
      </c>
      <c r="G838" s="142">
        <v>27</v>
      </c>
      <c r="H838" s="142" t="s">
        <v>9449</v>
      </c>
      <c r="I838" s="142" t="s">
        <v>1555</v>
      </c>
      <c r="J838" s="142" t="s">
        <v>86</v>
      </c>
      <c r="L838" t="s">
        <v>4467</v>
      </c>
      <c r="M838" t="s">
        <v>4064</v>
      </c>
      <c r="N838" t="str">
        <f t="shared" si="41"/>
        <v>96</v>
      </c>
      <c r="O838" t="s">
        <v>9968</v>
      </c>
      <c r="P838" t="s">
        <v>3426</v>
      </c>
    </row>
    <row r="839" spans="1:16">
      <c r="A839">
        <v>844</v>
      </c>
      <c r="B839">
        <v>200000838</v>
      </c>
      <c r="C839" t="str">
        <f t="shared" si="39"/>
        <v>藤田　栞 (4)</v>
      </c>
      <c r="D839" t="s">
        <v>1456</v>
      </c>
      <c r="E839" t="str">
        <f t="shared" si="40"/>
        <v>Shiori FUJITA (98)</v>
      </c>
      <c r="F839" t="s">
        <v>9405</v>
      </c>
      <c r="G839" s="142">
        <v>27</v>
      </c>
      <c r="H839" s="142" t="s">
        <v>9450</v>
      </c>
      <c r="I839" s="142" t="s">
        <v>1552</v>
      </c>
      <c r="J839" s="142" t="s">
        <v>86</v>
      </c>
      <c r="L839" t="s">
        <v>3756</v>
      </c>
      <c r="M839" t="s">
        <v>3788</v>
      </c>
      <c r="N839" t="str">
        <f t="shared" si="41"/>
        <v>98</v>
      </c>
      <c r="O839" t="s">
        <v>9852</v>
      </c>
      <c r="P839" t="s">
        <v>3414</v>
      </c>
    </row>
    <row r="840" spans="1:16">
      <c r="A840">
        <v>845</v>
      </c>
      <c r="B840">
        <v>200000839</v>
      </c>
      <c r="C840" t="str">
        <f t="shared" si="39"/>
        <v>木村　黎美 (4)</v>
      </c>
      <c r="D840" t="s">
        <v>1385</v>
      </c>
      <c r="E840" t="str">
        <f t="shared" si="40"/>
        <v>Remi KIMURA (98)</v>
      </c>
      <c r="F840" t="s">
        <v>9405</v>
      </c>
      <c r="G840" s="142">
        <v>25</v>
      </c>
      <c r="H840" s="142" t="s">
        <v>241</v>
      </c>
      <c r="I840" s="142" t="s">
        <v>1540</v>
      </c>
      <c r="J840" s="142" t="s">
        <v>86</v>
      </c>
      <c r="L840" t="s">
        <v>4125</v>
      </c>
      <c r="M840" t="s">
        <v>3818</v>
      </c>
      <c r="N840" t="str">
        <f t="shared" si="41"/>
        <v>98</v>
      </c>
      <c r="O840" t="s">
        <v>9969</v>
      </c>
      <c r="P840" t="s">
        <v>3351</v>
      </c>
    </row>
    <row r="841" spans="1:16">
      <c r="A841">
        <v>846</v>
      </c>
      <c r="B841">
        <v>200000840</v>
      </c>
      <c r="C841" t="str">
        <f t="shared" si="39"/>
        <v>川勝　裕夏 (2)</v>
      </c>
      <c r="D841" t="s">
        <v>9377</v>
      </c>
      <c r="E841" t="str">
        <f t="shared" si="40"/>
        <v>Yuka KAWAKATSU (00)</v>
      </c>
      <c r="F841" t="s">
        <v>9405</v>
      </c>
      <c r="G841" s="142">
        <v>26</v>
      </c>
      <c r="H841" s="142" t="s">
        <v>241</v>
      </c>
      <c r="I841" s="142" t="s">
        <v>1540</v>
      </c>
      <c r="J841" s="142" t="s">
        <v>117</v>
      </c>
      <c r="L841" t="s">
        <v>9006</v>
      </c>
      <c r="M841" t="s">
        <v>3732</v>
      </c>
      <c r="N841" t="str">
        <f t="shared" si="41"/>
        <v>00</v>
      </c>
      <c r="O841" t="s">
        <v>9795</v>
      </c>
      <c r="P841" t="s">
        <v>9728</v>
      </c>
    </row>
    <row r="842" spans="1:16">
      <c r="A842">
        <v>847</v>
      </c>
      <c r="B842">
        <v>200000841</v>
      </c>
      <c r="C842" t="str">
        <f t="shared" si="39"/>
        <v>角田　菜々花 (4)</v>
      </c>
      <c r="D842" t="s">
        <v>1386</v>
      </c>
      <c r="E842" t="str">
        <f t="shared" si="40"/>
        <v>Nanaka TSUNODA (98)</v>
      </c>
      <c r="F842" t="s">
        <v>9405</v>
      </c>
      <c r="G842" s="142">
        <v>25</v>
      </c>
      <c r="H842" s="142" t="s">
        <v>241</v>
      </c>
      <c r="I842" s="142" t="s">
        <v>1540</v>
      </c>
      <c r="J842" s="142" t="s">
        <v>86</v>
      </c>
      <c r="L842" t="s">
        <v>4123</v>
      </c>
      <c r="M842" t="s">
        <v>4124</v>
      </c>
      <c r="N842" t="str">
        <f t="shared" si="41"/>
        <v>98</v>
      </c>
      <c r="O842" t="s">
        <v>8123</v>
      </c>
      <c r="P842" t="s">
        <v>3352</v>
      </c>
    </row>
    <row r="843" spans="1:16">
      <c r="A843">
        <v>848</v>
      </c>
      <c r="B843">
        <v>200000842</v>
      </c>
      <c r="C843" t="str">
        <f t="shared" si="39"/>
        <v>金光　萌恵 (2)</v>
      </c>
      <c r="D843" t="s">
        <v>9378</v>
      </c>
      <c r="E843" t="str">
        <f t="shared" si="40"/>
        <v>Moe KANEMITSU (00)</v>
      </c>
      <c r="F843" t="s">
        <v>9405</v>
      </c>
      <c r="G843" s="142">
        <v>25</v>
      </c>
      <c r="H843" s="142" t="s">
        <v>241</v>
      </c>
      <c r="I843" s="142" t="s">
        <v>1540</v>
      </c>
      <c r="J843" s="142" t="s">
        <v>117</v>
      </c>
      <c r="L843" t="s">
        <v>10128</v>
      </c>
      <c r="M843" t="s">
        <v>3903</v>
      </c>
      <c r="N843" t="str">
        <f t="shared" si="41"/>
        <v>00</v>
      </c>
      <c r="O843" t="s">
        <v>8062</v>
      </c>
      <c r="P843" t="s">
        <v>9729</v>
      </c>
    </row>
    <row r="844" spans="1:16">
      <c r="A844">
        <v>849</v>
      </c>
      <c r="B844">
        <v>200000843</v>
      </c>
      <c r="C844" t="str">
        <f t="shared" si="39"/>
        <v>髙木　碧海 (4)</v>
      </c>
      <c r="D844" t="s">
        <v>1411</v>
      </c>
      <c r="E844" t="str">
        <f t="shared" si="40"/>
        <v>Aoi TAKAGI (98)</v>
      </c>
      <c r="F844" t="s">
        <v>9405</v>
      </c>
      <c r="G844" s="142">
        <v>27</v>
      </c>
      <c r="H844" s="142" t="s">
        <v>9451</v>
      </c>
      <c r="I844" s="142" t="s">
        <v>3094</v>
      </c>
      <c r="J844" s="142" t="s">
        <v>86</v>
      </c>
      <c r="L844" t="s">
        <v>4102</v>
      </c>
      <c r="M844" t="s">
        <v>3780</v>
      </c>
      <c r="N844" t="str">
        <f t="shared" si="41"/>
        <v>98</v>
      </c>
      <c r="O844" t="s">
        <v>8257</v>
      </c>
      <c r="P844" t="s">
        <v>3376</v>
      </c>
    </row>
    <row r="845" spans="1:16">
      <c r="A845">
        <v>850</v>
      </c>
      <c r="B845">
        <v>200000844</v>
      </c>
      <c r="C845" t="str">
        <f t="shared" si="39"/>
        <v>藤村　晶菜 (4)</v>
      </c>
      <c r="D845" t="s">
        <v>1412</v>
      </c>
      <c r="E845" t="str">
        <f t="shared" si="40"/>
        <v>Akina FUJIMURA (98)</v>
      </c>
      <c r="F845" t="s">
        <v>9405</v>
      </c>
      <c r="G845" s="142">
        <v>26</v>
      </c>
      <c r="H845" s="142" t="s">
        <v>9451</v>
      </c>
      <c r="I845" s="142" t="s">
        <v>3094</v>
      </c>
      <c r="J845" s="142" t="s">
        <v>86</v>
      </c>
      <c r="L845" t="s">
        <v>4103</v>
      </c>
      <c r="M845" t="s">
        <v>4104</v>
      </c>
      <c r="N845" t="str">
        <f t="shared" si="41"/>
        <v>98</v>
      </c>
      <c r="O845" t="s">
        <v>7880</v>
      </c>
      <c r="P845" t="s">
        <v>3377</v>
      </c>
    </row>
    <row r="846" spans="1:16">
      <c r="A846">
        <v>851</v>
      </c>
      <c r="B846">
        <v>200000845</v>
      </c>
      <c r="C846" t="str">
        <f t="shared" si="39"/>
        <v>藤村　晴菜 (4)</v>
      </c>
      <c r="D846" t="s">
        <v>1413</v>
      </c>
      <c r="E846" t="str">
        <f t="shared" si="40"/>
        <v>Haruna FUJIMURA (98)</v>
      </c>
      <c r="F846" t="s">
        <v>9405</v>
      </c>
      <c r="G846" s="142">
        <v>26</v>
      </c>
      <c r="H846" s="142" t="s">
        <v>9451</v>
      </c>
      <c r="I846" s="142" t="s">
        <v>3094</v>
      </c>
      <c r="J846" s="142" t="s">
        <v>86</v>
      </c>
      <c r="L846" t="s">
        <v>4103</v>
      </c>
      <c r="M846" t="s">
        <v>3853</v>
      </c>
      <c r="N846" t="str">
        <f t="shared" si="41"/>
        <v>98</v>
      </c>
      <c r="O846" t="s">
        <v>7880</v>
      </c>
      <c r="P846" t="s">
        <v>3378</v>
      </c>
    </row>
    <row r="847" spans="1:16">
      <c r="A847">
        <v>852</v>
      </c>
      <c r="B847">
        <v>200000846</v>
      </c>
      <c r="C847" t="str">
        <f t="shared" si="39"/>
        <v>細見　美乃 (4)</v>
      </c>
      <c r="D847" t="s">
        <v>1414</v>
      </c>
      <c r="E847" t="str">
        <f t="shared" si="40"/>
        <v>Yoshino HOSOMI (98)</v>
      </c>
      <c r="F847" t="s">
        <v>9405</v>
      </c>
      <c r="G847" s="142">
        <v>26</v>
      </c>
      <c r="H847" s="142" t="s">
        <v>9451</v>
      </c>
      <c r="I847" s="142" t="s">
        <v>3094</v>
      </c>
      <c r="J847" s="142" t="s">
        <v>86</v>
      </c>
      <c r="L847" t="s">
        <v>4105</v>
      </c>
      <c r="M847" t="s">
        <v>4106</v>
      </c>
      <c r="N847" t="str">
        <f t="shared" si="41"/>
        <v>98</v>
      </c>
      <c r="O847" t="s">
        <v>8531</v>
      </c>
      <c r="P847" t="s">
        <v>3379</v>
      </c>
    </row>
    <row r="848" spans="1:16">
      <c r="A848">
        <v>853</v>
      </c>
      <c r="B848">
        <v>200000847</v>
      </c>
      <c r="C848" t="str">
        <f t="shared" si="39"/>
        <v>山崎　茉奈 (4)</v>
      </c>
      <c r="D848" t="s">
        <v>1415</v>
      </c>
      <c r="E848" t="str">
        <f t="shared" si="40"/>
        <v>Mana YAMAZAKI (98)</v>
      </c>
      <c r="F848" t="s">
        <v>9405</v>
      </c>
      <c r="G848" s="142">
        <v>26</v>
      </c>
      <c r="H848" s="142" t="s">
        <v>9451</v>
      </c>
      <c r="I848" s="142" t="s">
        <v>3094</v>
      </c>
      <c r="J848" s="142" t="s">
        <v>86</v>
      </c>
      <c r="L848" t="s">
        <v>4107</v>
      </c>
      <c r="M848" t="s">
        <v>4071</v>
      </c>
      <c r="N848" t="str">
        <f t="shared" si="41"/>
        <v>98</v>
      </c>
      <c r="O848" t="s">
        <v>9955</v>
      </c>
      <c r="P848" t="s">
        <v>3380</v>
      </c>
    </row>
    <row r="849" spans="1:16">
      <c r="A849">
        <v>854</v>
      </c>
      <c r="B849">
        <v>200000848</v>
      </c>
      <c r="C849" t="str">
        <f t="shared" si="39"/>
        <v>岡田　紗宝 (3)</v>
      </c>
      <c r="D849" t="s">
        <v>1416</v>
      </c>
      <c r="E849" t="str">
        <f t="shared" si="40"/>
        <v>Saho OKADA (99)</v>
      </c>
      <c r="F849" t="s">
        <v>9405</v>
      </c>
      <c r="G849" s="142">
        <v>37</v>
      </c>
      <c r="H849" s="142" t="s">
        <v>9451</v>
      </c>
      <c r="I849" s="142" t="s">
        <v>3094</v>
      </c>
      <c r="J849" s="142" t="s">
        <v>108</v>
      </c>
      <c r="L849" t="s">
        <v>4044</v>
      </c>
      <c r="M849" t="s">
        <v>4108</v>
      </c>
      <c r="N849" t="str">
        <f t="shared" si="41"/>
        <v>99</v>
      </c>
      <c r="O849" t="s">
        <v>8384</v>
      </c>
      <c r="P849" t="s">
        <v>3381</v>
      </c>
    </row>
    <row r="850" spans="1:16">
      <c r="A850">
        <v>855</v>
      </c>
      <c r="B850">
        <v>200000849</v>
      </c>
      <c r="C850" t="str">
        <f t="shared" si="39"/>
        <v>小梶　詩織 (3)</v>
      </c>
      <c r="D850" t="s">
        <v>1421</v>
      </c>
      <c r="E850" t="str">
        <f t="shared" si="40"/>
        <v>Shiori KOKAJI (99)</v>
      </c>
      <c r="F850" t="s">
        <v>9405</v>
      </c>
      <c r="G850" s="142">
        <v>26</v>
      </c>
      <c r="H850" s="142" t="s">
        <v>9451</v>
      </c>
      <c r="I850" s="142" t="s">
        <v>3094</v>
      </c>
      <c r="J850" s="142" t="s">
        <v>108</v>
      </c>
      <c r="L850" t="s">
        <v>10129</v>
      </c>
      <c r="M850" t="s">
        <v>3788</v>
      </c>
      <c r="N850" t="str">
        <f t="shared" si="41"/>
        <v>99</v>
      </c>
      <c r="O850" t="s">
        <v>9970</v>
      </c>
      <c r="P850" t="s">
        <v>3385</v>
      </c>
    </row>
    <row r="851" spans="1:16">
      <c r="A851">
        <v>856</v>
      </c>
      <c r="B851">
        <v>200000850</v>
      </c>
      <c r="C851" t="str">
        <f t="shared" si="39"/>
        <v>髙倉　美音 (3)</v>
      </c>
      <c r="D851" t="s">
        <v>1417</v>
      </c>
      <c r="E851" t="str">
        <f t="shared" si="40"/>
        <v>Mion TAKAKURA (00)</v>
      </c>
      <c r="F851" t="s">
        <v>9405</v>
      </c>
      <c r="G851" s="142">
        <v>26</v>
      </c>
      <c r="H851" s="142" t="s">
        <v>9451</v>
      </c>
      <c r="I851" s="142" t="s">
        <v>3094</v>
      </c>
      <c r="J851" s="142" t="s">
        <v>108</v>
      </c>
      <c r="L851" t="s">
        <v>4109</v>
      </c>
      <c r="M851" t="s">
        <v>4110</v>
      </c>
      <c r="N851" t="str">
        <f t="shared" si="41"/>
        <v>00</v>
      </c>
      <c r="O851" t="s">
        <v>8204</v>
      </c>
      <c r="P851" t="s">
        <v>9730</v>
      </c>
    </row>
    <row r="852" spans="1:16">
      <c r="A852">
        <v>857</v>
      </c>
      <c r="B852">
        <v>200000851</v>
      </c>
      <c r="C852" t="str">
        <f t="shared" si="39"/>
        <v>田瀬　知佳 (3)</v>
      </c>
      <c r="D852" t="s">
        <v>1418</v>
      </c>
      <c r="E852" t="str">
        <f t="shared" si="40"/>
        <v>Tomoka TASE (00)</v>
      </c>
      <c r="F852" t="s">
        <v>9405</v>
      </c>
      <c r="G852" s="142">
        <v>21</v>
      </c>
      <c r="H852" s="142" t="s">
        <v>9451</v>
      </c>
      <c r="I852" s="142" t="s">
        <v>3094</v>
      </c>
      <c r="J852" s="142" t="s">
        <v>108</v>
      </c>
      <c r="L852" t="s">
        <v>4111</v>
      </c>
      <c r="M852" t="s">
        <v>4010</v>
      </c>
      <c r="N852" t="str">
        <f t="shared" si="41"/>
        <v>00</v>
      </c>
      <c r="O852" t="s">
        <v>7965</v>
      </c>
      <c r="P852" t="s">
        <v>3382</v>
      </c>
    </row>
    <row r="853" spans="1:16">
      <c r="A853">
        <v>858</v>
      </c>
      <c r="B853">
        <v>200000852</v>
      </c>
      <c r="C853" t="str">
        <f t="shared" si="39"/>
        <v>橋本　はなえ (3)</v>
      </c>
      <c r="D853" t="s">
        <v>1419</v>
      </c>
      <c r="E853" t="str">
        <f t="shared" si="40"/>
        <v>Hanae HASHIMOTO (00)</v>
      </c>
      <c r="F853" t="s">
        <v>9405</v>
      </c>
      <c r="G853" s="142">
        <v>18</v>
      </c>
      <c r="H853" s="142" t="s">
        <v>9451</v>
      </c>
      <c r="I853" s="142" t="s">
        <v>3094</v>
      </c>
      <c r="J853" s="142" t="s">
        <v>108</v>
      </c>
      <c r="L853" t="s">
        <v>4024</v>
      </c>
      <c r="M853" t="s">
        <v>4112</v>
      </c>
      <c r="N853" t="str">
        <f t="shared" si="41"/>
        <v>00</v>
      </c>
      <c r="O853" t="s">
        <v>9971</v>
      </c>
      <c r="P853" t="s">
        <v>3383</v>
      </c>
    </row>
    <row r="854" spans="1:16">
      <c r="A854">
        <v>859</v>
      </c>
      <c r="B854">
        <v>200000853</v>
      </c>
      <c r="C854" t="str">
        <f t="shared" si="39"/>
        <v>矢野　瑞季 (3)</v>
      </c>
      <c r="D854" t="s">
        <v>1420</v>
      </c>
      <c r="E854" t="str">
        <f t="shared" si="40"/>
        <v>Mizuki YANO (99)</v>
      </c>
      <c r="F854" t="s">
        <v>9405</v>
      </c>
      <c r="G854" s="142">
        <v>26</v>
      </c>
      <c r="H854" s="142" t="s">
        <v>9451</v>
      </c>
      <c r="I854" s="142" t="s">
        <v>3094</v>
      </c>
      <c r="J854" s="142" t="s">
        <v>108</v>
      </c>
      <c r="L854" t="s">
        <v>4113</v>
      </c>
      <c r="M854" t="s">
        <v>3733</v>
      </c>
      <c r="N854" t="str">
        <f t="shared" si="41"/>
        <v>99</v>
      </c>
      <c r="O854" t="s">
        <v>9972</v>
      </c>
      <c r="P854" t="s">
        <v>3384</v>
      </c>
    </row>
    <row r="855" spans="1:16">
      <c r="A855">
        <v>860</v>
      </c>
      <c r="B855">
        <v>200000854</v>
      </c>
      <c r="C855" t="str">
        <f t="shared" si="39"/>
        <v>山本　亜加梨 (3)</v>
      </c>
      <c r="D855" t="s">
        <v>1422</v>
      </c>
      <c r="E855" t="str">
        <f t="shared" si="40"/>
        <v>Akari YAMAMOTO (99)</v>
      </c>
      <c r="F855" t="s">
        <v>9405</v>
      </c>
      <c r="G855" s="142">
        <v>26</v>
      </c>
      <c r="H855" s="142" t="s">
        <v>9451</v>
      </c>
      <c r="I855" s="142" t="s">
        <v>3094</v>
      </c>
      <c r="J855" s="142" t="s">
        <v>108</v>
      </c>
      <c r="L855" t="s">
        <v>3765</v>
      </c>
      <c r="M855" t="s">
        <v>3813</v>
      </c>
      <c r="N855" t="str">
        <f t="shared" si="41"/>
        <v>99</v>
      </c>
      <c r="O855" t="s">
        <v>8116</v>
      </c>
      <c r="P855" t="s">
        <v>3386</v>
      </c>
    </row>
    <row r="856" spans="1:16">
      <c r="A856">
        <v>861</v>
      </c>
      <c r="B856">
        <v>200000855</v>
      </c>
      <c r="C856" t="str">
        <f t="shared" si="39"/>
        <v>猪阪　幸花 (2)</v>
      </c>
      <c r="D856" t="s">
        <v>5650</v>
      </c>
      <c r="E856" t="str">
        <f t="shared" si="40"/>
        <v>Sachika INOSAKA (00)</v>
      </c>
      <c r="F856" t="s">
        <v>9405</v>
      </c>
      <c r="G856" s="142">
        <v>26</v>
      </c>
      <c r="H856" s="142" t="s">
        <v>9451</v>
      </c>
      <c r="I856" s="142" t="s">
        <v>3094</v>
      </c>
      <c r="J856" s="142" t="s">
        <v>117</v>
      </c>
      <c r="L856" t="s">
        <v>4114</v>
      </c>
      <c r="M856" t="s">
        <v>4115</v>
      </c>
      <c r="N856" t="str">
        <f t="shared" si="41"/>
        <v>00</v>
      </c>
      <c r="O856" t="s">
        <v>9809</v>
      </c>
      <c r="P856" t="s">
        <v>5649</v>
      </c>
    </row>
    <row r="857" spans="1:16">
      <c r="A857">
        <v>862</v>
      </c>
      <c r="B857">
        <v>200000856</v>
      </c>
      <c r="C857" t="str">
        <f t="shared" si="39"/>
        <v>肥塚　真実 (2)</v>
      </c>
      <c r="D857" t="s">
        <v>5652</v>
      </c>
      <c r="E857" t="str">
        <f t="shared" si="40"/>
        <v>Mami KOEZUKA (01)</v>
      </c>
      <c r="F857" t="s">
        <v>9405</v>
      </c>
      <c r="G857" s="142">
        <v>26</v>
      </c>
      <c r="H857" s="142" t="s">
        <v>9451</v>
      </c>
      <c r="I857" s="142" t="s">
        <v>3094</v>
      </c>
      <c r="J857" s="142" t="s">
        <v>117</v>
      </c>
      <c r="L857" t="s">
        <v>4116</v>
      </c>
      <c r="M857" t="s">
        <v>3934</v>
      </c>
      <c r="N857" t="str">
        <f t="shared" si="41"/>
        <v>01</v>
      </c>
      <c r="O857" t="s">
        <v>8382</v>
      </c>
      <c r="P857" t="s">
        <v>5651</v>
      </c>
    </row>
    <row r="858" spans="1:16">
      <c r="A858">
        <v>863</v>
      </c>
      <c r="B858">
        <v>200000857</v>
      </c>
      <c r="C858" t="str">
        <f t="shared" si="39"/>
        <v>藤田　彩有里 (4)</v>
      </c>
      <c r="D858" t="s">
        <v>1367</v>
      </c>
      <c r="E858" t="str">
        <f t="shared" si="40"/>
        <v>Sayuri FUJITA (99)</v>
      </c>
      <c r="F858" t="s">
        <v>9405</v>
      </c>
      <c r="G858" s="142">
        <v>26</v>
      </c>
      <c r="H858" s="142" t="s">
        <v>9451</v>
      </c>
      <c r="I858" s="142" t="s">
        <v>3094</v>
      </c>
      <c r="J858" s="142" t="s">
        <v>86</v>
      </c>
      <c r="L858" t="s">
        <v>3756</v>
      </c>
      <c r="M858" t="s">
        <v>4117</v>
      </c>
      <c r="N858" t="str">
        <f t="shared" si="41"/>
        <v>99</v>
      </c>
      <c r="O858" t="s">
        <v>9908</v>
      </c>
      <c r="P858" t="s">
        <v>3334</v>
      </c>
    </row>
    <row r="859" spans="1:16">
      <c r="A859">
        <v>864</v>
      </c>
      <c r="B859">
        <v>200000858</v>
      </c>
      <c r="C859" t="str">
        <f t="shared" si="39"/>
        <v>水田　京佳 (2)</v>
      </c>
      <c r="D859" t="s">
        <v>5654</v>
      </c>
      <c r="E859" t="str">
        <f t="shared" si="40"/>
        <v>Kyoka MIZUTA (00)</v>
      </c>
      <c r="F859" t="s">
        <v>9405</v>
      </c>
      <c r="G859" s="142">
        <v>26</v>
      </c>
      <c r="H859" s="142" t="s">
        <v>9451</v>
      </c>
      <c r="I859" s="142" t="s">
        <v>3094</v>
      </c>
      <c r="J859" s="142" t="s">
        <v>117</v>
      </c>
      <c r="L859" t="s">
        <v>4118</v>
      </c>
      <c r="M859" t="s">
        <v>3864</v>
      </c>
      <c r="N859" t="str">
        <f t="shared" si="41"/>
        <v>00</v>
      </c>
      <c r="O859" t="s">
        <v>8066</v>
      </c>
      <c r="P859" t="s">
        <v>5653</v>
      </c>
    </row>
    <row r="860" spans="1:16">
      <c r="A860">
        <v>865</v>
      </c>
      <c r="B860">
        <v>200000859</v>
      </c>
      <c r="C860" t="str">
        <f t="shared" si="39"/>
        <v>溝内　里紗 (2)</v>
      </c>
      <c r="D860" t="s">
        <v>5656</v>
      </c>
      <c r="E860" t="str">
        <f t="shared" si="40"/>
        <v>Risa MIZOUCHI (00)</v>
      </c>
      <c r="F860" t="s">
        <v>9405</v>
      </c>
      <c r="G860" s="142">
        <v>36</v>
      </c>
      <c r="H860" s="142" t="s">
        <v>9451</v>
      </c>
      <c r="I860" s="142" t="s">
        <v>3094</v>
      </c>
      <c r="J860" s="142" t="s">
        <v>117</v>
      </c>
      <c r="L860" t="s">
        <v>4119</v>
      </c>
      <c r="M860" t="s">
        <v>4063</v>
      </c>
      <c r="N860" t="str">
        <f t="shared" si="41"/>
        <v>00</v>
      </c>
      <c r="O860" t="s">
        <v>9788</v>
      </c>
      <c r="P860" t="s">
        <v>5655</v>
      </c>
    </row>
    <row r="861" spans="1:16">
      <c r="A861">
        <v>866</v>
      </c>
      <c r="B861">
        <v>200000860</v>
      </c>
      <c r="C861" t="str">
        <f t="shared" si="39"/>
        <v>宇都　さくら (1)</v>
      </c>
      <c r="D861" t="s">
        <v>9379</v>
      </c>
      <c r="E861" t="str">
        <f t="shared" si="40"/>
        <v>Sakura UTO (01)</v>
      </c>
      <c r="F861" t="s">
        <v>9405</v>
      </c>
      <c r="G861" s="142">
        <v>26</v>
      </c>
      <c r="H861" s="142" t="s">
        <v>9451</v>
      </c>
      <c r="I861" s="142" t="s">
        <v>3094</v>
      </c>
      <c r="J861" s="142" t="s">
        <v>120</v>
      </c>
      <c r="L861" t="s">
        <v>10130</v>
      </c>
      <c r="M861" t="s">
        <v>3747</v>
      </c>
      <c r="N861" t="str">
        <f t="shared" si="41"/>
        <v>01</v>
      </c>
      <c r="O861" t="s">
        <v>7748</v>
      </c>
      <c r="P861" t="s">
        <v>9731</v>
      </c>
    </row>
    <row r="862" spans="1:16">
      <c r="A862">
        <v>867</v>
      </c>
      <c r="B862">
        <v>200000861</v>
      </c>
      <c r="C862" t="str">
        <f t="shared" si="39"/>
        <v>奥田　真実 (1)</v>
      </c>
      <c r="D862" t="s">
        <v>9380</v>
      </c>
      <c r="E862" t="str">
        <f t="shared" si="40"/>
        <v>Mami OKUDA (01)</v>
      </c>
      <c r="F862" t="s">
        <v>9405</v>
      </c>
      <c r="G862" s="142">
        <v>26</v>
      </c>
      <c r="H862" s="142" t="s">
        <v>9451</v>
      </c>
      <c r="I862" s="142" t="s">
        <v>3094</v>
      </c>
      <c r="J862" s="142" t="s">
        <v>120</v>
      </c>
      <c r="L862" t="s">
        <v>4941</v>
      </c>
      <c r="M862" t="s">
        <v>3934</v>
      </c>
      <c r="N862" t="str">
        <f t="shared" si="41"/>
        <v>01</v>
      </c>
      <c r="O862" t="s">
        <v>8036</v>
      </c>
      <c r="P862" t="s">
        <v>9732</v>
      </c>
    </row>
    <row r="863" spans="1:16">
      <c r="A863">
        <v>868</v>
      </c>
      <c r="B863">
        <v>200000862</v>
      </c>
      <c r="C863" t="str">
        <f t="shared" si="39"/>
        <v>片桐　穂乃香 (1)</v>
      </c>
      <c r="D863" t="s">
        <v>9381</v>
      </c>
      <c r="E863" t="str">
        <f t="shared" si="40"/>
        <v>Honoka KATAGIRI (01)</v>
      </c>
      <c r="F863" t="s">
        <v>9405</v>
      </c>
      <c r="G863" s="142">
        <v>26</v>
      </c>
      <c r="H863" s="142" t="s">
        <v>9451</v>
      </c>
      <c r="I863" s="142" t="s">
        <v>3094</v>
      </c>
      <c r="J863" s="142" t="s">
        <v>120</v>
      </c>
      <c r="L863" t="s">
        <v>6183</v>
      </c>
      <c r="M863" t="s">
        <v>3932</v>
      </c>
      <c r="N863" t="str">
        <f t="shared" si="41"/>
        <v>01</v>
      </c>
      <c r="O863" t="s">
        <v>9973</v>
      </c>
      <c r="P863" t="s">
        <v>9733</v>
      </c>
    </row>
    <row r="864" spans="1:16">
      <c r="A864">
        <v>869</v>
      </c>
      <c r="B864">
        <v>200000863</v>
      </c>
      <c r="C864" t="str">
        <f t="shared" si="39"/>
        <v>冨田　彩水 (1)</v>
      </c>
      <c r="D864" t="s">
        <v>9382</v>
      </c>
      <c r="E864" t="str">
        <f t="shared" si="40"/>
        <v>Ami TOMITA (01)</v>
      </c>
      <c r="F864" t="s">
        <v>9405</v>
      </c>
      <c r="G864" s="142">
        <v>26</v>
      </c>
      <c r="H864" s="142" t="s">
        <v>9451</v>
      </c>
      <c r="I864" s="142" t="s">
        <v>3094</v>
      </c>
      <c r="J864" s="142" t="s">
        <v>120</v>
      </c>
      <c r="L864" t="s">
        <v>4521</v>
      </c>
      <c r="M864" t="s">
        <v>4007</v>
      </c>
      <c r="N864" t="str">
        <f t="shared" si="41"/>
        <v>01</v>
      </c>
      <c r="O864" t="s">
        <v>9974</v>
      </c>
      <c r="P864" t="s">
        <v>9734</v>
      </c>
    </row>
    <row r="865" spans="1:16">
      <c r="A865">
        <v>870</v>
      </c>
      <c r="B865">
        <v>200000864</v>
      </c>
      <c r="C865" t="str">
        <f t="shared" si="39"/>
        <v>林　静里奈 (1)</v>
      </c>
      <c r="D865" t="s">
        <v>9383</v>
      </c>
      <c r="E865" t="str">
        <f t="shared" si="40"/>
        <v>Serina HAYASHI (01)</v>
      </c>
      <c r="F865" t="s">
        <v>9405</v>
      </c>
      <c r="G865" s="142">
        <v>30</v>
      </c>
      <c r="H865" s="142" t="s">
        <v>9451</v>
      </c>
      <c r="I865" s="142" t="s">
        <v>3094</v>
      </c>
      <c r="J865" s="142" t="s">
        <v>120</v>
      </c>
      <c r="L865" t="s">
        <v>4069</v>
      </c>
      <c r="M865" t="s">
        <v>10025</v>
      </c>
      <c r="N865" t="str">
        <f t="shared" si="41"/>
        <v>01</v>
      </c>
      <c r="O865" t="s">
        <v>9975</v>
      </c>
      <c r="P865" t="s">
        <v>9735</v>
      </c>
    </row>
    <row r="866" spans="1:16">
      <c r="A866">
        <v>871</v>
      </c>
      <c r="B866">
        <v>200000865</v>
      </c>
      <c r="C866" t="str">
        <f t="shared" si="39"/>
        <v>吉村　唯 (1)</v>
      </c>
      <c r="D866" t="s">
        <v>5540</v>
      </c>
      <c r="E866" t="str">
        <f t="shared" si="40"/>
        <v>Yui YOSHIMURA (01)</v>
      </c>
      <c r="F866" t="s">
        <v>9405</v>
      </c>
      <c r="G866" s="142">
        <v>21</v>
      </c>
      <c r="H866" s="142" t="s">
        <v>9451</v>
      </c>
      <c r="I866" s="142" t="s">
        <v>3094</v>
      </c>
      <c r="J866" s="142" t="s">
        <v>120</v>
      </c>
      <c r="L866" t="s">
        <v>3763</v>
      </c>
      <c r="M866" t="s">
        <v>3764</v>
      </c>
      <c r="N866" t="str">
        <f t="shared" si="41"/>
        <v>01</v>
      </c>
      <c r="O866" t="s">
        <v>8492</v>
      </c>
      <c r="P866" t="s">
        <v>5539</v>
      </c>
    </row>
    <row r="867" spans="1:16">
      <c r="A867">
        <v>872</v>
      </c>
      <c r="B867">
        <v>200000866</v>
      </c>
      <c r="C867" t="str">
        <f t="shared" si="39"/>
        <v>西田　華奈 (2)</v>
      </c>
      <c r="D867" t="s">
        <v>9384</v>
      </c>
      <c r="E867" t="str">
        <f t="shared" si="40"/>
        <v>Kana NISHIDA (00)</v>
      </c>
      <c r="F867" t="s">
        <v>9405</v>
      </c>
      <c r="G867" s="142">
        <v>26</v>
      </c>
      <c r="H867" s="142" t="s">
        <v>9451</v>
      </c>
      <c r="I867" s="142" t="s">
        <v>3094</v>
      </c>
      <c r="J867" s="142" t="s">
        <v>117</v>
      </c>
      <c r="L867" t="s">
        <v>3905</v>
      </c>
      <c r="M867" t="s">
        <v>3726</v>
      </c>
      <c r="N867" t="str">
        <f t="shared" si="41"/>
        <v>00</v>
      </c>
      <c r="O867" t="s">
        <v>8466</v>
      </c>
      <c r="P867" t="s">
        <v>9736</v>
      </c>
    </row>
    <row r="868" spans="1:16">
      <c r="A868">
        <v>873</v>
      </c>
      <c r="B868">
        <v>200000867</v>
      </c>
      <c r="C868" t="str">
        <f t="shared" si="39"/>
        <v>西原　瑠菜 (3)</v>
      </c>
      <c r="D868" t="s">
        <v>3605</v>
      </c>
      <c r="E868" t="str">
        <f t="shared" si="40"/>
        <v>Runa  NISHIHARA  (00)</v>
      </c>
      <c r="F868" t="s">
        <v>9405</v>
      </c>
      <c r="G868" s="142">
        <v>27</v>
      </c>
      <c r="H868" s="142">
        <v>492219</v>
      </c>
      <c r="I868" s="142" t="s">
        <v>1554</v>
      </c>
      <c r="J868" s="142" t="s">
        <v>108</v>
      </c>
      <c r="L868" t="s">
        <v>10131</v>
      </c>
      <c r="M868" t="s">
        <v>10026</v>
      </c>
      <c r="N868" t="str">
        <f t="shared" si="41"/>
        <v>00</v>
      </c>
      <c r="O868" t="s">
        <v>8688</v>
      </c>
      <c r="P868" t="s">
        <v>3604</v>
      </c>
    </row>
    <row r="869" spans="1:16">
      <c r="A869">
        <v>874</v>
      </c>
      <c r="B869">
        <v>200000868</v>
      </c>
      <c r="C869" t="str">
        <f t="shared" si="39"/>
        <v>廣川　綾香 (3)</v>
      </c>
      <c r="D869" t="s">
        <v>3603</v>
      </c>
      <c r="E869" t="str">
        <f t="shared" si="40"/>
        <v>Ayaka  HIROKAWA  (99)</v>
      </c>
      <c r="F869" t="s">
        <v>9405</v>
      </c>
      <c r="G869" s="142">
        <v>27</v>
      </c>
      <c r="H869" s="142">
        <v>492219</v>
      </c>
      <c r="I869" s="142" t="s">
        <v>1554</v>
      </c>
      <c r="J869" s="142" t="s">
        <v>108</v>
      </c>
      <c r="L869" t="s">
        <v>10132</v>
      </c>
      <c r="M869" t="s">
        <v>10027</v>
      </c>
      <c r="N869" t="str">
        <f t="shared" si="41"/>
        <v>99</v>
      </c>
      <c r="O869">
        <v>990525</v>
      </c>
      <c r="P869" t="s">
        <v>3602</v>
      </c>
    </row>
    <row r="870" spans="1:16">
      <c r="A870">
        <v>875</v>
      </c>
      <c r="B870">
        <v>200000869</v>
      </c>
      <c r="C870" t="str">
        <f t="shared" si="39"/>
        <v>落合　優希子 (3)</v>
      </c>
      <c r="D870" t="s">
        <v>3601</v>
      </c>
      <c r="E870" t="str">
        <f t="shared" si="40"/>
        <v>Yukiko  OCHIAI  (98)</v>
      </c>
      <c r="F870" t="s">
        <v>9405</v>
      </c>
      <c r="G870" s="142">
        <v>27</v>
      </c>
      <c r="H870" s="142">
        <v>492219</v>
      </c>
      <c r="I870" s="142" t="s">
        <v>1554</v>
      </c>
      <c r="J870" s="142" t="s">
        <v>108</v>
      </c>
      <c r="L870" t="s">
        <v>10133</v>
      </c>
      <c r="M870" t="s">
        <v>10028</v>
      </c>
      <c r="N870" t="str">
        <f t="shared" si="41"/>
        <v>98</v>
      </c>
      <c r="O870">
        <v>980125</v>
      </c>
      <c r="P870" t="s">
        <v>3600</v>
      </c>
    </row>
    <row r="871" spans="1:16">
      <c r="A871">
        <v>876</v>
      </c>
      <c r="B871">
        <v>200000870</v>
      </c>
      <c r="C871" t="str">
        <f t="shared" si="39"/>
        <v>政岡　亜実 (6)</v>
      </c>
      <c r="D871" t="s">
        <v>1459</v>
      </c>
      <c r="E871" t="str">
        <f t="shared" si="40"/>
        <v>Ami  MASAOKA  (94)</v>
      </c>
      <c r="F871" t="s">
        <v>9405</v>
      </c>
      <c r="G871" s="142">
        <v>27</v>
      </c>
      <c r="H871" s="142">
        <v>492219</v>
      </c>
      <c r="I871" s="142" t="s">
        <v>1554</v>
      </c>
      <c r="J871" s="142" t="s">
        <v>144</v>
      </c>
      <c r="L871" t="s">
        <v>10134</v>
      </c>
      <c r="M871" t="s">
        <v>10029</v>
      </c>
      <c r="N871" t="str">
        <f t="shared" si="41"/>
        <v>94</v>
      </c>
      <c r="O871">
        <v>940618</v>
      </c>
      <c r="P871" t="s">
        <v>3417</v>
      </c>
    </row>
    <row r="872" spans="1:16">
      <c r="A872">
        <v>877</v>
      </c>
      <c r="B872">
        <v>200000871</v>
      </c>
      <c r="C872" t="str">
        <f t="shared" si="39"/>
        <v>大槻　眞佐子 (6)</v>
      </c>
      <c r="D872" t="s">
        <v>1460</v>
      </c>
      <c r="E872" t="str">
        <f t="shared" si="40"/>
        <v>Masako  OTSUKI  (80)</v>
      </c>
      <c r="F872" t="s">
        <v>9405</v>
      </c>
      <c r="G872" s="142">
        <v>27</v>
      </c>
      <c r="H872" s="142">
        <v>492219</v>
      </c>
      <c r="I872" s="142" t="s">
        <v>1554</v>
      </c>
      <c r="J872" s="142" t="s">
        <v>144</v>
      </c>
      <c r="L872" t="s">
        <v>10135</v>
      </c>
      <c r="M872" t="s">
        <v>10030</v>
      </c>
      <c r="N872" t="str">
        <f t="shared" si="41"/>
        <v>80</v>
      </c>
      <c r="O872">
        <v>800123</v>
      </c>
      <c r="P872" t="s">
        <v>3418</v>
      </c>
    </row>
    <row r="873" spans="1:16">
      <c r="A873">
        <v>878</v>
      </c>
      <c r="B873">
        <v>200000872</v>
      </c>
      <c r="C873" t="str">
        <f t="shared" si="39"/>
        <v>柿崎　梨緒 (4)</v>
      </c>
      <c r="D873" t="s">
        <v>1462</v>
      </c>
      <c r="E873" t="str">
        <f t="shared" si="40"/>
        <v>Rio  KAKIZAKI  (99)</v>
      </c>
      <c r="F873" t="s">
        <v>9405</v>
      </c>
      <c r="G873" s="142">
        <v>27</v>
      </c>
      <c r="H873" s="142">
        <v>492219</v>
      </c>
      <c r="I873" s="142" t="s">
        <v>1554</v>
      </c>
      <c r="J873" s="142" t="s">
        <v>86</v>
      </c>
      <c r="L873" t="s">
        <v>10136</v>
      </c>
      <c r="M873" t="s">
        <v>10031</v>
      </c>
      <c r="N873" t="str">
        <f t="shared" si="41"/>
        <v>99</v>
      </c>
      <c r="O873">
        <v>990311</v>
      </c>
      <c r="P873" t="s">
        <v>3420</v>
      </c>
    </row>
    <row r="874" spans="1:16">
      <c r="A874">
        <v>879</v>
      </c>
      <c r="B874">
        <v>200000873</v>
      </c>
      <c r="C874" t="str">
        <f t="shared" si="39"/>
        <v>明瀬　陽花 (3)</v>
      </c>
      <c r="D874" t="s">
        <v>3599</v>
      </c>
      <c r="E874" t="str">
        <f t="shared" si="40"/>
        <v>Haruka  AKISE  (99)</v>
      </c>
      <c r="F874" t="s">
        <v>9405</v>
      </c>
      <c r="G874" s="142">
        <v>27</v>
      </c>
      <c r="H874" s="142">
        <v>492219</v>
      </c>
      <c r="I874" s="142" t="s">
        <v>1554</v>
      </c>
      <c r="J874" s="142" t="s">
        <v>108</v>
      </c>
      <c r="L874" t="s">
        <v>10137</v>
      </c>
      <c r="M874" t="s">
        <v>10032</v>
      </c>
      <c r="N874" t="str">
        <f t="shared" si="41"/>
        <v>99</v>
      </c>
      <c r="O874">
        <v>990918</v>
      </c>
      <c r="P874" t="s">
        <v>3598</v>
      </c>
    </row>
    <row r="875" spans="1:16">
      <c r="A875">
        <v>880</v>
      </c>
      <c r="B875">
        <v>200000874</v>
      </c>
      <c r="C875" t="str">
        <f t="shared" si="39"/>
        <v>大道　優薫 (2)</v>
      </c>
      <c r="D875" t="s">
        <v>9385</v>
      </c>
      <c r="E875" t="str">
        <f t="shared" si="40"/>
        <v>Yuka  OMICHI  (98)</v>
      </c>
      <c r="F875" t="s">
        <v>9405</v>
      </c>
      <c r="G875" s="142">
        <v>27</v>
      </c>
      <c r="H875" s="142">
        <v>492219</v>
      </c>
      <c r="I875" s="142" t="s">
        <v>1554</v>
      </c>
      <c r="J875" s="142" t="s">
        <v>117</v>
      </c>
      <c r="L875" t="s">
        <v>10138</v>
      </c>
      <c r="M875" t="s">
        <v>10033</v>
      </c>
      <c r="N875" t="str">
        <f t="shared" si="41"/>
        <v>98</v>
      </c>
      <c r="O875">
        <v>981207</v>
      </c>
      <c r="P875" t="s">
        <v>9737</v>
      </c>
    </row>
    <row r="876" spans="1:16">
      <c r="A876">
        <v>881</v>
      </c>
      <c r="B876">
        <v>200000875</v>
      </c>
      <c r="C876" t="str">
        <f t="shared" si="39"/>
        <v>亀谷　舞 (2)</v>
      </c>
      <c r="D876" t="s">
        <v>9386</v>
      </c>
      <c r="E876" t="str">
        <f t="shared" si="40"/>
        <v>Mai  KAMEGAYA  (00)</v>
      </c>
      <c r="F876" t="s">
        <v>9405</v>
      </c>
      <c r="G876" s="142">
        <v>27</v>
      </c>
      <c r="H876" s="142">
        <v>492219</v>
      </c>
      <c r="I876" s="142" t="s">
        <v>1554</v>
      </c>
      <c r="J876" s="142" t="s">
        <v>117</v>
      </c>
      <c r="L876" t="s">
        <v>10139</v>
      </c>
      <c r="M876" t="s">
        <v>10034</v>
      </c>
      <c r="N876" t="str">
        <f t="shared" si="41"/>
        <v>00</v>
      </c>
      <c r="O876" t="s">
        <v>9976</v>
      </c>
      <c r="P876" t="s">
        <v>9738</v>
      </c>
    </row>
    <row r="877" spans="1:16">
      <c r="A877">
        <v>882</v>
      </c>
      <c r="B877">
        <v>200000876</v>
      </c>
      <c r="C877" t="str">
        <f t="shared" si="39"/>
        <v>佐々木　ひかり (2)</v>
      </c>
      <c r="D877" t="s">
        <v>9387</v>
      </c>
      <c r="E877" t="str">
        <f t="shared" si="40"/>
        <v>Hikari  SASAKI  (99)</v>
      </c>
      <c r="F877" t="s">
        <v>9405</v>
      </c>
      <c r="G877" s="142">
        <v>27</v>
      </c>
      <c r="H877" s="142">
        <v>492219</v>
      </c>
      <c r="I877" s="142" t="s">
        <v>1554</v>
      </c>
      <c r="J877" s="142" t="s">
        <v>117</v>
      </c>
      <c r="L877" t="s">
        <v>10140</v>
      </c>
      <c r="M877" t="s">
        <v>10035</v>
      </c>
      <c r="N877" t="str">
        <f t="shared" si="41"/>
        <v>99</v>
      </c>
      <c r="O877">
        <v>990127</v>
      </c>
      <c r="P877" t="s">
        <v>9739</v>
      </c>
    </row>
    <row r="878" spans="1:16">
      <c r="A878">
        <v>883</v>
      </c>
      <c r="B878">
        <v>200000877</v>
      </c>
      <c r="C878" t="str">
        <f t="shared" si="39"/>
        <v>留守　悠 (2)</v>
      </c>
      <c r="D878" t="s">
        <v>9388</v>
      </c>
      <c r="E878" t="str">
        <f t="shared" si="40"/>
        <v>Yu  TOMEMORI  (99)</v>
      </c>
      <c r="F878" t="s">
        <v>9405</v>
      </c>
      <c r="G878" s="142">
        <v>27</v>
      </c>
      <c r="H878" s="142">
        <v>492219</v>
      </c>
      <c r="I878" s="142" t="s">
        <v>1554</v>
      </c>
      <c r="J878" s="142" t="s">
        <v>117</v>
      </c>
      <c r="L878" t="s">
        <v>10141</v>
      </c>
      <c r="M878" t="s">
        <v>10036</v>
      </c>
      <c r="N878" t="str">
        <f t="shared" si="41"/>
        <v>99</v>
      </c>
      <c r="O878">
        <v>990113</v>
      </c>
      <c r="P878" t="s">
        <v>9740</v>
      </c>
    </row>
    <row r="879" spans="1:16">
      <c r="A879">
        <v>884</v>
      </c>
      <c r="B879">
        <v>200000878</v>
      </c>
      <c r="C879" t="str">
        <f t="shared" si="39"/>
        <v>與久田　光咲 (2)</v>
      </c>
      <c r="D879" t="s">
        <v>9389</v>
      </c>
      <c r="E879" t="str">
        <f t="shared" si="40"/>
        <v>Misaki  YOKUDA  (00)</v>
      </c>
      <c r="F879" t="s">
        <v>9405</v>
      </c>
      <c r="G879" s="142">
        <v>27</v>
      </c>
      <c r="H879" s="142">
        <v>492219</v>
      </c>
      <c r="I879" s="142" t="s">
        <v>1554</v>
      </c>
      <c r="J879" s="142" t="s">
        <v>117</v>
      </c>
      <c r="L879" t="s">
        <v>10142</v>
      </c>
      <c r="M879" t="s">
        <v>10037</v>
      </c>
      <c r="N879" t="str">
        <f t="shared" si="41"/>
        <v>00</v>
      </c>
      <c r="O879" t="s">
        <v>8140</v>
      </c>
      <c r="P879" t="s">
        <v>9741</v>
      </c>
    </row>
    <row r="880" spans="1:16">
      <c r="A880">
        <v>885</v>
      </c>
      <c r="B880">
        <v>200000879</v>
      </c>
      <c r="C880" t="str">
        <f t="shared" si="39"/>
        <v>長濱　佳歩 (2)</v>
      </c>
      <c r="D880" t="s">
        <v>9390</v>
      </c>
      <c r="E880" t="str">
        <f t="shared" si="40"/>
        <v>Kaho NAGAHAMA (99)</v>
      </c>
      <c r="F880" t="s">
        <v>9405</v>
      </c>
      <c r="G880" s="142">
        <v>27</v>
      </c>
      <c r="H880" s="142">
        <v>492219</v>
      </c>
      <c r="I880" s="142" t="s">
        <v>1554</v>
      </c>
      <c r="J880" s="142" t="s">
        <v>117</v>
      </c>
      <c r="L880" t="s">
        <v>3904</v>
      </c>
      <c r="M880" t="s">
        <v>3771</v>
      </c>
      <c r="N880" t="str">
        <f t="shared" si="41"/>
        <v>99</v>
      </c>
      <c r="O880">
        <v>990104</v>
      </c>
      <c r="P880" t="s">
        <v>9742</v>
      </c>
    </row>
    <row r="881" spans="1:16">
      <c r="A881">
        <v>886</v>
      </c>
      <c r="B881">
        <v>200000880</v>
      </c>
      <c r="C881" t="str">
        <f t="shared" si="39"/>
        <v>山田　紗和子 (4)</v>
      </c>
      <c r="D881" t="s">
        <v>1464</v>
      </c>
      <c r="E881" t="str">
        <f t="shared" si="40"/>
        <v>Sawako YAMADA (98)</v>
      </c>
      <c r="F881" t="s">
        <v>9405</v>
      </c>
      <c r="G881" s="142">
        <v>26</v>
      </c>
      <c r="H881" s="142" t="s">
        <v>9452</v>
      </c>
      <c r="I881" s="142" t="s">
        <v>1570</v>
      </c>
      <c r="J881" s="142" t="s">
        <v>86</v>
      </c>
      <c r="L881" t="s">
        <v>4036</v>
      </c>
      <c r="M881" t="s">
        <v>4388</v>
      </c>
      <c r="N881" t="str">
        <f t="shared" si="41"/>
        <v>98</v>
      </c>
      <c r="O881" t="s">
        <v>9852</v>
      </c>
      <c r="P881" t="s">
        <v>3422</v>
      </c>
    </row>
    <row r="882" spans="1:16">
      <c r="A882">
        <v>887</v>
      </c>
      <c r="B882">
        <v>200000881</v>
      </c>
      <c r="C882" t="str">
        <f t="shared" si="39"/>
        <v>川田　朱夏 (3)</v>
      </c>
      <c r="D882" t="s">
        <v>1465</v>
      </c>
      <c r="E882" t="str">
        <f t="shared" si="40"/>
        <v>Ayaka KAWATA (99)</v>
      </c>
      <c r="F882" t="s">
        <v>9405</v>
      </c>
      <c r="G882" s="142">
        <v>27</v>
      </c>
      <c r="H882" s="142" t="s">
        <v>9452</v>
      </c>
      <c r="I882" s="142" t="s">
        <v>1570</v>
      </c>
      <c r="J882" s="142" t="s">
        <v>108</v>
      </c>
      <c r="L882" t="s">
        <v>4391</v>
      </c>
      <c r="M882" t="s">
        <v>3835</v>
      </c>
      <c r="N882" t="str">
        <f t="shared" si="41"/>
        <v>99</v>
      </c>
      <c r="O882" t="s">
        <v>7677</v>
      </c>
      <c r="P882" t="s">
        <v>3423</v>
      </c>
    </row>
    <row r="883" spans="1:16">
      <c r="A883">
        <v>888</v>
      </c>
      <c r="B883">
        <v>200000882</v>
      </c>
      <c r="C883" t="str">
        <f t="shared" si="39"/>
        <v>神薗　芽衣子 (3)</v>
      </c>
      <c r="D883" t="s">
        <v>1466</v>
      </c>
      <c r="E883" t="str">
        <f t="shared" si="40"/>
        <v>Meiko KAMIZONO (00)</v>
      </c>
      <c r="F883" t="s">
        <v>9405</v>
      </c>
      <c r="G883" s="142">
        <v>27</v>
      </c>
      <c r="H883" s="142" t="s">
        <v>9452</v>
      </c>
      <c r="I883" s="142" t="s">
        <v>1570</v>
      </c>
      <c r="J883" s="142" t="s">
        <v>108</v>
      </c>
      <c r="L883" t="s">
        <v>4392</v>
      </c>
      <c r="M883" t="s">
        <v>4393</v>
      </c>
      <c r="N883" t="str">
        <f t="shared" si="41"/>
        <v>00</v>
      </c>
      <c r="O883" t="s">
        <v>8020</v>
      </c>
      <c r="P883" t="s">
        <v>3424</v>
      </c>
    </row>
    <row r="884" spans="1:16">
      <c r="A884">
        <v>889</v>
      </c>
      <c r="B884">
        <v>200000883</v>
      </c>
      <c r="C884" t="str">
        <f t="shared" si="39"/>
        <v>小路　美咲 (3)</v>
      </c>
      <c r="D884" t="s">
        <v>1467</v>
      </c>
      <c r="E884" t="str">
        <f t="shared" si="40"/>
        <v>Misaki SHOJI (00)</v>
      </c>
      <c r="F884" t="s">
        <v>9405</v>
      </c>
      <c r="G884" s="142">
        <v>27</v>
      </c>
      <c r="H884" s="142" t="s">
        <v>9452</v>
      </c>
      <c r="I884" s="142" t="s">
        <v>1570</v>
      </c>
      <c r="J884" s="142" t="s">
        <v>108</v>
      </c>
      <c r="L884" t="s">
        <v>4394</v>
      </c>
      <c r="M884" t="s">
        <v>3900</v>
      </c>
      <c r="N884" t="str">
        <f t="shared" si="41"/>
        <v>00</v>
      </c>
      <c r="O884" t="s">
        <v>9977</v>
      </c>
      <c r="P884" t="s">
        <v>3425</v>
      </c>
    </row>
    <row r="885" spans="1:16">
      <c r="A885">
        <v>890</v>
      </c>
      <c r="B885">
        <v>200000884</v>
      </c>
      <c r="C885" t="str">
        <f t="shared" si="39"/>
        <v>大西　愛永 (2)</v>
      </c>
      <c r="D885" t="s">
        <v>5716</v>
      </c>
      <c r="E885" t="str">
        <f t="shared" si="40"/>
        <v>Manae ONISI (00)</v>
      </c>
      <c r="F885" t="s">
        <v>9405</v>
      </c>
      <c r="G885" s="142">
        <v>27</v>
      </c>
      <c r="H885" s="142" t="s">
        <v>9452</v>
      </c>
      <c r="I885" s="142" t="s">
        <v>1570</v>
      </c>
      <c r="J885" s="142" t="s">
        <v>117</v>
      </c>
      <c r="L885" t="s">
        <v>10143</v>
      </c>
      <c r="M885" t="s">
        <v>4395</v>
      </c>
      <c r="N885" t="str">
        <f t="shared" si="41"/>
        <v>00</v>
      </c>
      <c r="O885" t="s">
        <v>8388</v>
      </c>
      <c r="P885" t="s">
        <v>5715</v>
      </c>
    </row>
    <row r="886" spans="1:16">
      <c r="A886">
        <v>891</v>
      </c>
      <c r="B886">
        <v>200000885</v>
      </c>
      <c r="C886" t="str">
        <f t="shared" si="39"/>
        <v>畑田　星来 (2)</v>
      </c>
      <c r="D886" t="s">
        <v>5718</v>
      </c>
      <c r="E886" t="str">
        <f t="shared" si="40"/>
        <v>Sera HATADA (00)</v>
      </c>
      <c r="F886" t="s">
        <v>9405</v>
      </c>
      <c r="G886" s="142">
        <v>27</v>
      </c>
      <c r="H886" s="142" t="s">
        <v>9452</v>
      </c>
      <c r="I886" s="142" t="s">
        <v>1570</v>
      </c>
      <c r="J886" s="142" t="s">
        <v>117</v>
      </c>
      <c r="L886" t="s">
        <v>4396</v>
      </c>
      <c r="M886" t="s">
        <v>4397</v>
      </c>
      <c r="N886" t="str">
        <f t="shared" si="41"/>
        <v>00</v>
      </c>
      <c r="O886" t="s">
        <v>8066</v>
      </c>
      <c r="P886" t="s">
        <v>5717</v>
      </c>
    </row>
    <row r="887" spans="1:16">
      <c r="A887">
        <v>892</v>
      </c>
      <c r="B887">
        <v>200000886</v>
      </c>
      <c r="C887" t="str">
        <f t="shared" si="39"/>
        <v>木虎　莉奈 (2)</v>
      </c>
      <c r="D887" t="s">
        <v>5720</v>
      </c>
      <c r="E887" t="str">
        <f t="shared" si="40"/>
        <v>Rina KITORA (01)</v>
      </c>
      <c r="F887" t="s">
        <v>9405</v>
      </c>
      <c r="G887" s="142">
        <v>29</v>
      </c>
      <c r="H887" s="142" t="s">
        <v>9452</v>
      </c>
      <c r="I887" s="142" t="s">
        <v>1570</v>
      </c>
      <c r="J887" s="142" t="s">
        <v>117</v>
      </c>
      <c r="L887" t="s">
        <v>4398</v>
      </c>
      <c r="M887" t="s">
        <v>3924</v>
      </c>
      <c r="N887" t="str">
        <f t="shared" si="41"/>
        <v>01</v>
      </c>
      <c r="O887" t="s">
        <v>9978</v>
      </c>
      <c r="P887" t="s">
        <v>5719</v>
      </c>
    </row>
    <row r="888" spans="1:16">
      <c r="A888">
        <v>893</v>
      </c>
      <c r="B888">
        <v>200000887</v>
      </c>
      <c r="C888" t="str">
        <f t="shared" si="39"/>
        <v>萬谷　呂稀 (2)</v>
      </c>
      <c r="D888" t="s">
        <v>5722</v>
      </c>
      <c r="E888" t="str">
        <f t="shared" si="40"/>
        <v>Roki MANTANI (01)</v>
      </c>
      <c r="F888" t="s">
        <v>9405</v>
      </c>
      <c r="G888" s="142">
        <v>27</v>
      </c>
      <c r="H888" s="142" t="s">
        <v>9452</v>
      </c>
      <c r="I888" s="142" t="s">
        <v>1570</v>
      </c>
      <c r="J888" s="142" t="s">
        <v>117</v>
      </c>
      <c r="L888" t="s">
        <v>4399</v>
      </c>
      <c r="M888" t="s">
        <v>4400</v>
      </c>
      <c r="N888" t="str">
        <f t="shared" si="41"/>
        <v>01</v>
      </c>
      <c r="O888" t="s">
        <v>7964</v>
      </c>
      <c r="P888" t="s">
        <v>5721</v>
      </c>
    </row>
    <row r="889" spans="1:16">
      <c r="A889">
        <v>894</v>
      </c>
      <c r="B889">
        <v>200000888</v>
      </c>
      <c r="C889" t="str">
        <f t="shared" si="39"/>
        <v>渡辺　美黎亜 (2)</v>
      </c>
      <c r="D889" t="s">
        <v>5724</v>
      </c>
      <c r="E889" t="str">
        <f t="shared" si="40"/>
        <v>Mirea WATANABE (00)</v>
      </c>
      <c r="F889" t="s">
        <v>9405</v>
      </c>
      <c r="G889" s="142">
        <v>27</v>
      </c>
      <c r="H889" s="142" t="s">
        <v>9452</v>
      </c>
      <c r="I889" s="142" t="s">
        <v>1570</v>
      </c>
      <c r="J889" s="142" t="s">
        <v>117</v>
      </c>
      <c r="L889" t="s">
        <v>3774</v>
      </c>
      <c r="M889" t="s">
        <v>4401</v>
      </c>
      <c r="N889" t="str">
        <f t="shared" si="41"/>
        <v>00</v>
      </c>
      <c r="O889" t="s">
        <v>7849</v>
      </c>
      <c r="P889" t="s">
        <v>5723</v>
      </c>
    </row>
    <row r="890" spans="1:16">
      <c r="A890">
        <v>895</v>
      </c>
      <c r="B890">
        <v>200000889</v>
      </c>
      <c r="C890" t="str">
        <f t="shared" si="39"/>
        <v>山本　沙愛 (2)</v>
      </c>
      <c r="D890" t="s">
        <v>5726</v>
      </c>
      <c r="E890" t="str">
        <f t="shared" si="40"/>
        <v>Sae YAMAMOTO (00)</v>
      </c>
      <c r="F890" t="s">
        <v>9405</v>
      </c>
      <c r="G890" s="142">
        <v>27</v>
      </c>
      <c r="H890" s="142" t="s">
        <v>9452</v>
      </c>
      <c r="I890" s="142" t="s">
        <v>1570</v>
      </c>
      <c r="J890" s="142" t="s">
        <v>117</v>
      </c>
      <c r="L890" t="s">
        <v>3765</v>
      </c>
      <c r="M890" t="s">
        <v>3826</v>
      </c>
      <c r="N890" t="str">
        <f t="shared" si="41"/>
        <v>00</v>
      </c>
      <c r="O890" t="s">
        <v>9979</v>
      </c>
      <c r="P890" t="s">
        <v>5725</v>
      </c>
    </row>
    <row r="891" spans="1:16">
      <c r="A891">
        <v>896</v>
      </c>
      <c r="B891">
        <v>200000890</v>
      </c>
      <c r="C891" t="str">
        <f t="shared" si="39"/>
        <v>有廣　璃莉香 (1)</v>
      </c>
      <c r="D891" t="s">
        <v>9391</v>
      </c>
      <c r="E891" t="str">
        <f t="shared" si="40"/>
        <v>Ririka ARIHIRO (01)</v>
      </c>
      <c r="F891" t="s">
        <v>9405</v>
      </c>
      <c r="G891" s="142">
        <v>27</v>
      </c>
      <c r="H891" s="142" t="s">
        <v>9452</v>
      </c>
      <c r="I891" s="142" t="s">
        <v>1570</v>
      </c>
      <c r="J891" s="142" t="s">
        <v>120</v>
      </c>
      <c r="L891" t="s">
        <v>10144</v>
      </c>
      <c r="M891" t="s">
        <v>3874</v>
      </c>
      <c r="N891" t="str">
        <f t="shared" si="41"/>
        <v>01</v>
      </c>
      <c r="O891" t="s">
        <v>8700</v>
      </c>
      <c r="P891" t="s">
        <v>9743</v>
      </c>
    </row>
    <row r="892" spans="1:16">
      <c r="A892">
        <v>897</v>
      </c>
      <c r="B892">
        <v>200000891</v>
      </c>
      <c r="C892" t="str">
        <f t="shared" si="39"/>
        <v>窪　美咲 (1)</v>
      </c>
      <c r="D892" t="s">
        <v>9392</v>
      </c>
      <c r="E892" t="str">
        <f t="shared" si="40"/>
        <v>Misaki KUBO (01)</v>
      </c>
      <c r="F892" t="s">
        <v>9405</v>
      </c>
      <c r="G892" s="142">
        <v>27</v>
      </c>
      <c r="H892" s="142" t="s">
        <v>9452</v>
      </c>
      <c r="I892" s="142" t="s">
        <v>1570</v>
      </c>
      <c r="J892" s="142" t="s">
        <v>120</v>
      </c>
      <c r="L892" t="s">
        <v>3883</v>
      </c>
      <c r="M892" t="s">
        <v>3900</v>
      </c>
      <c r="N892" t="str">
        <f t="shared" si="41"/>
        <v>01</v>
      </c>
      <c r="O892" t="s">
        <v>9939</v>
      </c>
      <c r="P892" t="s">
        <v>9744</v>
      </c>
    </row>
    <row r="893" spans="1:16">
      <c r="A893">
        <v>898</v>
      </c>
      <c r="B893">
        <v>200000892</v>
      </c>
      <c r="C893" t="str">
        <f t="shared" si="39"/>
        <v>福岡　真悠莉 (1)</v>
      </c>
      <c r="D893" t="s">
        <v>9393</v>
      </c>
      <c r="E893" t="str">
        <f t="shared" si="40"/>
        <v>Mayuri FUKUOKA (01)</v>
      </c>
      <c r="F893" t="s">
        <v>9405</v>
      </c>
      <c r="G893" s="142">
        <v>27</v>
      </c>
      <c r="H893" s="142" t="s">
        <v>9452</v>
      </c>
      <c r="I893" s="142" t="s">
        <v>1570</v>
      </c>
      <c r="J893" s="142" t="s">
        <v>120</v>
      </c>
      <c r="L893" t="s">
        <v>4436</v>
      </c>
      <c r="M893" t="s">
        <v>10038</v>
      </c>
      <c r="N893" t="str">
        <f t="shared" si="41"/>
        <v>01</v>
      </c>
      <c r="O893" t="s">
        <v>9964</v>
      </c>
      <c r="P893" t="s">
        <v>9745</v>
      </c>
    </row>
    <row r="894" spans="1:16">
      <c r="A894">
        <v>899</v>
      </c>
      <c r="B894">
        <v>200000893</v>
      </c>
      <c r="C894" t="str">
        <f t="shared" si="39"/>
        <v>外山　桃 (1)</v>
      </c>
      <c r="D894" t="s">
        <v>9394</v>
      </c>
      <c r="E894" t="str">
        <f t="shared" si="40"/>
        <v>Momo TOYAMA (01)</v>
      </c>
      <c r="F894" t="s">
        <v>9405</v>
      </c>
      <c r="G894" s="142">
        <v>27</v>
      </c>
      <c r="H894" s="142" t="s">
        <v>9452</v>
      </c>
      <c r="I894" s="142" t="s">
        <v>1570</v>
      </c>
      <c r="J894" s="142" t="s">
        <v>120</v>
      </c>
      <c r="L894" t="s">
        <v>4383</v>
      </c>
      <c r="M894" t="s">
        <v>4390</v>
      </c>
      <c r="N894" t="str">
        <f t="shared" si="41"/>
        <v>01</v>
      </c>
      <c r="O894" t="s">
        <v>9939</v>
      </c>
      <c r="P894" t="s">
        <v>9746</v>
      </c>
    </row>
    <row r="895" spans="1:16">
      <c r="A895">
        <v>900</v>
      </c>
      <c r="B895">
        <v>200000894</v>
      </c>
      <c r="C895" t="str">
        <f t="shared" si="39"/>
        <v>辻　歩理 (1)</v>
      </c>
      <c r="D895" t="s">
        <v>9395</v>
      </c>
      <c r="E895" t="str">
        <f t="shared" si="40"/>
        <v>Ayuri TSUJI (02)</v>
      </c>
      <c r="F895" t="s">
        <v>9405</v>
      </c>
      <c r="G895" s="142">
        <v>27</v>
      </c>
      <c r="H895" s="142" t="s">
        <v>9452</v>
      </c>
      <c r="I895" s="142" t="s">
        <v>1570</v>
      </c>
      <c r="J895" s="142" t="s">
        <v>120</v>
      </c>
      <c r="L895" t="s">
        <v>4018</v>
      </c>
      <c r="M895" t="s">
        <v>10039</v>
      </c>
      <c r="N895" t="str">
        <f t="shared" si="41"/>
        <v>02</v>
      </c>
      <c r="O895" t="s">
        <v>8037</v>
      </c>
      <c r="P895" t="s">
        <v>9747</v>
      </c>
    </row>
    <row r="896" spans="1:16">
      <c r="A896">
        <v>901</v>
      </c>
      <c r="B896">
        <v>200000895</v>
      </c>
      <c r="C896" t="str">
        <f t="shared" si="39"/>
        <v>高橋　美帆 (6)</v>
      </c>
      <c r="D896" t="s">
        <v>9396</v>
      </c>
      <c r="E896" t="str">
        <f t="shared" si="40"/>
        <v>Miho TAKAHASHI (96)</v>
      </c>
      <c r="F896" t="s">
        <v>9405</v>
      </c>
      <c r="G896" s="142">
        <v>30</v>
      </c>
      <c r="H896" s="142" t="s">
        <v>9453</v>
      </c>
      <c r="I896" s="142" t="s">
        <v>9458</v>
      </c>
      <c r="J896" s="142" t="s">
        <v>144</v>
      </c>
      <c r="L896" t="s">
        <v>3899</v>
      </c>
      <c r="M896" t="s">
        <v>3755</v>
      </c>
      <c r="N896" t="str">
        <f t="shared" si="41"/>
        <v>96</v>
      </c>
      <c r="O896" t="s">
        <v>9980</v>
      </c>
      <c r="P896" t="s">
        <v>9748</v>
      </c>
    </row>
    <row r="897" spans="1:16">
      <c r="A897">
        <v>902</v>
      </c>
      <c r="B897">
        <v>200000896</v>
      </c>
      <c r="C897" t="str">
        <f t="shared" si="39"/>
        <v>小林　美菜 (2)</v>
      </c>
      <c r="D897" t="s">
        <v>9397</v>
      </c>
      <c r="E897" t="str">
        <f t="shared" si="40"/>
        <v>Mina KOBAYASHI (00)</v>
      </c>
      <c r="F897" t="s">
        <v>9405</v>
      </c>
      <c r="G897" s="142">
        <v>27</v>
      </c>
      <c r="H897" s="142" t="s">
        <v>9454</v>
      </c>
      <c r="I897" s="142" t="s">
        <v>1571</v>
      </c>
      <c r="J897" s="142" t="s">
        <v>117</v>
      </c>
      <c r="L897" t="s">
        <v>4470</v>
      </c>
      <c r="M897" t="s">
        <v>3974</v>
      </c>
      <c r="N897" t="str">
        <f t="shared" si="41"/>
        <v>00</v>
      </c>
      <c r="O897" t="s">
        <v>7949</v>
      </c>
      <c r="P897" t="s">
        <v>9749</v>
      </c>
    </row>
    <row r="898" spans="1:16">
      <c r="A898">
        <v>903</v>
      </c>
      <c r="B898">
        <v>200000897</v>
      </c>
      <c r="C898" t="str">
        <f t="shared" ref="C898:C948" si="42">P898&amp;" "&amp;"("&amp;J898&amp;")"</f>
        <v>伊吹　美奈 (3)</v>
      </c>
      <c r="D898" t="s">
        <v>9398</v>
      </c>
      <c r="E898" t="str">
        <f t="shared" si="40"/>
        <v>Mina IBUKI (99)</v>
      </c>
      <c r="F898" t="s">
        <v>9405</v>
      </c>
      <c r="G898" s="142">
        <v>25</v>
      </c>
      <c r="H898" s="142" t="s">
        <v>9454</v>
      </c>
      <c r="I898" s="142" t="s">
        <v>1571</v>
      </c>
      <c r="J898" s="142" t="s">
        <v>108</v>
      </c>
      <c r="L898" t="s">
        <v>4744</v>
      </c>
      <c r="M898" t="s">
        <v>3974</v>
      </c>
      <c r="N898" t="str">
        <f t="shared" si="41"/>
        <v>99</v>
      </c>
      <c r="O898" t="s">
        <v>8261</v>
      </c>
      <c r="P898" t="s">
        <v>9750</v>
      </c>
    </row>
    <row r="899" spans="1:16">
      <c r="A899">
        <v>904</v>
      </c>
      <c r="B899">
        <v>200000898</v>
      </c>
      <c r="C899" t="str">
        <f t="shared" si="42"/>
        <v>上田　尚実 (2)</v>
      </c>
      <c r="D899" t="s">
        <v>9399</v>
      </c>
      <c r="E899" t="str">
        <f t="shared" ref="E899:E948" si="43">M899&amp;" "&amp;L899&amp;" "&amp;"("&amp;N899&amp;")"</f>
        <v>Naomi UEDA (01)</v>
      </c>
      <c r="F899" t="s">
        <v>9405</v>
      </c>
      <c r="G899" s="142">
        <v>28</v>
      </c>
      <c r="H899" s="142" t="s">
        <v>9455</v>
      </c>
      <c r="I899" s="142" t="s">
        <v>1562</v>
      </c>
      <c r="J899" s="142" t="s">
        <v>117</v>
      </c>
      <c r="L899" t="s">
        <v>4218</v>
      </c>
      <c r="M899" t="s">
        <v>10040</v>
      </c>
      <c r="N899" t="str">
        <f t="shared" ref="N899:N948" si="44">LEFT(O899,2)</f>
        <v>01</v>
      </c>
      <c r="O899" t="s">
        <v>8029</v>
      </c>
      <c r="P899" t="s">
        <v>9751</v>
      </c>
    </row>
    <row r="900" spans="1:16">
      <c r="A900">
        <v>905</v>
      </c>
      <c r="B900">
        <v>200000899</v>
      </c>
      <c r="C900" t="str">
        <f t="shared" si="42"/>
        <v>甲斐　未来菜 (1)</v>
      </c>
      <c r="D900" t="s">
        <v>9400</v>
      </c>
      <c r="E900" t="str">
        <f t="shared" si="43"/>
        <v>Mikuna KAI (01)</v>
      </c>
      <c r="F900" t="s">
        <v>9405</v>
      </c>
      <c r="G900" s="142">
        <v>27</v>
      </c>
      <c r="H900" s="142" t="s">
        <v>9456</v>
      </c>
      <c r="I900" s="142" t="s">
        <v>1546</v>
      </c>
      <c r="J900" s="142" t="s">
        <v>120</v>
      </c>
      <c r="L900" t="s">
        <v>5512</v>
      </c>
      <c r="M900" t="s">
        <v>10041</v>
      </c>
      <c r="N900" t="str">
        <f t="shared" si="44"/>
        <v>01</v>
      </c>
      <c r="O900" t="s">
        <v>8588</v>
      </c>
      <c r="P900" t="s">
        <v>9752</v>
      </c>
    </row>
    <row r="901" spans="1:16">
      <c r="A901">
        <v>906</v>
      </c>
      <c r="B901">
        <v>200000900</v>
      </c>
      <c r="C901" t="str">
        <f t="shared" si="42"/>
        <v>下　結香 (4)</v>
      </c>
      <c r="D901" t="s">
        <v>1507</v>
      </c>
      <c r="E901" t="str">
        <f t="shared" si="43"/>
        <v>Yuika SHIMO (98)</v>
      </c>
      <c r="F901" t="s">
        <v>9405</v>
      </c>
      <c r="G901" s="142">
        <v>29</v>
      </c>
      <c r="H901" s="142" t="s">
        <v>9457</v>
      </c>
      <c r="I901" s="142" t="s">
        <v>1564</v>
      </c>
      <c r="J901" s="142" t="s">
        <v>86</v>
      </c>
      <c r="L901" t="s">
        <v>4402</v>
      </c>
      <c r="M901" t="s">
        <v>4138</v>
      </c>
      <c r="N901" t="str">
        <f t="shared" si="44"/>
        <v>98</v>
      </c>
      <c r="O901" t="s">
        <v>8508</v>
      </c>
      <c r="P901" t="s">
        <v>3468</v>
      </c>
    </row>
    <row r="902" spans="1:16">
      <c r="A902">
        <v>907</v>
      </c>
      <c r="B902">
        <v>200000901</v>
      </c>
      <c r="C902" t="str">
        <f t="shared" si="42"/>
        <v>内藤　杏実 (4)</v>
      </c>
      <c r="D902" t="s">
        <v>1508</v>
      </c>
      <c r="E902" t="str">
        <f t="shared" si="43"/>
        <v>Ami NAITO (98)</v>
      </c>
      <c r="F902" t="s">
        <v>9405</v>
      </c>
      <c r="G902" s="142">
        <v>29</v>
      </c>
      <c r="H902" s="142" t="s">
        <v>9457</v>
      </c>
      <c r="I902" s="142" t="s">
        <v>1564</v>
      </c>
      <c r="J902" s="142" t="s">
        <v>86</v>
      </c>
      <c r="L902" t="s">
        <v>4576</v>
      </c>
      <c r="M902" t="s">
        <v>4007</v>
      </c>
      <c r="N902" t="str">
        <f t="shared" si="44"/>
        <v>98</v>
      </c>
      <c r="O902" t="s">
        <v>8362</v>
      </c>
      <c r="P902" t="s">
        <v>3469</v>
      </c>
    </row>
    <row r="903" spans="1:16">
      <c r="A903">
        <v>908</v>
      </c>
      <c r="B903">
        <v>200000902</v>
      </c>
      <c r="C903" t="str">
        <f t="shared" si="42"/>
        <v>時永　志帆 (3)</v>
      </c>
      <c r="D903" t="s">
        <v>3589</v>
      </c>
      <c r="E903" t="str">
        <f t="shared" si="43"/>
        <v>Shiho TOKINAGA (99)</v>
      </c>
      <c r="F903" t="s">
        <v>9405</v>
      </c>
      <c r="G903" s="142">
        <v>29</v>
      </c>
      <c r="H903" s="142" t="s">
        <v>9457</v>
      </c>
      <c r="I903" s="142" t="s">
        <v>1564</v>
      </c>
      <c r="J903" s="142" t="s">
        <v>108</v>
      </c>
      <c r="L903" t="s">
        <v>4403</v>
      </c>
      <c r="M903" t="s">
        <v>3816</v>
      </c>
      <c r="N903" t="str">
        <f t="shared" si="44"/>
        <v>99</v>
      </c>
      <c r="O903" t="s">
        <v>9981</v>
      </c>
      <c r="P903" t="s">
        <v>3588</v>
      </c>
    </row>
    <row r="904" spans="1:16">
      <c r="A904">
        <v>909</v>
      </c>
      <c r="B904">
        <v>200000903</v>
      </c>
      <c r="C904" t="str">
        <f t="shared" si="42"/>
        <v>米田　江里奈 (3)</v>
      </c>
      <c r="D904" t="s">
        <v>3591</v>
      </c>
      <c r="E904" t="str">
        <f t="shared" si="43"/>
        <v>Erina KOMEDA (00)</v>
      </c>
      <c r="F904" t="s">
        <v>9405</v>
      </c>
      <c r="G904" s="142">
        <v>29</v>
      </c>
      <c r="H904" s="142" t="s">
        <v>9457</v>
      </c>
      <c r="I904" s="142" t="s">
        <v>1564</v>
      </c>
      <c r="J904" s="142" t="s">
        <v>108</v>
      </c>
      <c r="L904" t="s">
        <v>4404</v>
      </c>
      <c r="M904" t="s">
        <v>3872</v>
      </c>
      <c r="N904" t="str">
        <f t="shared" si="44"/>
        <v>00</v>
      </c>
      <c r="O904" t="s">
        <v>9982</v>
      </c>
      <c r="P904" t="s">
        <v>3590</v>
      </c>
    </row>
    <row r="905" spans="1:16">
      <c r="A905">
        <v>910</v>
      </c>
      <c r="B905">
        <v>200000904</v>
      </c>
      <c r="C905" t="str">
        <f t="shared" si="42"/>
        <v>澤田　愛 (3)</v>
      </c>
      <c r="D905" t="s">
        <v>3593</v>
      </c>
      <c r="E905" t="str">
        <f t="shared" si="43"/>
        <v>Ai SAWADA (99)</v>
      </c>
      <c r="F905" t="s">
        <v>9405</v>
      </c>
      <c r="G905" s="142">
        <v>29</v>
      </c>
      <c r="H905" s="142" t="s">
        <v>9457</v>
      </c>
      <c r="I905" s="142" t="s">
        <v>1564</v>
      </c>
      <c r="J905" s="142" t="s">
        <v>108</v>
      </c>
      <c r="L905" t="s">
        <v>4405</v>
      </c>
      <c r="M905" t="s">
        <v>3821</v>
      </c>
      <c r="N905" t="str">
        <f t="shared" si="44"/>
        <v>99</v>
      </c>
      <c r="O905" t="s">
        <v>8124</v>
      </c>
      <c r="P905" t="s">
        <v>3592</v>
      </c>
    </row>
    <row r="906" spans="1:16">
      <c r="A906">
        <v>911</v>
      </c>
      <c r="B906">
        <v>200000905</v>
      </c>
      <c r="C906" t="str">
        <f t="shared" si="42"/>
        <v>由肥　くるみ (2)</v>
      </c>
      <c r="D906" t="s">
        <v>9401</v>
      </c>
      <c r="E906" t="str">
        <f t="shared" si="43"/>
        <v>Kurumi YUHI (00)</v>
      </c>
      <c r="F906" t="s">
        <v>9405</v>
      </c>
      <c r="G906" s="142">
        <v>29</v>
      </c>
      <c r="H906" s="142" t="s">
        <v>9457</v>
      </c>
      <c r="I906" s="142" t="s">
        <v>1564</v>
      </c>
      <c r="J906" s="142" t="s">
        <v>117</v>
      </c>
      <c r="L906" t="s">
        <v>10145</v>
      </c>
      <c r="M906" t="s">
        <v>3922</v>
      </c>
      <c r="N906" t="str">
        <f t="shared" si="44"/>
        <v>00</v>
      </c>
      <c r="O906" t="s">
        <v>8616</v>
      </c>
      <c r="P906" t="s">
        <v>9753</v>
      </c>
    </row>
    <row r="907" spans="1:16">
      <c r="A907">
        <v>912</v>
      </c>
      <c r="B907">
        <v>200000906</v>
      </c>
      <c r="C907" t="str">
        <f t="shared" si="42"/>
        <v>森　水輝 (2)</v>
      </c>
      <c r="D907" t="s">
        <v>9402</v>
      </c>
      <c r="E907" t="str">
        <f t="shared" si="43"/>
        <v>Miki MORI (00)</v>
      </c>
      <c r="F907" t="s">
        <v>9405</v>
      </c>
      <c r="G907" s="142">
        <v>29</v>
      </c>
      <c r="H907" s="142" t="s">
        <v>9457</v>
      </c>
      <c r="I907" s="142" t="s">
        <v>1564</v>
      </c>
      <c r="J907" s="142" t="s">
        <v>117</v>
      </c>
      <c r="L907" t="s">
        <v>4255</v>
      </c>
      <c r="M907" t="s">
        <v>3784</v>
      </c>
      <c r="N907" t="str">
        <f t="shared" si="44"/>
        <v>00</v>
      </c>
      <c r="O907" t="s">
        <v>7713</v>
      </c>
      <c r="P907" t="s">
        <v>9754</v>
      </c>
    </row>
    <row r="908" spans="1:16">
      <c r="A908">
        <v>913</v>
      </c>
      <c r="B908">
        <v>200000907</v>
      </c>
      <c r="C908" t="str">
        <f t="shared" si="42"/>
        <v>前田　七海 (2)</v>
      </c>
      <c r="D908" t="s">
        <v>9403</v>
      </c>
      <c r="E908" t="str">
        <f t="shared" si="43"/>
        <v>Nanami MAEDA (00)</v>
      </c>
      <c r="F908" t="s">
        <v>9405</v>
      </c>
      <c r="G908" s="142">
        <v>29</v>
      </c>
      <c r="H908" s="142" t="s">
        <v>9457</v>
      </c>
      <c r="I908" s="142" t="s">
        <v>1564</v>
      </c>
      <c r="J908" s="142" t="s">
        <v>117</v>
      </c>
      <c r="L908" t="s">
        <v>3809</v>
      </c>
      <c r="M908" t="s">
        <v>3769</v>
      </c>
      <c r="N908" t="str">
        <f t="shared" si="44"/>
        <v>00</v>
      </c>
      <c r="O908" t="s">
        <v>7769</v>
      </c>
      <c r="P908" t="s">
        <v>9755</v>
      </c>
    </row>
    <row r="909" spans="1:16">
      <c r="A909">
        <v>914</v>
      </c>
      <c r="B909">
        <v>200000908</v>
      </c>
      <c r="C909" t="str">
        <f t="shared" si="42"/>
        <v>中　萌々佳 (2)</v>
      </c>
      <c r="D909" t="s">
        <v>9404</v>
      </c>
      <c r="E909" t="str">
        <f t="shared" si="43"/>
        <v>Momoka NAKA (00)</v>
      </c>
      <c r="F909" t="s">
        <v>9405</v>
      </c>
      <c r="G909" s="142">
        <v>29</v>
      </c>
      <c r="H909" s="142" t="s">
        <v>9457</v>
      </c>
      <c r="I909" s="142" t="s">
        <v>1564</v>
      </c>
      <c r="J909" s="142" t="s">
        <v>117</v>
      </c>
      <c r="L909" t="s">
        <v>4804</v>
      </c>
      <c r="M909" t="s">
        <v>3936</v>
      </c>
      <c r="N909" t="str">
        <f t="shared" si="44"/>
        <v>00</v>
      </c>
      <c r="O909" t="s">
        <v>9949</v>
      </c>
      <c r="P909" t="s">
        <v>9756</v>
      </c>
    </row>
    <row r="910" spans="1:16">
      <c r="A910">
        <v>974</v>
      </c>
      <c r="B910">
        <v>200000909</v>
      </c>
      <c r="C910" t="str">
        <f t="shared" si="42"/>
        <v>宮山　碧生 (1)</v>
      </c>
      <c r="D910" t="s">
        <v>5749</v>
      </c>
      <c r="E910" t="str">
        <f t="shared" si="43"/>
        <v>Aoi MIYAYAMA ()</v>
      </c>
      <c r="G910" s="142">
        <v>15</v>
      </c>
      <c r="H910" s="142">
        <v>492509</v>
      </c>
      <c r="I910" s="142" t="s">
        <v>3095</v>
      </c>
      <c r="J910" s="142" t="s">
        <v>120</v>
      </c>
      <c r="L910" t="s">
        <v>5750</v>
      </c>
      <c r="M910" t="s">
        <v>3780</v>
      </c>
      <c r="N910" t="str">
        <f t="shared" si="44"/>
        <v/>
      </c>
      <c r="P910" t="s">
        <v>5748</v>
      </c>
    </row>
    <row r="911" spans="1:16">
      <c r="A911">
        <v>975</v>
      </c>
      <c r="B911">
        <v>200000910</v>
      </c>
      <c r="C911" t="str">
        <f t="shared" si="42"/>
        <v>長野　夏子 (4)</v>
      </c>
      <c r="D911" t="s">
        <v>1495</v>
      </c>
      <c r="E911" t="str">
        <f t="shared" si="43"/>
        <v>Natsuko NAGANO ()</v>
      </c>
      <c r="G911" s="142">
        <v>29</v>
      </c>
      <c r="H911" s="142">
        <v>491083</v>
      </c>
      <c r="I911" s="142" t="s">
        <v>1559</v>
      </c>
      <c r="J911" s="142" t="s">
        <v>86</v>
      </c>
      <c r="L911" t="s">
        <v>4453</v>
      </c>
      <c r="M911" t="s">
        <v>4178</v>
      </c>
      <c r="N911" t="str">
        <f t="shared" si="44"/>
        <v/>
      </c>
      <c r="P911" t="s">
        <v>3456</v>
      </c>
    </row>
    <row r="912" spans="1:16">
      <c r="A912">
        <v>976</v>
      </c>
      <c r="B912">
        <v>200000911</v>
      </c>
      <c r="C912" t="str">
        <f t="shared" si="42"/>
        <v>藤沢　由香 (4)</v>
      </c>
      <c r="D912" t="s">
        <v>1496</v>
      </c>
      <c r="E912" t="str">
        <f t="shared" si="43"/>
        <v>Yuka FUJISAWA ()</v>
      </c>
      <c r="G912" s="142">
        <v>27</v>
      </c>
      <c r="H912" s="142">
        <v>491083</v>
      </c>
      <c r="I912" s="142" t="s">
        <v>1559</v>
      </c>
      <c r="J912" s="142" t="s">
        <v>86</v>
      </c>
      <c r="L912" t="s">
        <v>4454</v>
      </c>
      <c r="M912" t="s">
        <v>3732</v>
      </c>
      <c r="N912" t="str">
        <f t="shared" si="44"/>
        <v/>
      </c>
      <c r="P912" t="s">
        <v>3457</v>
      </c>
    </row>
    <row r="913" spans="1:16">
      <c r="A913">
        <v>977</v>
      </c>
      <c r="B913">
        <v>200000912</v>
      </c>
      <c r="C913" t="str">
        <f t="shared" si="42"/>
        <v>三枝　美月 (2)</v>
      </c>
      <c r="D913" t="s">
        <v>3613</v>
      </c>
      <c r="E913" t="str">
        <f t="shared" si="43"/>
        <v>Mitsuki SAEGUSA ()</v>
      </c>
      <c r="G913" s="142">
        <v>27</v>
      </c>
      <c r="H913" s="142">
        <v>491083</v>
      </c>
      <c r="I913" s="142" t="s">
        <v>1559</v>
      </c>
      <c r="J913" s="142" t="s">
        <v>117</v>
      </c>
      <c r="L913" t="s">
        <v>4455</v>
      </c>
      <c r="M913" t="s">
        <v>4456</v>
      </c>
      <c r="N913" t="str">
        <f t="shared" si="44"/>
        <v/>
      </c>
      <c r="P913" t="s">
        <v>3612</v>
      </c>
    </row>
    <row r="914" spans="1:16">
      <c r="A914">
        <v>978</v>
      </c>
      <c r="B914">
        <v>200000913</v>
      </c>
      <c r="C914" t="str">
        <f t="shared" si="42"/>
        <v>松峯　光里 (2)</v>
      </c>
      <c r="D914" t="s">
        <v>3615</v>
      </c>
      <c r="E914" t="str">
        <f t="shared" si="43"/>
        <v>Hikari MATSUMINE ()</v>
      </c>
      <c r="G914" s="142">
        <v>27</v>
      </c>
      <c r="H914" s="142">
        <v>491083</v>
      </c>
      <c r="I914" s="142" t="s">
        <v>1559</v>
      </c>
      <c r="J914" s="142" t="s">
        <v>117</v>
      </c>
      <c r="L914" t="s">
        <v>4457</v>
      </c>
      <c r="M914" t="s">
        <v>4237</v>
      </c>
      <c r="N914" t="str">
        <f t="shared" si="44"/>
        <v/>
      </c>
      <c r="P914" t="s">
        <v>3614</v>
      </c>
    </row>
    <row r="915" spans="1:16">
      <c r="A915">
        <v>979</v>
      </c>
      <c r="B915">
        <v>200000914</v>
      </c>
      <c r="C915" t="str">
        <f t="shared" si="42"/>
        <v>阿部　沙季代 (5)</v>
      </c>
      <c r="D915" t="s">
        <v>1458</v>
      </c>
      <c r="E915" t="str">
        <f t="shared" si="43"/>
        <v>Sakiyo ABE ()</v>
      </c>
      <c r="G915" s="142">
        <v>27</v>
      </c>
      <c r="H915" s="142">
        <v>492219</v>
      </c>
      <c r="I915" s="142" t="s">
        <v>1554</v>
      </c>
      <c r="J915" s="142" t="s">
        <v>107</v>
      </c>
      <c r="L915" t="s">
        <v>4363</v>
      </c>
      <c r="M915" t="s">
        <v>4458</v>
      </c>
      <c r="N915" t="str">
        <f t="shared" si="44"/>
        <v/>
      </c>
      <c r="P915" t="s">
        <v>3416</v>
      </c>
    </row>
    <row r="916" spans="1:16">
      <c r="A916">
        <v>980</v>
      </c>
      <c r="B916">
        <v>200000915</v>
      </c>
      <c r="C916" t="str">
        <f t="shared" si="42"/>
        <v>政岡　亜実 (4)</v>
      </c>
      <c r="D916" t="s">
        <v>1459</v>
      </c>
      <c r="E916" t="str">
        <f t="shared" si="43"/>
        <v>Ami MASAOKA ()</v>
      </c>
      <c r="G916" s="142">
        <v>27</v>
      </c>
      <c r="H916" s="142">
        <v>492219</v>
      </c>
      <c r="I916" s="142" t="s">
        <v>1554</v>
      </c>
      <c r="J916" s="142" t="s">
        <v>86</v>
      </c>
      <c r="L916" t="s">
        <v>4459</v>
      </c>
      <c r="M916" t="s">
        <v>4007</v>
      </c>
      <c r="N916" t="str">
        <f t="shared" si="44"/>
        <v/>
      </c>
      <c r="P916" t="s">
        <v>3417</v>
      </c>
    </row>
    <row r="917" spans="1:16">
      <c r="A917">
        <v>981</v>
      </c>
      <c r="B917">
        <v>200000916</v>
      </c>
      <c r="C917" t="str">
        <f t="shared" si="42"/>
        <v>大槻　眞佐子 (4)</v>
      </c>
      <c r="D917" t="s">
        <v>1460</v>
      </c>
      <c r="E917" t="str">
        <f t="shared" si="43"/>
        <v>Masako OTSUKI ()</v>
      </c>
      <c r="G917" s="142">
        <v>27</v>
      </c>
      <c r="H917" s="142">
        <v>492219</v>
      </c>
      <c r="I917" s="142" t="s">
        <v>1554</v>
      </c>
      <c r="J917" s="142" t="s">
        <v>86</v>
      </c>
      <c r="L917" t="s">
        <v>4460</v>
      </c>
      <c r="M917" t="s">
        <v>4461</v>
      </c>
      <c r="N917" t="str">
        <f t="shared" si="44"/>
        <v/>
      </c>
      <c r="P917" t="s">
        <v>3418</v>
      </c>
    </row>
    <row r="918" spans="1:16">
      <c r="A918">
        <v>982</v>
      </c>
      <c r="B918">
        <v>200000917</v>
      </c>
      <c r="C918" t="str">
        <f t="shared" si="42"/>
        <v>江龍　涼香 (2)</v>
      </c>
      <c r="D918" t="s">
        <v>1461</v>
      </c>
      <c r="E918" t="str">
        <f t="shared" si="43"/>
        <v>Suzuka ERYU ()</v>
      </c>
      <c r="G918" s="142">
        <v>27</v>
      </c>
      <c r="H918" s="142">
        <v>492219</v>
      </c>
      <c r="I918" s="142" t="s">
        <v>1554</v>
      </c>
      <c r="J918" s="142" t="s">
        <v>117</v>
      </c>
      <c r="L918" t="s">
        <v>4462</v>
      </c>
      <c r="M918" t="s">
        <v>4156</v>
      </c>
      <c r="N918" t="str">
        <f t="shared" si="44"/>
        <v/>
      </c>
      <c r="P918" t="s">
        <v>3419</v>
      </c>
    </row>
    <row r="919" spans="1:16">
      <c r="A919">
        <v>983</v>
      </c>
      <c r="B919">
        <v>200000918</v>
      </c>
      <c r="C919" t="str">
        <f t="shared" si="42"/>
        <v>柿崎　梨緒 (2)</v>
      </c>
      <c r="D919" t="s">
        <v>1462</v>
      </c>
      <c r="E919" t="str">
        <f t="shared" si="43"/>
        <v>Rio KAKIZAKI ()</v>
      </c>
      <c r="G919" s="142">
        <v>27</v>
      </c>
      <c r="H919" s="142">
        <v>492219</v>
      </c>
      <c r="I919" s="142" t="s">
        <v>1554</v>
      </c>
      <c r="J919" s="142" t="s">
        <v>117</v>
      </c>
      <c r="L919" t="s">
        <v>4463</v>
      </c>
      <c r="M919" t="s">
        <v>3802</v>
      </c>
      <c r="N919" t="str">
        <f t="shared" si="44"/>
        <v/>
      </c>
      <c r="P919" t="s">
        <v>3420</v>
      </c>
    </row>
    <row r="920" spans="1:16">
      <c r="A920">
        <v>984</v>
      </c>
      <c r="B920">
        <v>200000919</v>
      </c>
      <c r="C920" t="str">
        <f t="shared" si="42"/>
        <v>明瀬　陽花 (1)</v>
      </c>
      <c r="D920" t="s">
        <v>3599</v>
      </c>
      <c r="E920" t="str">
        <f t="shared" si="43"/>
        <v>Haruka AKISE ()</v>
      </c>
      <c r="G920" s="142">
        <v>27</v>
      </c>
      <c r="H920" s="142">
        <v>492219</v>
      </c>
      <c r="I920" s="142" t="s">
        <v>1554</v>
      </c>
      <c r="J920" s="142" t="s">
        <v>120</v>
      </c>
      <c r="L920" t="s">
        <v>4464</v>
      </c>
      <c r="M920" t="s">
        <v>3870</v>
      </c>
      <c r="N920" t="str">
        <f t="shared" si="44"/>
        <v/>
      </c>
      <c r="P920" t="s">
        <v>3598</v>
      </c>
    </row>
    <row r="921" spans="1:16">
      <c r="A921">
        <v>985</v>
      </c>
      <c r="B921">
        <v>200000920</v>
      </c>
      <c r="C921" t="str">
        <f t="shared" si="42"/>
        <v>江畑　美玖 (3)</v>
      </c>
      <c r="D921" t="s">
        <v>3557</v>
      </c>
      <c r="E921" t="str">
        <f t="shared" si="43"/>
        <v>Miku EBATA ()</v>
      </c>
      <c r="G921" s="142">
        <v>27</v>
      </c>
      <c r="H921" s="142">
        <v>492228</v>
      </c>
      <c r="I921" s="142" t="s">
        <v>1548</v>
      </c>
      <c r="J921" s="142" t="s">
        <v>108</v>
      </c>
      <c r="L921" t="s">
        <v>4478</v>
      </c>
      <c r="M921" t="s">
        <v>3948</v>
      </c>
      <c r="N921" t="str">
        <f t="shared" si="44"/>
        <v/>
      </c>
      <c r="P921" t="s">
        <v>3556</v>
      </c>
    </row>
    <row r="922" spans="1:16">
      <c r="A922">
        <v>986</v>
      </c>
      <c r="B922">
        <v>200000921</v>
      </c>
      <c r="C922" t="str">
        <f t="shared" si="42"/>
        <v>鉾之原　樹 (3)</v>
      </c>
      <c r="D922" t="s">
        <v>1497</v>
      </c>
      <c r="E922" t="str">
        <f t="shared" si="43"/>
        <v>Tatsuki HOKONOHARA ()</v>
      </c>
      <c r="G922" s="142">
        <v>28</v>
      </c>
      <c r="H922" s="142">
        <v>492209</v>
      </c>
      <c r="I922" s="142" t="s">
        <v>1560</v>
      </c>
      <c r="J922" s="142" t="s">
        <v>108</v>
      </c>
      <c r="L922" t="s">
        <v>4472</v>
      </c>
      <c r="M922" t="s">
        <v>4473</v>
      </c>
      <c r="N922" t="str">
        <f t="shared" si="44"/>
        <v/>
      </c>
      <c r="P922" t="s">
        <v>3459</v>
      </c>
    </row>
    <row r="923" spans="1:16">
      <c r="A923">
        <v>987</v>
      </c>
      <c r="B923">
        <v>200000922</v>
      </c>
      <c r="C923" t="str">
        <f t="shared" si="42"/>
        <v>大原　采佳 (3)</v>
      </c>
      <c r="D923" t="s">
        <v>1498</v>
      </c>
      <c r="E923" t="str">
        <f t="shared" si="43"/>
        <v>Ayaka OHARA ()</v>
      </c>
      <c r="G923" s="142">
        <v>27</v>
      </c>
      <c r="H923" s="142">
        <v>492209</v>
      </c>
      <c r="I923" s="142" t="s">
        <v>1560</v>
      </c>
      <c r="J923" s="142" t="s">
        <v>108</v>
      </c>
      <c r="L923" t="s">
        <v>4474</v>
      </c>
      <c r="M923" t="s">
        <v>3835</v>
      </c>
      <c r="N923" t="str">
        <f t="shared" si="44"/>
        <v/>
      </c>
      <c r="P923" t="s">
        <v>3460</v>
      </c>
    </row>
    <row r="924" spans="1:16">
      <c r="A924">
        <v>988</v>
      </c>
      <c r="B924">
        <v>200000923</v>
      </c>
      <c r="C924" t="str">
        <f t="shared" si="42"/>
        <v>藤田　玲那 (2)</v>
      </c>
      <c r="D924" t="s">
        <v>1494</v>
      </c>
      <c r="E924" t="str">
        <f t="shared" si="43"/>
        <v>Rena FUJITA ()</v>
      </c>
      <c r="G924" s="142">
        <v>35</v>
      </c>
      <c r="H924" s="142">
        <v>492204</v>
      </c>
      <c r="I924" s="142" t="s">
        <v>1558</v>
      </c>
      <c r="J924" s="142" t="s">
        <v>117</v>
      </c>
      <c r="L924" t="s">
        <v>3756</v>
      </c>
      <c r="M924" t="s">
        <v>4009</v>
      </c>
      <c r="N924" t="str">
        <f t="shared" si="44"/>
        <v/>
      </c>
      <c r="P924" t="s">
        <v>3455</v>
      </c>
    </row>
    <row r="925" spans="1:16">
      <c r="A925">
        <v>989</v>
      </c>
      <c r="B925">
        <v>200000924</v>
      </c>
      <c r="C925" t="str">
        <f t="shared" si="42"/>
        <v>藤田　栞 (3)</v>
      </c>
      <c r="D925" t="s">
        <v>1456</v>
      </c>
      <c r="E925" t="str">
        <f t="shared" si="43"/>
        <v>Shiori FUJITA ()</v>
      </c>
      <c r="G925" s="142">
        <v>27</v>
      </c>
      <c r="H925" s="142">
        <v>492212</v>
      </c>
      <c r="I925" s="142" t="s">
        <v>1552</v>
      </c>
      <c r="J925" s="142" t="s">
        <v>108</v>
      </c>
      <c r="L925" t="s">
        <v>3756</v>
      </c>
      <c r="M925" t="s">
        <v>3788</v>
      </c>
      <c r="N925" t="str">
        <f t="shared" si="44"/>
        <v/>
      </c>
      <c r="P925" t="s">
        <v>3414</v>
      </c>
    </row>
    <row r="926" spans="1:16">
      <c r="A926">
        <v>990</v>
      </c>
      <c r="B926">
        <v>200000925</v>
      </c>
      <c r="C926" t="str">
        <f t="shared" si="42"/>
        <v>三好　美季穂 (2)</v>
      </c>
      <c r="D926" t="s">
        <v>3657</v>
      </c>
      <c r="E926" t="str">
        <f t="shared" si="43"/>
        <v>Mikiho MIYOSHI ()</v>
      </c>
      <c r="G926" s="142">
        <v>39</v>
      </c>
      <c r="H926" s="142">
        <v>492205</v>
      </c>
      <c r="I926" s="142" t="s">
        <v>1561</v>
      </c>
      <c r="J926" s="142" t="s">
        <v>117</v>
      </c>
      <c r="L926" t="s">
        <v>4476</v>
      </c>
      <c r="M926" t="s">
        <v>4477</v>
      </c>
      <c r="N926" t="str">
        <f t="shared" si="44"/>
        <v/>
      </c>
      <c r="P926" t="s">
        <v>3656</v>
      </c>
    </row>
    <row r="927" spans="1:16">
      <c r="A927">
        <v>991</v>
      </c>
      <c r="B927">
        <v>200000926</v>
      </c>
      <c r="C927" t="str">
        <f t="shared" si="42"/>
        <v>大谷　遥 (2)</v>
      </c>
      <c r="D927" t="s">
        <v>3659</v>
      </c>
      <c r="E927" t="str">
        <f t="shared" si="43"/>
        <v>Haruka OTANI ()</v>
      </c>
      <c r="G927" s="142">
        <v>28</v>
      </c>
      <c r="H927" s="142">
        <v>492205</v>
      </c>
      <c r="I927" s="142" t="s">
        <v>1561</v>
      </c>
      <c r="J927" s="142" t="s">
        <v>117</v>
      </c>
      <c r="L927" t="s">
        <v>3836</v>
      </c>
      <c r="M927" t="s">
        <v>3870</v>
      </c>
      <c r="N927" t="str">
        <f t="shared" si="44"/>
        <v/>
      </c>
      <c r="P927" t="s">
        <v>3658</v>
      </c>
    </row>
    <row r="928" spans="1:16">
      <c r="A928">
        <v>992</v>
      </c>
      <c r="B928">
        <v>200000927</v>
      </c>
      <c r="C928" t="str">
        <f t="shared" si="42"/>
        <v>岡本　奈緒 (M1)</v>
      </c>
      <c r="D928" t="s">
        <v>1276</v>
      </c>
      <c r="E928" t="str">
        <f t="shared" si="43"/>
        <v>Nao OKAMOTO ()</v>
      </c>
      <c r="G928" s="142">
        <v>28</v>
      </c>
      <c r="H928" s="142">
        <v>492204</v>
      </c>
      <c r="I928" s="142" t="s">
        <v>1558</v>
      </c>
      <c r="J928" s="142" t="s">
        <v>104</v>
      </c>
      <c r="L928" t="s">
        <v>4041</v>
      </c>
      <c r="M928" t="s">
        <v>3806</v>
      </c>
      <c r="N928" t="str">
        <f t="shared" si="44"/>
        <v/>
      </c>
      <c r="P928" t="s">
        <v>3245</v>
      </c>
    </row>
    <row r="929" spans="1:16">
      <c r="A929">
        <v>993</v>
      </c>
      <c r="B929">
        <v>200000928</v>
      </c>
      <c r="C929" t="str">
        <f t="shared" si="42"/>
        <v>岡本　奈々依 (4)</v>
      </c>
      <c r="D929" t="s">
        <v>1485</v>
      </c>
      <c r="E929" t="str">
        <f t="shared" si="43"/>
        <v>Nanayo OKAMOTO ()</v>
      </c>
      <c r="G929" s="142">
        <v>23</v>
      </c>
      <c r="H929" s="142">
        <v>492204</v>
      </c>
      <c r="I929" s="142" t="s">
        <v>1558</v>
      </c>
      <c r="J929" s="142" t="s">
        <v>86</v>
      </c>
      <c r="L929" t="s">
        <v>4041</v>
      </c>
      <c r="M929" t="s">
        <v>4479</v>
      </c>
      <c r="N929" t="str">
        <f t="shared" si="44"/>
        <v/>
      </c>
      <c r="P929" t="s">
        <v>3446</v>
      </c>
    </row>
    <row r="930" spans="1:16">
      <c r="A930">
        <v>994</v>
      </c>
      <c r="B930">
        <v>200000929</v>
      </c>
      <c r="C930" t="str">
        <f t="shared" si="42"/>
        <v>杉村　奈美 (4)</v>
      </c>
      <c r="D930" t="s">
        <v>1483</v>
      </c>
      <c r="E930" t="str">
        <f t="shared" si="43"/>
        <v>Nami SUGIMURA ()</v>
      </c>
      <c r="G930" s="142">
        <v>31</v>
      </c>
      <c r="H930" s="142">
        <v>492204</v>
      </c>
      <c r="I930" s="142" t="s">
        <v>1558</v>
      </c>
      <c r="J930" s="142" t="s">
        <v>86</v>
      </c>
      <c r="L930" t="s">
        <v>4013</v>
      </c>
      <c r="M930" t="s">
        <v>3828</v>
      </c>
      <c r="N930" t="str">
        <f t="shared" si="44"/>
        <v/>
      </c>
      <c r="P930" t="s">
        <v>3444</v>
      </c>
    </row>
    <row r="931" spans="1:16">
      <c r="A931">
        <v>995</v>
      </c>
      <c r="B931">
        <v>200000930</v>
      </c>
      <c r="C931" t="str">
        <f t="shared" si="42"/>
        <v>高谷　愛奈 (4)</v>
      </c>
      <c r="D931" t="s">
        <v>1481</v>
      </c>
      <c r="E931" t="str">
        <f t="shared" si="43"/>
        <v>Aina TAKATANI ()</v>
      </c>
      <c r="G931" s="142">
        <v>28</v>
      </c>
      <c r="H931" s="142">
        <v>492204</v>
      </c>
      <c r="I931" s="142" t="s">
        <v>1558</v>
      </c>
      <c r="J931" s="142" t="s">
        <v>86</v>
      </c>
      <c r="L931" t="s">
        <v>4480</v>
      </c>
      <c r="M931" t="s">
        <v>4481</v>
      </c>
      <c r="N931" t="str">
        <f t="shared" si="44"/>
        <v/>
      </c>
      <c r="P931" t="s">
        <v>5751</v>
      </c>
    </row>
    <row r="932" spans="1:16">
      <c r="A932">
        <v>996</v>
      </c>
      <c r="B932">
        <v>200000931</v>
      </c>
      <c r="C932" t="str">
        <f t="shared" si="42"/>
        <v>谷川　愛美 (4)</v>
      </c>
      <c r="D932" t="s">
        <v>1484</v>
      </c>
      <c r="E932" t="str">
        <f t="shared" si="43"/>
        <v>Manami TANIGAWA ()</v>
      </c>
      <c r="G932" s="142">
        <v>35</v>
      </c>
      <c r="H932" s="142">
        <v>492204</v>
      </c>
      <c r="I932" s="142" t="s">
        <v>1558</v>
      </c>
      <c r="J932" s="142" t="s">
        <v>86</v>
      </c>
      <c r="L932" t="s">
        <v>4482</v>
      </c>
      <c r="M932" t="s">
        <v>4333</v>
      </c>
      <c r="N932" t="str">
        <f t="shared" si="44"/>
        <v/>
      </c>
      <c r="P932" t="s">
        <v>3445</v>
      </c>
    </row>
    <row r="933" spans="1:16">
      <c r="A933">
        <v>997</v>
      </c>
      <c r="B933">
        <v>200000932</v>
      </c>
      <c r="C933" t="str">
        <f t="shared" si="42"/>
        <v>田村　幸希 (4)</v>
      </c>
      <c r="D933" t="s">
        <v>1482</v>
      </c>
      <c r="E933" t="str">
        <f t="shared" si="43"/>
        <v>Saki TAMURA ()</v>
      </c>
      <c r="G933" s="142">
        <v>36</v>
      </c>
      <c r="H933" s="142">
        <v>492204</v>
      </c>
      <c r="I933" s="142" t="s">
        <v>1558</v>
      </c>
      <c r="J933" s="142" t="s">
        <v>86</v>
      </c>
      <c r="L933" t="s">
        <v>4352</v>
      </c>
      <c r="M933" t="s">
        <v>3758</v>
      </c>
      <c r="N933" t="str">
        <f t="shared" si="44"/>
        <v/>
      </c>
      <c r="P933" t="s">
        <v>3443</v>
      </c>
    </row>
    <row r="934" spans="1:16">
      <c r="A934">
        <v>998</v>
      </c>
      <c r="B934">
        <v>200000933</v>
      </c>
      <c r="C934" t="str">
        <f t="shared" si="42"/>
        <v>川又　菜々子 (3)</v>
      </c>
      <c r="D934" t="s">
        <v>1489</v>
      </c>
      <c r="E934" t="str">
        <f t="shared" si="43"/>
        <v>Nanako KAWAMATA ()</v>
      </c>
      <c r="G934" s="142">
        <v>38</v>
      </c>
      <c r="H934" s="142">
        <v>492204</v>
      </c>
      <c r="I934" s="142" t="s">
        <v>1558</v>
      </c>
      <c r="J934" s="142" t="s">
        <v>108</v>
      </c>
      <c r="L934" t="s">
        <v>4483</v>
      </c>
      <c r="M934" t="s">
        <v>4424</v>
      </c>
      <c r="N934" t="str">
        <f t="shared" si="44"/>
        <v/>
      </c>
      <c r="P934" t="s">
        <v>3450</v>
      </c>
    </row>
    <row r="935" spans="1:16">
      <c r="A935">
        <v>999</v>
      </c>
      <c r="B935">
        <v>200000934</v>
      </c>
      <c r="C935" t="str">
        <f t="shared" si="42"/>
        <v>竹内　優花 (3)</v>
      </c>
      <c r="D935" t="s">
        <v>1486</v>
      </c>
      <c r="E935" t="str">
        <f t="shared" si="43"/>
        <v>Yuka TAKEUCHI ()</v>
      </c>
      <c r="G935" s="142">
        <v>20</v>
      </c>
      <c r="H935" s="142">
        <v>492204</v>
      </c>
      <c r="I935" s="142" t="s">
        <v>1558</v>
      </c>
      <c r="J935" s="142" t="s">
        <v>108</v>
      </c>
      <c r="L935" t="s">
        <v>4015</v>
      </c>
      <c r="M935" t="s">
        <v>3732</v>
      </c>
      <c r="N935" t="str">
        <f t="shared" si="44"/>
        <v/>
      </c>
      <c r="P935" t="s">
        <v>3447</v>
      </c>
    </row>
    <row r="936" spans="1:16">
      <c r="A936">
        <v>1000</v>
      </c>
      <c r="B936">
        <v>200000935</v>
      </c>
      <c r="C936" t="str">
        <f t="shared" si="42"/>
        <v>戸田　朱音 (3)</v>
      </c>
      <c r="D936" t="s">
        <v>1488</v>
      </c>
      <c r="E936" t="str">
        <f t="shared" si="43"/>
        <v>Akane TODA ()</v>
      </c>
      <c r="G936" s="142">
        <v>28</v>
      </c>
      <c r="H936" s="142">
        <v>492204</v>
      </c>
      <c r="I936" s="142" t="s">
        <v>1558</v>
      </c>
      <c r="J936" s="142" t="s">
        <v>108</v>
      </c>
      <c r="L936" t="s">
        <v>4484</v>
      </c>
      <c r="M936" t="s">
        <v>3984</v>
      </c>
      <c r="N936" t="str">
        <f t="shared" si="44"/>
        <v/>
      </c>
      <c r="P936" t="s">
        <v>3449</v>
      </c>
    </row>
    <row r="937" spans="1:16">
      <c r="A937">
        <v>1001</v>
      </c>
      <c r="B937">
        <v>200000936</v>
      </c>
      <c r="C937" t="str">
        <f t="shared" si="42"/>
        <v>橋本　晴圭 (3)</v>
      </c>
      <c r="D937" t="s">
        <v>1487</v>
      </c>
      <c r="E937" t="str">
        <f t="shared" si="43"/>
        <v>Haruka HASHIMOTO ()</v>
      </c>
      <c r="G937" s="142">
        <v>30</v>
      </c>
      <c r="H937" s="142">
        <v>492204</v>
      </c>
      <c r="I937" s="142" t="s">
        <v>1558</v>
      </c>
      <c r="J937" s="142" t="s">
        <v>108</v>
      </c>
      <c r="L937" t="s">
        <v>4024</v>
      </c>
      <c r="M937" t="s">
        <v>3870</v>
      </c>
      <c r="N937" t="str">
        <f t="shared" si="44"/>
        <v/>
      </c>
      <c r="P937" t="s">
        <v>3448</v>
      </c>
    </row>
    <row r="938" spans="1:16">
      <c r="A938">
        <v>1002</v>
      </c>
      <c r="B938">
        <v>200000937</v>
      </c>
      <c r="C938" t="str">
        <f t="shared" si="42"/>
        <v>入江　ちはゆ (2)</v>
      </c>
      <c r="D938" t="s">
        <v>3508</v>
      </c>
      <c r="E938" t="str">
        <f t="shared" si="43"/>
        <v>Chihayu IRIE ()</v>
      </c>
      <c r="G938" s="142">
        <v>31</v>
      </c>
      <c r="H938" s="142">
        <v>492204</v>
      </c>
      <c r="I938" s="142" t="s">
        <v>1558</v>
      </c>
      <c r="J938" s="142" t="s">
        <v>117</v>
      </c>
      <c r="L938" t="s">
        <v>4205</v>
      </c>
      <c r="M938" t="s">
        <v>4485</v>
      </c>
      <c r="N938" t="str">
        <f t="shared" si="44"/>
        <v/>
      </c>
      <c r="P938" t="s">
        <v>3507</v>
      </c>
    </row>
    <row r="939" spans="1:16">
      <c r="A939">
        <v>1003</v>
      </c>
      <c r="B939">
        <v>200000938</v>
      </c>
      <c r="C939" t="str">
        <f t="shared" si="42"/>
        <v>加藤　詩帆加 (2)</v>
      </c>
      <c r="D939" t="s">
        <v>1490</v>
      </c>
      <c r="E939" t="str">
        <f t="shared" si="43"/>
        <v>Shihoka KATO ()</v>
      </c>
      <c r="G939" s="142">
        <v>22</v>
      </c>
      <c r="H939" s="142">
        <v>492204</v>
      </c>
      <c r="I939" s="142" t="s">
        <v>1558</v>
      </c>
      <c r="J939" s="142" t="s">
        <v>117</v>
      </c>
      <c r="L939" t="s">
        <v>4348</v>
      </c>
      <c r="M939" t="s">
        <v>4486</v>
      </c>
      <c r="N939" t="str">
        <f t="shared" si="44"/>
        <v/>
      </c>
      <c r="P939" t="s">
        <v>3451</v>
      </c>
    </row>
    <row r="940" spans="1:16">
      <c r="A940">
        <v>1004</v>
      </c>
      <c r="B940">
        <v>200000939</v>
      </c>
      <c r="C940" t="str">
        <f t="shared" si="42"/>
        <v>土肥　響子 (2)</v>
      </c>
      <c r="D940" t="s">
        <v>1491</v>
      </c>
      <c r="E940" t="str">
        <f t="shared" si="43"/>
        <v>Kyoko DOI ()</v>
      </c>
      <c r="G940" s="142">
        <v>27</v>
      </c>
      <c r="H940" s="142">
        <v>492204</v>
      </c>
      <c r="I940" s="142" t="s">
        <v>1558</v>
      </c>
      <c r="J940" s="142" t="s">
        <v>117</v>
      </c>
      <c r="L940" t="s">
        <v>3824</v>
      </c>
      <c r="M940" t="s">
        <v>3730</v>
      </c>
      <c r="N940" t="str">
        <f t="shared" si="44"/>
        <v/>
      </c>
      <c r="P940" t="s">
        <v>3452</v>
      </c>
    </row>
    <row r="941" spans="1:16">
      <c r="A941">
        <v>1005</v>
      </c>
      <c r="B941">
        <v>200000940</v>
      </c>
      <c r="C941" t="str">
        <f t="shared" si="42"/>
        <v>樋口　朱花 (2)</v>
      </c>
      <c r="D941" t="s">
        <v>1492</v>
      </c>
      <c r="E941" t="str">
        <f t="shared" si="43"/>
        <v>Ayaka HIGUCHI ()</v>
      </c>
      <c r="G941" s="142">
        <v>40</v>
      </c>
      <c r="H941" s="142">
        <v>492204</v>
      </c>
      <c r="I941" s="142" t="s">
        <v>1558</v>
      </c>
      <c r="J941" s="142" t="s">
        <v>117</v>
      </c>
      <c r="L941" t="s">
        <v>4487</v>
      </c>
      <c r="M941" t="s">
        <v>3835</v>
      </c>
      <c r="N941" t="str">
        <f t="shared" si="44"/>
        <v/>
      </c>
      <c r="P941" t="s">
        <v>3453</v>
      </c>
    </row>
    <row r="942" spans="1:16">
      <c r="A942">
        <v>1006</v>
      </c>
      <c r="B942">
        <v>200000941</v>
      </c>
      <c r="C942" t="str">
        <f t="shared" si="42"/>
        <v>松岡　美里 (3)</v>
      </c>
      <c r="D942" t="s">
        <v>1262</v>
      </c>
      <c r="E942" t="str">
        <f t="shared" si="43"/>
        <v>Misato MATSUOKA  ()</v>
      </c>
      <c r="G942" s="142">
        <v>28</v>
      </c>
      <c r="H942" s="142">
        <v>492430</v>
      </c>
      <c r="I942" s="142" t="s">
        <v>1529</v>
      </c>
      <c r="J942" s="142" t="s">
        <v>108</v>
      </c>
      <c r="L942" t="s">
        <v>5752</v>
      </c>
      <c r="M942" t="s">
        <v>4336</v>
      </c>
      <c r="N942" t="str">
        <f t="shared" si="44"/>
        <v/>
      </c>
      <c r="P942" t="s">
        <v>3231</v>
      </c>
    </row>
    <row r="943" spans="1:16">
      <c r="A943">
        <v>1007</v>
      </c>
      <c r="B943">
        <v>200000942</v>
      </c>
      <c r="C943" t="str">
        <f t="shared" si="42"/>
        <v>小田垣　美沙 (4)</v>
      </c>
      <c r="D943" t="s">
        <v>1261</v>
      </c>
      <c r="E943" t="str">
        <f t="shared" si="43"/>
        <v>Misa ODAGAKI ()</v>
      </c>
      <c r="G943" s="142">
        <v>28</v>
      </c>
      <c r="H943" s="142">
        <v>492430</v>
      </c>
      <c r="I943" s="142" t="s">
        <v>1529</v>
      </c>
      <c r="J943" s="142" t="s">
        <v>86</v>
      </c>
      <c r="L943" t="s">
        <v>5753</v>
      </c>
      <c r="M943" t="s">
        <v>5754</v>
      </c>
      <c r="N943" t="str">
        <f t="shared" si="44"/>
        <v/>
      </c>
      <c r="P943" t="s">
        <v>3230</v>
      </c>
    </row>
    <row r="944" spans="1:16">
      <c r="A944">
        <v>1008</v>
      </c>
      <c r="B944">
        <v>200000943</v>
      </c>
      <c r="C944" t="str">
        <f t="shared" si="42"/>
        <v>岡本　典子 (3)</v>
      </c>
      <c r="D944" t="s">
        <v>1263</v>
      </c>
      <c r="E944" t="str">
        <f t="shared" si="43"/>
        <v>Noriko OKAMOTO ()</v>
      </c>
      <c r="G944" s="142">
        <v>28</v>
      </c>
      <c r="H944" s="142">
        <v>492430</v>
      </c>
      <c r="I944" s="142" t="s">
        <v>1529</v>
      </c>
      <c r="J944" s="142" t="s">
        <v>108</v>
      </c>
      <c r="L944" t="s">
        <v>4041</v>
      </c>
      <c r="M944" t="s">
        <v>5755</v>
      </c>
      <c r="N944" t="str">
        <f t="shared" si="44"/>
        <v/>
      </c>
      <c r="P944" t="s">
        <v>3232</v>
      </c>
    </row>
    <row r="945" spans="1:16">
      <c r="A945">
        <v>1009</v>
      </c>
      <c r="B945">
        <v>200000944</v>
      </c>
      <c r="C945" t="str">
        <f t="shared" si="42"/>
        <v>谷根　優花 (1)</v>
      </c>
      <c r="D945" t="s">
        <v>5757</v>
      </c>
      <c r="E945" t="str">
        <f t="shared" si="43"/>
        <v>Yuuka TANINE ()</v>
      </c>
      <c r="G945" s="142">
        <v>28</v>
      </c>
      <c r="H945" s="142">
        <v>492430</v>
      </c>
      <c r="I945" s="142" t="s">
        <v>1529</v>
      </c>
      <c r="J945" s="142" t="s">
        <v>120</v>
      </c>
      <c r="L945" t="s">
        <v>5758</v>
      </c>
      <c r="M945" t="s">
        <v>4441</v>
      </c>
      <c r="N945" t="str">
        <f t="shared" si="44"/>
        <v/>
      </c>
      <c r="P945" t="s">
        <v>5756</v>
      </c>
    </row>
    <row r="946" spans="1:16">
      <c r="A946">
        <v>1010</v>
      </c>
      <c r="B946">
        <v>200000945</v>
      </c>
      <c r="C946" t="str">
        <f t="shared" si="42"/>
        <v>逢坂　友利子 (4)</v>
      </c>
      <c r="D946" t="s">
        <v>1463</v>
      </c>
      <c r="E946" t="str">
        <f t="shared" si="43"/>
        <v>Yuriko OSAKA ()</v>
      </c>
      <c r="G946" s="142">
        <v>27</v>
      </c>
      <c r="H946" s="142">
        <v>492526</v>
      </c>
      <c r="I946" s="142" t="s">
        <v>1570</v>
      </c>
      <c r="J946" s="142" t="s">
        <v>86</v>
      </c>
      <c r="L946" t="s">
        <v>4161</v>
      </c>
      <c r="M946" t="s">
        <v>4298</v>
      </c>
      <c r="N946" t="str">
        <f t="shared" si="44"/>
        <v/>
      </c>
      <c r="P946" t="s">
        <v>3421</v>
      </c>
    </row>
    <row r="947" spans="1:16">
      <c r="A947">
        <v>1011</v>
      </c>
      <c r="B947">
        <v>200000946</v>
      </c>
      <c r="C947" t="str">
        <f t="shared" si="42"/>
        <v>寺島　花奈 (2)</v>
      </c>
      <c r="D947" t="s">
        <v>3641</v>
      </c>
      <c r="E947" t="str">
        <f t="shared" si="43"/>
        <v>Kana TERASHIMA ()</v>
      </c>
      <c r="G947" s="142">
        <v>26</v>
      </c>
      <c r="H947" s="142">
        <v>490050</v>
      </c>
      <c r="I947" s="142" t="s">
        <v>1536</v>
      </c>
      <c r="J947" s="142" t="s">
        <v>117</v>
      </c>
      <c r="L947" t="s">
        <v>4209</v>
      </c>
      <c r="M947" t="s">
        <v>3726</v>
      </c>
      <c r="N947" t="str">
        <f t="shared" si="44"/>
        <v/>
      </c>
      <c r="P947" t="s">
        <v>3640</v>
      </c>
    </row>
    <row r="948" spans="1:16">
      <c r="A948">
        <v>1012</v>
      </c>
      <c r="B948">
        <v>200000947</v>
      </c>
      <c r="C948" t="str">
        <f t="shared" si="42"/>
        <v>澤田　愛 (2)</v>
      </c>
      <c r="D948" t="s">
        <v>3593</v>
      </c>
      <c r="E948" t="str">
        <f t="shared" si="43"/>
        <v>Ai SAWADA ()</v>
      </c>
      <c r="G948" s="142">
        <v>29</v>
      </c>
      <c r="H948" s="142">
        <v>491023</v>
      </c>
      <c r="I948" s="142" t="s">
        <v>1564</v>
      </c>
      <c r="J948" s="142" t="s">
        <v>117</v>
      </c>
      <c r="L948" t="s">
        <v>4405</v>
      </c>
      <c r="M948" t="s">
        <v>3821</v>
      </c>
      <c r="N948" t="str">
        <f t="shared" si="44"/>
        <v/>
      </c>
      <c r="P948" t="s">
        <v>3592</v>
      </c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" sqref="E2:G22"/>
    </sheetView>
  </sheetViews>
  <sheetFormatPr defaultRowHeight="13.5"/>
  <cols>
    <col min="1" max="1" width="15.125" bestFit="1" customWidth="1"/>
  </cols>
  <sheetData>
    <row r="1" spans="1:7">
      <c r="A1" t="s">
        <v>3709</v>
      </c>
      <c r="E1" t="s">
        <v>6265</v>
      </c>
    </row>
    <row r="2" spans="1:7">
      <c r="A2" t="s">
        <v>201</v>
      </c>
      <c r="B2">
        <v>492201</v>
      </c>
      <c r="C2" t="s">
        <v>200</v>
      </c>
      <c r="E2" t="s">
        <v>275</v>
      </c>
      <c r="F2" t="s">
        <v>3684</v>
      </c>
      <c r="G2">
        <v>1</v>
      </c>
    </row>
    <row r="3" spans="1:7">
      <c r="A3" t="s">
        <v>6262</v>
      </c>
      <c r="B3">
        <v>492200</v>
      </c>
      <c r="C3" t="s">
        <v>198</v>
      </c>
      <c r="E3" t="s">
        <v>277</v>
      </c>
      <c r="F3" t="s">
        <v>3685</v>
      </c>
      <c r="G3">
        <v>2</v>
      </c>
    </row>
    <row r="4" spans="1:7">
      <c r="A4" t="s">
        <v>183</v>
      </c>
      <c r="B4">
        <v>491054</v>
      </c>
      <c r="C4" t="s">
        <v>182</v>
      </c>
      <c r="E4" t="s">
        <v>279</v>
      </c>
      <c r="F4" t="s">
        <v>3686</v>
      </c>
      <c r="G4">
        <v>3</v>
      </c>
    </row>
    <row r="5" spans="1:7">
      <c r="A5" t="s">
        <v>3710</v>
      </c>
      <c r="B5">
        <v>491015</v>
      </c>
      <c r="C5" t="s">
        <v>6285</v>
      </c>
      <c r="E5" t="s">
        <v>281</v>
      </c>
      <c r="F5" t="s">
        <v>3687</v>
      </c>
      <c r="G5">
        <v>4</v>
      </c>
    </row>
    <row r="6" spans="1:7">
      <c r="A6" t="s">
        <v>3711</v>
      </c>
      <c r="B6">
        <v>490050</v>
      </c>
      <c r="C6" t="s">
        <v>166</v>
      </c>
      <c r="E6" t="s">
        <v>283</v>
      </c>
      <c r="F6" t="s">
        <v>3688</v>
      </c>
      <c r="G6">
        <v>5</v>
      </c>
    </row>
    <row r="7" spans="1:7">
      <c r="A7" t="s">
        <v>3712</v>
      </c>
      <c r="B7">
        <v>492329</v>
      </c>
      <c r="C7" t="s">
        <v>6287</v>
      </c>
      <c r="E7" t="s">
        <v>285</v>
      </c>
      <c r="F7" t="s">
        <v>3689</v>
      </c>
      <c r="G7">
        <v>6</v>
      </c>
    </row>
    <row r="8" spans="1:7">
      <c r="A8" t="s">
        <v>163</v>
      </c>
      <c r="B8">
        <v>490049</v>
      </c>
      <c r="C8" t="s">
        <v>162</v>
      </c>
      <c r="E8" t="s">
        <v>6292</v>
      </c>
      <c r="F8" s="101" t="s">
        <v>6293</v>
      </c>
      <c r="G8">
        <v>7</v>
      </c>
    </row>
    <row r="9" spans="1:7">
      <c r="A9" t="s">
        <v>173</v>
      </c>
      <c r="B9">
        <v>490048</v>
      </c>
      <c r="C9" t="s">
        <v>172</v>
      </c>
      <c r="E9" t="s">
        <v>289</v>
      </c>
      <c r="F9" t="s">
        <v>3691</v>
      </c>
      <c r="G9">
        <v>8</v>
      </c>
    </row>
    <row r="10" spans="1:7">
      <c r="A10" t="s">
        <v>171</v>
      </c>
      <c r="B10">
        <v>492190</v>
      </c>
      <c r="C10" t="s">
        <v>170</v>
      </c>
      <c r="E10" t="s">
        <v>317</v>
      </c>
      <c r="F10" t="s">
        <v>3702</v>
      </c>
      <c r="G10">
        <v>9</v>
      </c>
    </row>
    <row r="11" spans="1:7">
      <c r="A11" t="s">
        <v>6295</v>
      </c>
      <c r="B11">
        <v>492197</v>
      </c>
      <c r="C11" t="s">
        <v>6288</v>
      </c>
      <c r="E11" t="s">
        <v>291</v>
      </c>
      <c r="F11" t="s">
        <v>3696</v>
      </c>
      <c r="G11">
        <v>10</v>
      </c>
    </row>
    <row r="12" spans="1:7">
      <c r="A12" t="s">
        <v>3713</v>
      </c>
      <c r="B12">
        <v>492604</v>
      </c>
      <c r="C12" t="s">
        <v>190</v>
      </c>
      <c r="E12" t="s">
        <v>293</v>
      </c>
      <c r="F12" t="s">
        <v>3692</v>
      </c>
      <c r="G12">
        <v>11</v>
      </c>
    </row>
    <row r="13" spans="1:7">
      <c r="A13" t="s">
        <v>185</v>
      </c>
      <c r="B13">
        <v>490047</v>
      </c>
      <c r="C13" t="s">
        <v>184</v>
      </c>
      <c r="E13" t="s">
        <v>293</v>
      </c>
      <c r="F13" t="s">
        <v>6282</v>
      </c>
      <c r="G13">
        <v>12</v>
      </c>
    </row>
    <row r="14" spans="1:7">
      <c r="A14" t="s">
        <v>3714</v>
      </c>
      <c r="B14">
        <v>491016</v>
      </c>
      <c r="C14" t="s">
        <v>176</v>
      </c>
      <c r="E14" t="s">
        <v>6283</v>
      </c>
      <c r="F14" t="s">
        <v>6284</v>
      </c>
      <c r="G14">
        <v>13</v>
      </c>
    </row>
    <row r="15" spans="1:7">
      <c r="A15" t="s">
        <v>169</v>
      </c>
      <c r="B15">
        <v>492189</v>
      </c>
      <c r="C15" t="s">
        <v>168</v>
      </c>
      <c r="E15" t="s">
        <v>295</v>
      </c>
      <c r="F15" t="s">
        <v>3693</v>
      </c>
      <c r="G15">
        <v>14</v>
      </c>
    </row>
    <row r="16" spans="1:7">
      <c r="A16" t="s">
        <v>189</v>
      </c>
      <c r="B16">
        <v>492195</v>
      </c>
      <c r="C16" t="s">
        <v>188</v>
      </c>
      <c r="E16" t="s">
        <v>297</v>
      </c>
      <c r="F16" t="s">
        <v>3694</v>
      </c>
      <c r="G16">
        <v>15</v>
      </c>
    </row>
    <row r="17" spans="1:7">
      <c r="A17" t="s">
        <v>3715</v>
      </c>
      <c r="B17">
        <v>492196</v>
      </c>
      <c r="C17" t="s">
        <v>186</v>
      </c>
      <c r="E17" t="s">
        <v>299</v>
      </c>
      <c r="F17" t="s">
        <v>3695</v>
      </c>
      <c r="G17">
        <v>16</v>
      </c>
    </row>
    <row r="18" spans="1:7">
      <c r="A18" t="s">
        <v>195</v>
      </c>
      <c r="B18">
        <v>492199</v>
      </c>
      <c r="C18" t="s">
        <v>194</v>
      </c>
      <c r="E18" t="s">
        <v>301</v>
      </c>
      <c r="F18" t="s">
        <v>3697</v>
      </c>
      <c r="G18">
        <v>17</v>
      </c>
    </row>
    <row r="19" spans="1:7">
      <c r="A19" t="s">
        <v>179</v>
      </c>
      <c r="B19">
        <v>492191</v>
      </c>
      <c r="C19" t="s">
        <v>178</v>
      </c>
      <c r="E19" t="s">
        <v>303</v>
      </c>
      <c r="F19" t="s">
        <v>3698</v>
      </c>
      <c r="G19">
        <v>18</v>
      </c>
    </row>
    <row r="20" spans="1:7">
      <c r="A20" t="s">
        <v>181</v>
      </c>
      <c r="B20">
        <v>490080</v>
      </c>
      <c r="C20" t="s">
        <v>180</v>
      </c>
      <c r="E20" t="s">
        <v>305</v>
      </c>
      <c r="F20" t="s">
        <v>3699</v>
      </c>
      <c r="G20">
        <v>19</v>
      </c>
    </row>
    <row r="21" spans="1:7">
      <c r="A21" t="s">
        <v>3716</v>
      </c>
      <c r="B21">
        <v>492192</v>
      </c>
      <c r="C21" t="s">
        <v>164</v>
      </c>
      <c r="E21" t="s">
        <v>307</v>
      </c>
      <c r="F21" t="s">
        <v>3700</v>
      </c>
      <c r="G21">
        <v>20</v>
      </c>
    </row>
    <row r="22" spans="1:7">
      <c r="A22" t="s">
        <v>6289</v>
      </c>
      <c r="B22">
        <v>492522</v>
      </c>
      <c r="C22" t="s">
        <v>192</v>
      </c>
      <c r="E22" t="s">
        <v>309</v>
      </c>
      <c r="F22" t="s">
        <v>3701</v>
      </c>
      <c r="G22">
        <v>21</v>
      </c>
    </row>
    <row r="23" spans="1:7">
      <c r="A23" t="s">
        <v>161</v>
      </c>
      <c r="B23">
        <v>492186</v>
      </c>
      <c r="C23" t="s">
        <v>160</v>
      </c>
    </row>
    <row r="24" spans="1:7">
      <c r="A24" t="s">
        <v>3717</v>
      </c>
      <c r="B24">
        <v>492187</v>
      </c>
      <c r="C24" t="s">
        <v>6286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8"/>
  <sheetViews>
    <sheetView topLeftCell="A1048576" workbookViewId="0">
      <selection sqref="A1:IV65536"/>
    </sheetView>
  </sheetViews>
  <sheetFormatPr defaultColWidth="9" defaultRowHeight="13.5" customHeight="1" zeroHeight="1"/>
  <cols>
    <col min="1" max="4" width="9" style="71"/>
    <col min="5" max="16384" width="9" style="72"/>
  </cols>
  <sheetData>
    <row r="1" spans="1:4" hidden="1">
      <c r="B1" s="72">
        <v>286</v>
      </c>
      <c r="C1" s="71" t="s">
        <v>82</v>
      </c>
    </row>
    <row r="2" spans="1:4" hidden="1">
      <c r="A2" s="71" t="s">
        <v>150</v>
      </c>
      <c r="B2" s="72">
        <v>935</v>
      </c>
      <c r="C2" s="71" t="s">
        <v>83</v>
      </c>
    </row>
    <row r="3" spans="1:4" hidden="1">
      <c r="A3" s="71">
        <v>19</v>
      </c>
      <c r="B3" s="71" t="s">
        <v>102</v>
      </c>
      <c r="C3" s="74" t="s">
        <v>85</v>
      </c>
      <c r="D3" s="71" t="s">
        <v>130</v>
      </c>
    </row>
    <row r="4" spans="1:4" hidden="1">
      <c r="A4" s="71">
        <v>20</v>
      </c>
      <c r="B4" s="71" t="s">
        <v>101</v>
      </c>
      <c r="C4" s="74" t="s">
        <v>85</v>
      </c>
      <c r="D4" s="71" t="s">
        <v>86</v>
      </c>
    </row>
    <row r="5" spans="1:4" hidden="1">
      <c r="A5" s="71">
        <v>21</v>
      </c>
      <c r="B5" s="71" t="s">
        <v>121</v>
      </c>
      <c r="C5" s="74" t="s">
        <v>85</v>
      </c>
      <c r="D5" s="71" t="s">
        <v>86</v>
      </c>
    </row>
    <row r="6" spans="1:4" hidden="1">
      <c r="A6" s="71">
        <v>22</v>
      </c>
      <c r="B6" s="71" t="s">
        <v>124</v>
      </c>
      <c r="C6" s="74" t="s">
        <v>85</v>
      </c>
      <c r="D6" s="71" t="s">
        <v>86</v>
      </c>
    </row>
    <row r="7" spans="1:4" hidden="1">
      <c r="A7" s="71">
        <v>23</v>
      </c>
      <c r="B7" s="71" t="s">
        <v>91</v>
      </c>
      <c r="C7" s="74" t="s">
        <v>85</v>
      </c>
      <c r="D7" s="71" t="s">
        <v>86</v>
      </c>
    </row>
    <row r="8" spans="1:4" hidden="1">
      <c r="A8" s="71">
        <v>24</v>
      </c>
      <c r="B8" s="71" t="s">
        <v>113</v>
      </c>
      <c r="C8" s="74" t="s">
        <v>85</v>
      </c>
      <c r="D8" s="71" t="s">
        <v>86</v>
      </c>
    </row>
    <row r="9" spans="1:4" hidden="1">
      <c r="A9" s="71">
        <v>25</v>
      </c>
      <c r="B9" s="71" t="s">
        <v>116</v>
      </c>
      <c r="C9" s="74" t="s">
        <v>85</v>
      </c>
      <c r="D9" s="71" t="s">
        <v>86</v>
      </c>
    </row>
    <row r="10" spans="1:4" hidden="1">
      <c r="A10" s="71">
        <v>26</v>
      </c>
      <c r="B10" s="71" t="s">
        <v>95</v>
      </c>
      <c r="C10" s="74" t="s">
        <v>85</v>
      </c>
      <c r="D10" s="71" t="s">
        <v>86</v>
      </c>
    </row>
    <row r="11" spans="1:4" hidden="1">
      <c r="A11" s="71">
        <v>27</v>
      </c>
      <c r="B11" s="71" t="s">
        <v>102</v>
      </c>
      <c r="C11" s="74" t="s">
        <v>85</v>
      </c>
      <c r="D11" s="71" t="s">
        <v>86</v>
      </c>
    </row>
    <row r="12" spans="1:4" hidden="1">
      <c r="A12" s="71">
        <v>28</v>
      </c>
      <c r="B12" s="71" t="s">
        <v>84</v>
      </c>
      <c r="C12" s="74" t="s">
        <v>85</v>
      </c>
      <c r="D12" s="71" t="s">
        <v>86</v>
      </c>
    </row>
    <row r="13" spans="1:4" hidden="1">
      <c r="A13" s="71">
        <v>29</v>
      </c>
      <c r="B13" s="71" t="s">
        <v>84</v>
      </c>
      <c r="C13" s="74" t="s">
        <v>85</v>
      </c>
      <c r="D13" s="71" t="s">
        <v>86</v>
      </c>
    </row>
    <row r="14" spans="1:4" hidden="1">
      <c r="A14" s="71">
        <v>30</v>
      </c>
      <c r="B14" s="71" t="s">
        <v>97</v>
      </c>
      <c r="C14" s="74" t="s">
        <v>85</v>
      </c>
      <c r="D14" s="71" t="s">
        <v>86</v>
      </c>
    </row>
    <row r="15" spans="1:4" hidden="1">
      <c r="A15" s="71">
        <v>31</v>
      </c>
      <c r="B15" s="71" t="s">
        <v>95</v>
      </c>
      <c r="C15" s="74" t="s">
        <v>85</v>
      </c>
      <c r="D15" s="71" t="s">
        <v>86</v>
      </c>
    </row>
    <row r="16" spans="1:4" hidden="1">
      <c r="A16" s="71">
        <v>32</v>
      </c>
      <c r="B16" s="71" t="s">
        <v>93</v>
      </c>
      <c r="C16" s="74" t="s">
        <v>85</v>
      </c>
      <c r="D16" s="71" t="s">
        <v>86</v>
      </c>
    </row>
    <row r="17" spans="1:4" hidden="1">
      <c r="A17" s="71">
        <v>33</v>
      </c>
      <c r="B17" s="71" t="s">
        <v>119</v>
      </c>
      <c r="C17" s="74" t="s">
        <v>85</v>
      </c>
      <c r="D17" s="71" t="s">
        <v>86</v>
      </c>
    </row>
    <row r="18" spans="1:4" hidden="1">
      <c r="A18" s="71">
        <v>34</v>
      </c>
      <c r="B18" s="71" t="s">
        <v>93</v>
      </c>
      <c r="C18" s="74" t="s">
        <v>85</v>
      </c>
      <c r="D18" s="71" t="s">
        <v>86</v>
      </c>
    </row>
    <row r="19" spans="1:4" hidden="1">
      <c r="A19" s="71">
        <v>35</v>
      </c>
      <c r="B19" s="71" t="s">
        <v>99</v>
      </c>
      <c r="C19" s="74" t="s">
        <v>85</v>
      </c>
      <c r="D19" s="71" t="s">
        <v>86</v>
      </c>
    </row>
    <row r="20" spans="1:4" hidden="1">
      <c r="A20" s="71">
        <v>36</v>
      </c>
      <c r="B20" s="71" t="s">
        <v>102</v>
      </c>
      <c r="C20" s="74" t="s">
        <v>85</v>
      </c>
      <c r="D20" s="71" t="s">
        <v>86</v>
      </c>
    </row>
    <row r="21" spans="1:4" hidden="1">
      <c r="A21" s="71">
        <v>37</v>
      </c>
      <c r="B21" s="71" t="s">
        <v>102</v>
      </c>
      <c r="C21" s="74" t="s">
        <v>85</v>
      </c>
      <c r="D21" s="71" t="s">
        <v>108</v>
      </c>
    </row>
    <row r="22" spans="1:4" hidden="1">
      <c r="A22" s="71">
        <v>38</v>
      </c>
      <c r="B22" s="71" t="s">
        <v>84</v>
      </c>
      <c r="C22" s="74" t="s">
        <v>85</v>
      </c>
      <c r="D22" s="71" t="s">
        <v>108</v>
      </c>
    </row>
    <row r="23" spans="1:4" hidden="1">
      <c r="A23" s="71">
        <v>39</v>
      </c>
      <c r="B23" s="71" t="s">
        <v>84</v>
      </c>
      <c r="C23" s="74" t="s">
        <v>85</v>
      </c>
      <c r="D23" s="71" t="s">
        <v>108</v>
      </c>
    </row>
    <row r="24" spans="1:4" hidden="1">
      <c r="A24" s="71">
        <v>40</v>
      </c>
      <c r="B24" s="71" t="s">
        <v>84</v>
      </c>
      <c r="C24" s="74" t="s">
        <v>85</v>
      </c>
      <c r="D24" s="71" t="s">
        <v>108</v>
      </c>
    </row>
    <row r="25" spans="1:4" hidden="1">
      <c r="A25" s="71">
        <v>41</v>
      </c>
      <c r="B25" s="71" t="s">
        <v>84</v>
      </c>
      <c r="C25" s="74" t="s">
        <v>85</v>
      </c>
      <c r="D25" s="71" t="s">
        <v>108</v>
      </c>
    </row>
    <row r="26" spans="1:4" hidden="1">
      <c r="A26" s="71">
        <v>42</v>
      </c>
      <c r="B26" s="71" t="s">
        <v>88</v>
      </c>
      <c r="C26" s="74" t="s">
        <v>85</v>
      </c>
      <c r="D26" s="71" t="s">
        <v>108</v>
      </c>
    </row>
    <row r="27" spans="1:4" hidden="1">
      <c r="A27" s="71">
        <v>43</v>
      </c>
      <c r="B27" s="71" t="s">
        <v>88</v>
      </c>
      <c r="C27" s="74" t="s">
        <v>85</v>
      </c>
      <c r="D27" s="71" t="s">
        <v>108</v>
      </c>
    </row>
    <row r="28" spans="1:4" hidden="1">
      <c r="A28" s="71">
        <v>44</v>
      </c>
      <c r="B28" s="71" t="s">
        <v>91</v>
      </c>
      <c r="C28" s="74" t="s">
        <v>85</v>
      </c>
      <c r="D28" s="71" t="s">
        <v>108</v>
      </c>
    </row>
    <row r="29" spans="1:4" hidden="1">
      <c r="A29" s="71">
        <v>45</v>
      </c>
      <c r="B29" s="71" t="s">
        <v>91</v>
      </c>
      <c r="C29" s="74" t="s">
        <v>85</v>
      </c>
      <c r="D29" s="71" t="s">
        <v>108</v>
      </c>
    </row>
    <row r="30" spans="1:4" hidden="1">
      <c r="A30" s="71">
        <v>46</v>
      </c>
      <c r="B30" s="71" t="s">
        <v>99</v>
      </c>
      <c r="C30" s="74" t="s">
        <v>85</v>
      </c>
      <c r="D30" s="71" t="s">
        <v>108</v>
      </c>
    </row>
    <row r="31" spans="1:4" hidden="1">
      <c r="A31" s="71">
        <v>47</v>
      </c>
      <c r="B31" s="71" t="s">
        <v>99</v>
      </c>
      <c r="C31" s="74" t="s">
        <v>85</v>
      </c>
      <c r="D31" s="71" t="s">
        <v>108</v>
      </c>
    </row>
    <row r="32" spans="1:4" hidden="1">
      <c r="A32" s="71">
        <v>48</v>
      </c>
      <c r="B32" s="71" t="s">
        <v>84</v>
      </c>
      <c r="C32" s="74" t="s">
        <v>85</v>
      </c>
      <c r="D32" s="71" t="s">
        <v>108</v>
      </c>
    </row>
    <row r="33" spans="1:4" hidden="1">
      <c r="A33" s="71">
        <v>49</v>
      </c>
      <c r="B33" s="71" t="s">
        <v>84</v>
      </c>
      <c r="C33" s="74" t="s">
        <v>85</v>
      </c>
      <c r="D33" s="71" t="s">
        <v>108</v>
      </c>
    </row>
    <row r="34" spans="1:4" hidden="1">
      <c r="A34" s="71">
        <v>50</v>
      </c>
      <c r="B34" s="71" t="s">
        <v>135</v>
      </c>
      <c r="C34" s="74" t="s">
        <v>85</v>
      </c>
      <c r="D34" s="71" t="s">
        <v>108</v>
      </c>
    </row>
    <row r="35" spans="1:4" hidden="1">
      <c r="A35" s="71">
        <v>51</v>
      </c>
      <c r="B35" s="71" t="s">
        <v>109</v>
      </c>
      <c r="C35" s="74" t="s">
        <v>85</v>
      </c>
      <c r="D35" s="71" t="s">
        <v>108</v>
      </c>
    </row>
    <row r="36" spans="1:4" hidden="1">
      <c r="A36" s="71">
        <v>52</v>
      </c>
      <c r="B36" s="71" t="s">
        <v>97</v>
      </c>
      <c r="C36" s="74" t="s">
        <v>85</v>
      </c>
      <c r="D36" s="71" t="s">
        <v>108</v>
      </c>
    </row>
    <row r="37" spans="1:4" hidden="1">
      <c r="A37" s="71">
        <v>53</v>
      </c>
      <c r="B37" s="71" t="s">
        <v>109</v>
      </c>
      <c r="C37" s="74" t="s">
        <v>85</v>
      </c>
      <c r="D37" s="71" t="s">
        <v>117</v>
      </c>
    </row>
    <row r="38" spans="1:4" hidden="1">
      <c r="A38" s="71">
        <v>54</v>
      </c>
      <c r="B38" s="71" t="s">
        <v>87</v>
      </c>
      <c r="C38" s="74" t="s">
        <v>85</v>
      </c>
      <c r="D38" s="71" t="s">
        <v>117</v>
      </c>
    </row>
    <row r="39" spans="1:4" hidden="1">
      <c r="A39" s="71">
        <v>55</v>
      </c>
      <c r="B39" s="71" t="s">
        <v>99</v>
      </c>
      <c r="C39" s="74" t="s">
        <v>85</v>
      </c>
      <c r="D39" s="71" t="s">
        <v>117</v>
      </c>
    </row>
    <row r="40" spans="1:4" hidden="1">
      <c r="A40" s="71">
        <v>56</v>
      </c>
      <c r="B40" s="71" t="s">
        <v>121</v>
      </c>
      <c r="C40" s="74" t="s">
        <v>85</v>
      </c>
      <c r="D40" s="71" t="s">
        <v>117</v>
      </c>
    </row>
    <row r="41" spans="1:4" hidden="1">
      <c r="A41" s="71">
        <v>57</v>
      </c>
      <c r="B41" s="71" t="s">
        <v>116</v>
      </c>
      <c r="C41" s="74" t="s">
        <v>85</v>
      </c>
      <c r="D41" s="71" t="s">
        <v>117</v>
      </c>
    </row>
    <row r="42" spans="1:4" hidden="1">
      <c r="A42" s="71">
        <v>58</v>
      </c>
      <c r="B42" s="71" t="s">
        <v>87</v>
      </c>
      <c r="C42" s="74" t="s">
        <v>85</v>
      </c>
      <c r="D42" s="71" t="s">
        <v>117</v>
      </c>
    </row>
    <row r="43" spans="1:4" hidden="1">
      <c r="A43" s="71">
        <v>59</v>
      </c>
      <c r="B43" s="71" t="s">
        <v>89</v>
      </c>
      <c r="C43" s="74" t="s">
        <v>85</v>
      </c>
      <c r="D43" s="71" t="s">
        <v>117</v>
      </c>
    </row>
    <row r="44" spans="1:4" hidden="1">
      <c r="A44" s="71">
        <v>60</v>
      </c>
      <c r="B44" s="71" t="s">
        <v>87</v>
      </c>
      <c r="C44" s="74" t="s">
        <v>85</v>
      </c>
      <c r="D44" s="71" t="s">
        <v>117</v>
      </c>
    </row>
    <row r="45" spans="1:4" hidden="1">
      <c r="A45" s="71">
        <v>61</v>
      </c>
      <c r="B45" s="71" t="s">
        <v>93</v>
      </c>
      <c r="C45" s="74" t="s">
        <v>85</v>
      </c>
      <c r="D45" s="71" t="s">
        <v>117</v>
      </c>
    </row>
    <row r="46" spans="1:4" hidden="1">
      <c r="A46" s="71">
        <v>62</v>
      </c>
      <c r="B46" s="71" t="s">
        <v>97</v>
      </c>
      <c r="C46" s="74" t="s">
        <v>85</v>
      </c>
      <c r="D46" s="71" t="s">
        <v>117</v>
      </c>
    </row>
    <row r="47" spans="1:4" hidden="1">
      <c r="A47" s="71">
        <v>63</v>
      </c>
      <c r="B47" s="71" t="s">
        <v>100</v>
      </c>
      <c r="C47" s="74" t="s">
        <v>85</v>
      </c>
      <c r="D47" s="71" t="s">
        <v>117</v>
      </c>
    </row>
    <row r="48" spans="1:4" hidden="1">
      <c r="A48" s="71">
        <v>64</v>
      </c>
      <c r="B48" s="71" t="s">
        <v>119</v>
      </c>
      <c r="C48" s="74" t="s">
        <v>85</v>
      </c>
      <c r="D48" s="71" t="s">
        <v>117</v>
      </c>
    </row>
    <row r="49" spans="1:4" hidden="1">
      <c r="A49" s="71">
        <v>65</v>
      </c>
      <c r="B49" s="71" t="s">
        <v>92</v>
      </c>
      <c r="C49" s="74" t="s">
        <v>85</v>
      </c>
      <c r="D49" s="71" t="s">
        <v>117</v>
      </c>
    </row>
    <row r="50" spans="1:4" hidden="1">
      <c r="A50" s="71">
        <v>66</v>
      </c>
      <c r="B50" s="71" t="s">
        <v>109</v>
      </c>
      <c r="C50" s="74" t="s">
        <v>85</v>
      </c>
      <c r="D50" s="71" t="s">
        <v>108</v>
      </c>
    </row>
    <row r="51" spans="1:4" hidden="1">
      <c r="A51" s="71">
        <v>67</v>
      </c>
      <c r="B51" s="71" t="s">
        <v>109</v>
      </c>
      <c r="C51" s="74" t="s">
        <v>85</v>
      </c>
      <c r="D51" s="71" t="s">
        <v>117</v>
      </c>
    </row>
    <row r="52" spans="1:4" hidden="1">
      <c r="A52" s="71">
        <v>68</v>
      </c>
      <c r="B52" s="71" t="s">
        <v>102</v>
      </c>
      <c r="C52" s="74" t="s">
        <v>85</v>
      </c>
      <c r="D52" s="71" t="s">
        <v>120</v>
      </c>
    </row>
    <row r="53" spans="1:4" hidden="1">
      <c r="A53" s="71">
        <v>69</v>
      </c>
      <c r="B53" s="71" t="s">
        <v>95</v>
      </c>
      <c r="C53" s="74" t="s">
        <v>85</v>
      </c>
      <c r="D53" s="71" t="s">
        <v>120</v>
      </c>
    </row>
    <row r="54" spans="1:4" hidden="1">
      <c r="A54" s="71">
        <v>70</v>
      </c>
      <c r="B54" s="71" t="s">
        <v>93</v>
      </c>
      <c r="C54" s="74" t="s">
        <v>85</v>
      </c>
      <c r="D54" s="71" t="s">
        <v>120</v>
      </c>
    </row>
    <row r="55" spans="1:4" hidden="1">
      <c r="A55" s="71">
        <v>71</v>
      </c>
      <c r="B55" s="71" t="s">
        <v>87</v>
      </c>
      <c r="C55" s="74" t="s">
        <v>85</v>
      </c>
      <c r="D55" s="71" t="s">
        <v>120</v>
      </c>
    </row>
    <row r="56" spans="1:4" hidden="1">
      <c r="A56" s="71">
        <v>72</v>
      </c>
      <c r="B56" s="71" t="s">
        <v>95</v>
      </c>
      <c r="C56" s="74" t="s">
        <v>85</v>
      </c>
      <c r="D56" s="71" t="s">
        <v>120</v>
      </c>
    </row>
    <row r="57" spans="1:4" hidden="1">
      <c r="A57" s="71">
        <v>73</v>
      </c>
      <c r="B57" s="71" t="s">
        <v>88</v>
      </c>
      <c r="C57" s="74" t="s">
        <v>85</v>
      </c>
      <c r="D57" s="71" t="s">
        <v>120</v>
      </c>
    </row>
    <row r="58" spans="1:4" hidden="1">
      <c r="A58" s="71">
        <v>74</v>
      </c>
      <c r="B58" s="71" t="s">
        <v>92</v>
      </c>
      <c r="C58" s="74" t="s">
        <v>85</v>
      </c>
      <c r="D58" s="71" t="s">
        <v>120</v>
      </c>
    </row>
    <row r="59" spans="1:4" hidden="1">
      <c r="A59" s="71">
        <v>75</v>
      </c>
      <c r="B59" s="71" t="s">
        <v>111</v>
      </c>
      <c r="C59" s="74" t="s">
        <v>85</v>
      </c>
      <c r="D59" s="71" t="s">
        <v>120</v>
      </c>
    </row>
    <row r="60" spans="1:4" hidden="1">
      <c r="A60" s="71">
        <v>76</v>
      </c>
      <c r="B60" s="71" t="s">
        <v>102</v>
      </c>
      <c r="C60" s="74" t="s">
        <v>85</v>
      </c>
      <c r="D60" s="71" t="s">
        <v>120</v>
      </c>
    </row>
    <row r="61" spans="1:4" hidden="1">
      <c r="A61" s="71">
        <v>77</v>
      </c>
      <c r="B61" s="71" t="s">
        <v>97</v>
      </c>
      <c r="C61" s="74" t="s">
        <v>85</v>
      </c>
      <c r="D61" s="71" t="s">
        <v>120</v>
      </c>
    </row>
    <row r="62" spans="1:4" hidden="1">
      <c r="A62" s="71">
        <v>78</v>
      </c>
      <c r="B62" s="71" t="s">
        <v>112</v>
      </c>
      <c r="C62" s="74" t="s">
        <v>85</v>
      </c>
      <c r="D62" s="71" t="s">
        <v>120</v>
      </c>
    </row>
    <row r="63" spans="1:4" hidden="1">
      <c r="A63" s="71">
        <v>79</v>
      </c>
      <c r="B63" s="71" t="s">
        <v>116</v>
      </c>
      <c r="C63" s="74" t="s">
        <v>85</v>
      </c>
      <c r="D63" s="71" t="s">
        <v>120</v>
      </c>
    </row>
    <row r="64" spans="1:4" hidden="1">
      <c r="A64" s="71">
        <v>80</v>
      </c>
      <c r="B64" s="71" t="s">
        <v>113</v>
      </c>
      <c r="C64" s="74" t="s">
        <v>122</v>
      </c>
      <c r="D64" s="71" t="s">
        <v>86</v>
      </c>
    </row>
    <row r="65" spans="1:4" hidden="1">
      <c r="A65" s="71">
        <v>81</v>
      </c>
      <c r="B65" s="71" t="s">
        <v>89</v>
      </c>
      <c r="C65" s="74" t="s">
        <v>122</v>
      </c>
      <c r="D65" s="71" t="s">
        <v>86</v>
      </c>
    </row>
    <row r="66" spans="1:4" hidden="1">
      <c r="A66" s="71">
        <v>82</v>
      </c>
      <c r="B66" s="71" t="s">
        <v>97</v>
      </c>
      <c r="C66" s="74" t="s">
        <v>122</v>
      </c>
      <c r="D66" s="71" t="s">
        <v>86</v>
      </c>
    </row>
    <row r="67" spans="1:4" hidden="1">
      <c r="A67" s="71">
        <v>83</v>
      </c>
      <c r="B67" s="71" t="s">
        <v>116</v>
      </c>
      <c r="C67" s="74" t="s">
        <v>122</v>
      </c>
      <c r="D67" s="71" t="s">
        <v>86</v>
      </c>
    </row>
    <row r="68" spans="1:4" hidden="1">
      <c r="A68" s="71">
        <v>84</v>
      </c>
      <c r="B68" s="71" t="s">
        <v>93</v>
      </c>
      <c r="C68" s="74" t="s">
        <v>122</v>
      </c>
      <c r="D68" s="71" t="s">
        <v>86</v>
      </c>
    </row>
    <row r="69" spans="1:4" hidden="1">
      <c r="A69" s="71">
        <v>85</v>
      </c>
      <c r="B69" s="71" t="s">
        <v>111</v>
      </c>
      <c r="C69" s="74" t="s">
        <v>122</v>
      </c>
      <c r="D69" s="71" t="s">
        <v>86</v>
      </c>
    </row>
    <row r="70" spans="1:4" hidden="1">
      <c r="A70" s="71">
        <v>86</v>
      </c>
      <c r="B70" s="71" t="s">
        <v>99</v>
      </c>
      <c r="C70" s="74" t="s">
        <v>122</v>
      </c>
      <c r="D70" s="71" t="s">
        <v>86</v>
      </c>
    </row>
    <row r="71" spans="1:4" hidden="1">
      <c r="A71" s="71">
        <v>87</v>
      </c>
      <c r="B71" s="71" t="s">
        <v>101</v>
      </c>
      <c r="C71" s="74" t="s">
        <v>122</v>
      </c>
      <c r="D71" s="71" t="s">
        <v>86</v>
      </c>
    </row>
    <row r="72" spans="1:4" hidden="1">
      <c r="A72" s="71">
        <v>88</v>
      </c>
      <c r="B72" s="71" t="s">
        <v>102</v>
      </c>
      <c r="C72" s="74" t="s">
        <v>122</v>
      </c>
      <c r="D72" s="71" t="s">
        <v>86</v>
      </c>
    </row>
    <row r="73" spans="1:4" hidden="1">
      <c r="A73" s="71">
        <v>89</v>
      </c>
      <c r="B73" s="71" t="s">
        <v>84</v>
      </c>
      <c r="C73" s="74" t="s">
        <v>122</v>
      </c>
      <c r="D73" s="71" t="s">
        <v>86</v>
      </c>
    </row>
    <row r="74" spans="1:4" hidden="1">
      <c r="A74" s="71">
        <v>90</v>
      </c>
      <c r="B74" s="71" t="s">
        <v>113</v>
      </c>
      <c r="C74" s="74" t="s">
        <v>122</v>
      </c>
      <c r="D74" s="71" t="s">
        <v>108</v>
      </c>
    </row>
    <row r="75" spans="1:4" hidden="1">
      <c r="A75" s="71">
        <v>91</v>
      </c>
      <c r="B75" s="71" t="s">
        <v>121</v>
      </c>
      <c r="C75" s="74" t="s">
        <v>122</v>
      </c>
      <c r="D75" s="71" t="s">
        <v>108</v>
      </c>
    </row>
    <row r="76" spans="1:4" hidden="1">
      <c r="A76" s="71">
        <v>92</v>
      </c>
      <c r="B76" s="71" t="s">
        <v>91</v>
      </c>
      <c r="C76" s="74" t="s">
        <v>122</v>
      </c>
      <c r="D76" s="71" t="s">
        <v>108</v>
      </c>
    </row>
    <row r="77" spans="1:4" hidden="1">
      <c r="A77" s="71">
        <v>93</v>
      </c>
      <c r="B77" s="71" t="s">
        <v>98</v>
      </c>
      <c r="C77" s="74" t="s">
        <v>122</v>
      </c>
      <c r="D77" s="71" t="s">
        <v>108</v>
      </c>
    </row>
    <row r="78" spans="1:4" hidden="1">
      <c r="A78" s="71">
        <v>94</v>
      </c>
      <c r="B78" s="71" t="s">
        <v>92</v>
      </c>
      <c r="C78" s="74" t="s">
        <v>122</v>
      </c>
      <c r="D78" s="71" t="s">
        <v>108</v>
      </c>
    </row>
    <row r="79" spans="1:4" hidden="1">
      <c r="A79" s="71">
        <v>95</v>
      </c>
      <c r="B79" s="71" t="s">
        <v>91</v>
      </c>
      <c r="C79" s="74" t="s">
        <v>122</v>
      </c>
      <c r="D79" s="71" t="s">
        <v>108</v>
      </c>
    </row>
    <row r="80" spans="1:4" hidden="1">
      <c r="A80" s="71">
        <v>96</v>
      </c>
      <c r="B80" s="71" t="s">
        <v>96</v>
      </c>
      <c r="C80" s="74" t="s">
        <v>122</v>
      </c>
      <c r="D80" s="71" t="s">
        <v>117</v>
      </c>
    </row>
    <row r="81" spans="1:4" hidden="1">
      <c r="A81" s="71">
        <v>97</v>
      </c>
      <c r="B81" s="71" t="s">
        <v>99</v>
      </c>
      <c r="C81" s="74" t="s">
        <v>122</v>
      </c>
      <c r="D81" s="71" t="s">
        <v>117</v>
      </c>
    </row>
    <row r="82" spans="1:4" hidden="1">
      <c r="A82" s="71">
        <v>98</v>
      </c>
      <c r="B82" s="71" t="s">
        <v>113</v>
      </c>
      <c r="C82" s="74" t="s">
        <v>122</v>
      </c>
      <c r="D82" s="71" t="s">
        <v>117</v>
      </c>
    </row>
    <row r="83" spans="1:4" hidden="1">
      <c r="A83" s="71">
        <v>99</v>
      </c>
      <c r="B83" s="71" t="s">
        <v>151</v>
      </c>
      <c r="C83" s="74" t="s">
        <v>122</v>
      </c>
      <c r="D83" s="71" t="s">
        <v>117</v>
      </c>
    </row>
    <row r="84" spans="1:4" hidden="1">
      <c r="A84" s="71">
        <v>100</v>
      </c>
      <c r="B84" s="71" t="s">
        <v>105</v>
      </c>
      <c r="C84" s="74" t="s">
        <v>122</v>
      </c>
      <c r="D84" s="71" t="s">
        <v>117</v>
      </c>
    </row>
    <row r="85" spans="1:4" hidden="1">
      <c r="A85" s="71">
        <v>101</v>
      </c>
      <c r="B85" s="71" t="s">
        <v>87</v>
      </c>
      <c r="C85" s="74" t="s">
        <v>122</v>
      </c>
      <c r="D85" s="71" t="s">
        <v>120</v>
      </c>
    </row>
    <row r="86" spans="1:4" hidden="1">
      <c r="A86" s="71">
        <v>102</v>
      </c>
      <c r="B86" s="71" t="s">
        <v>90</v>
      </c>
      <c r="C86" s="74" t="s">
        <v>122</v>
      </c>
      <c r="D86" s="71" t="s">
        <v>117</v>
      </c>
    </row>
    <row r="87" spans="1:4" hidden="1">
      <c r="A87" s="71">
        <v>103</v>
      </c>
      <c r="B87" s="71" t="s">
        <v>87</v>
      </c>
      <c r="C87" s="74" t="s">
        <v>128</v>
      </c>
      <c r="D87" s="71" t="s">
        <v>86</v>
      </c>
    </row>
    <row r="88" spans="1:4" hidden="1">
      <c r="A88" s="71">
        <v>104</v>
      </c>
      <c r="B88" s="71" t="s">
        <v>99</v>
      </c>
      <c r="C88" s="74" t="s">
        <v>128</v>
      </c>
      <c r="D88" s="71" t="s">
        <v>86</v>
      </c>
    </row>
    <row r="89" spans="1:4" hidden="1">
      <c r="A89" s="71">
        <v>105</v>
      </c>
      <c r="B89" s="71" t="s">
        <v>121</v>
      </c>
      <c r="C89" s="74" t="s">
        <v>128</v>
      </c>
      <c r="D89" s="71" t="s">
        <v>86</v>
      </c>
    </row>
    <row r="90" spans="1:4" hidden="1">
      <c r="A90" s="71">
        <v>106</v>
      </c>
      <c r="B90" s="71" t="s">
        <v>135</v>
      </c>
      <c r="C90" s="74" t="s">
        <v>128</v>
      </c>
      <c r="D90" s="71" t="s">
        <v>86</v>
      </c>
    </row>
    <row r="91" spans="1:4" hidden="1">
      <c r="A91" s="71">
        <v>107</v>
      </c>
      <c r="B91" s="71" t="s">
        <v>109</v>
      </c>
      <c r="C91" s="74" t="s">
        <v>128</v>
      </c>
      <c r="D91" s="71" t="s">
        <v>86</v>
      </c>
    </row>
    <row r="92" spans="1:4" hidden="1">
      <c r="A92" s="71">
        <v>108</v>
      </c>
      <c r="B92" s="71" t="s">
        <v>92</v>
      </c>
      <c r="C92" s="74" t="s">
        <v>128</v>
      </c>
      <c r="D92" s="71" t="s">
        <v>108</v>
      </c>
    </row>
    <row r="93" spans="1:4" hidden="1">
      <c r="A93" s="71">
        <v>109</v>
      </c>
      <c r="B93" s="71" t="s">
        <v>110</v>
      </c>
      <c r="C93" s="74" t="s">
        <v>128</v>
      </c>
      <c r="D93" s="71" t="s">
        <v>108</v>
      </c>
    </row>
    <row r="94" spans="1:4" hidden="1">
      <c r="A94" s="71">
        <v>110</v>
      </c>
      <c r="B94" s="71" t="s">
        <v>109</v>
      </c>
      <c r="C94" s="74" t="s">
        <v>128</v>
      </c>
      <c r="D94" s="71" t="s">
        <v>117</v>
      </c>
    </row>
    <row r="95" spans="1:4" hidden="1">
      <c r="A95" s="71">
        <v>111</v>
      </c>
      <c r="B95" s="71" t="s">
        <v>102</v>
      </c>
      <c r="C95" s="74" t="s">
        <v>128</v>
      </c>
      <c r="D95" s="71" t="s">
        <v>117</v>
      </c>
    </row>
    <row r="96" spans="1:4" hidden="1">
      <c r="A96" s="71">
        <v>112</v>
      </c>
      <c r="B96" s="71" t="s">
        <v>88</v>
      </c>
      <c r="C96" s="74" t="s">
        <v>128</v>
      </c>
      <c r="D96" s="71" t="s">
        <v>117</v>
      </c>
    </row>
    <row r="97" spans="1:4" hidden="1">
      <c r="A97" s="71">
        <v>113</v>
      </c>
      <c r="B97" s="71" t="s">
        <v>110</v>
      </c>
      <c r="C97" s="74" t="s">
        <v>128</v>
      </c>
      <c r="D97" s="71" t="s">
        <v>117</v>
      </c>
    </row>
    <row r="98" spans="1:4" hidden="1">
      <c r="A98" s="71">
        <v>114</v>
      </c>
      <c r="B98" s="71" t="s">
        <v>84</v>
      </c>
      <c r="C98" s="74" t="s">
        <v>128</v>
      </c>
      <c r="D98" s="71" t="s">
        <v>117</v>
      </c>
    </row>
    <row r="99" spans="1:4" hidden="1">
      <c r="A99" s="71">
        <v>115</v>
      </c>
      <c r="B99" s="71" t="s">
        <v>119</v>
      </c>
      <c r="C99" s="74" t="s">
        <v>128</v>
      </c>
      <c r="D99" s="71" t="s">
        <v>117</v>
      </c>
    </row>
    <row r="100" spans="1:4" hidden="1">
      <c r="A100" s="71">
        <v>116</v>
      </c>
      <c r="B100" s="71" t="s">
        <v>106</v>
      </c>
      <c r="C100" s="74" t="s">
        <v>128</v>
      </c>
      <c r="D100" s="71" t="s">
        <v>117</v>
      </c>
    </row>
    <row r="101" spans="1:4" hidden="1">
      <c r="A101" s="71">
        <v>117</v>
      </c>
      <c r="B101" s="71" t="s">
        <v>124</v>
      </c>
      <c r="C101" s="74" t="s">
        <v>128</v>
      </c>
      <c r="D101" s="71" t="s">
        <v>117</v>
      </c>
    </row>
    <row r="102" spans="1:4" hidden="1">
      <c r="A102" s="71">
        <v>118</v>
      </c>
      <c r="B102" s="71" t="s">
        <v>99</v>
      </c>
      <c r="C102" s="74" t="s">
        <v>128</v>
      </c>
      <c r="D102" s="71" t="s">
        <v>120</v>
      </c>
    </row>
    <row r="103" spans="1:4" hidden="1">
      <c r="A103" s="71">
        <v>119</v>
      </c>
      <c r="B103" s="71" t="s">
        <v>93</v>
      </c>
      <c r="C103" s="74" t="s">
        <v>128</v>
      </c>
      <c r="D103" s="71" t="s">
        <v>120</v>
      </c>
    </row>
    <row r="104" spans="1:4" hidden="1">
      <c r="A104" s="71">
        <v>120</v>
      </c>
      <c r="B104" s="71" t="s">
        <v>113</v>
      </c>
      <c r="C104" s="74" t="s">
        <v>128</v>
      </c>
      <c r="D104" s="71" t="s">
        <v>120</v>
      </c>
    </row>
    <row r="105" spans="1:4" hidden="1">
      <c r="A105" s="71">
        <v>121</v>
      </c>
      <c r="B105" s="71" t="s">
        <v>105</v>
      </c>
      <c r="C105" s="74" t="s">
        <v>128</v>
      </c>
      <c r="D105" s="71" t="s">
        <v>120</v>
      </c>
    </row>
    <row r="106" spans="1:4" hidden="1">
      <c r="A106" s="71">
        <v>193</v>
      </c>
      <c r="B106" s="71" t="s">
        <v>100</v>
      </c>
      <c r="C106" s="74" t="s">
        <v>129</v>
      </c>
      <c r="D106" s="71" t="s">
        <v>130</v>
      </c>
    </row>
    <row r="107" spans="1:4" hidden="1">
      <c r="A107" s="71">
        <v>194</v>
      </c>
      <c r="B107" s="71" t="s">
        <v>102</v>
      </c>
      <c r="C107" s="74" t="s">
        <v>129</v>
      </c>
      <c r="D107" s="71" t="s">
        <v>86</v>
      </c>
    </row>
    <row r="108" spans="1:4" hidden="1">
      <c r="A108" s="71">
        <v>195</v>
      </c>
      <c r="B108" s="71" t="s">
        <v>84</v>
      </c>
      <c r="C108" s="74" t="s">
        <v>129</v>
      </c>
      <c r="D108" s="71" t="s">
        <v>86</v>
      </c>
    </row>
    <row r="109" spans="1:4" hidden="1">
      <c r="A109" s="71">
        <v>196</v>
      </c>
      <c r="B109" s="71" t="s">
        <v>88</v>
      </c>
      <c r="C109" s="74" t="s">
        <v>129</v>
      </c>
      <c r="D109" s="71" t="s">
        <v>86</v>
      </c>
    </row>
    <row r="110" spans="1:4" hidden="1">
      <c r="A110" s="71">
        <v>197</v>
      </c>
      <c r="B110" s="71" t="s">
        <v>99</v>
      </c>
      <c r="C110" s="74" t="s">
        <v>129</v>
      </c>
      <c r="D110" s="71" t="s">
        <v>86</v>
      </c>
    </row>
    <row r="111" spans="1:4" hidden="1">
      <c r="A111" s="71">
        <v>198</v>
      </c>
      <c r="B111" s="71" t="s">
        <v>102</v>
      </c>
      <c r="C111" s="74" t="s">
        <v>129</v>
      </c>
      <c r="D111" s="71" t="s">
        <v>108</v>
      </c>
    </row>
    <row r="112" spans="1:4" hidden="1">
      <c r="A112" s="71">
        <v>199</v>
      </c>
      <c r="B112" s="71" t="s">
        <v>116</v>
      </c>
      <c r="C112" s="74" t="s">
        <v>129</v>
      </c>
      <c r="D112" s="71" t="s">
        <v>108</v>
      </c>
    </row>
    <row r="113" spans="1:4" hidden="1">
      <c r="A113" s="71">
        <v>200</v>
      </c>
      <c r="B113" s="71" t="s">
        <v>93</v>
      </c>
      <c r="C113" s="74" t="s">
        <v>129</v>
      </c>
      <c r="D113" s="71" t="s">
        <v>108</v>
      </c>
    </row>
    <row r="114" spans="1:4" hidden="1">
      <c r="A114" s="71">
        <v>201</v>
      </c>
      <c r="B114" s="71" t="s">
        <v>109</v>
      </c>
      <c r="C114" s="74" t="s">
        <v>129</v>
      </c>
      <c r="D114" s="71" t="s">
        <v>108</v>
      </c>
    </row>
    <row r="115" spans="1:4" hidden="1">
      <c r="A115" s="71">
        <v>202</v>
      </c>
      <c r="B115" s="71" t="s">
        <v>92</v>
      </c>
      <c r="C115" s="74" t="s">
        <v>129</v>
      </c>
      <c r="D115" s="71" t="s">
        <v>108</v>
      </c>
    </row>
    <row r="116" spans="1:4" hidden="1">
      <c r="A116" s="71">
        <v>203</v>
      </c>
      <c r="B116" s="71" t="s">
        <v>89</v>
      </c>
      <c r="C116" s="74" t="s">
        <v>129</v>
      </c>
      <c r="D116" s="71" t="s">
        <v>117</v>
      </c>
    </row>
    <row r="117" spans="1:4" hidden="1">
      <c r="A117" s="71">
        <v>204</v>
      </c>
      <c r="B117" s="71" t="s">
        <v>91</v>
      </c>
      <c r="C117" s="74" t="s">
        <v>129</v>
      </c>
      <c r="D117" s="71" t="s">
        <v>117</v>
      </c>
    </row>
    <row r="118" spans="1:4" hidden="1">
      <c r="A118" s="71">
        <v>245</v>
      </c>
      <c r="B118" s="71" t="s">
        <v>84</v>
      </c>
      <c r="C118" s="74" t="s">
        <v>134</v>
      </c>
      <c r="D118" s="71" t="s">
        <v>130</v>
      </c>
    </row>
    <row r="119" spans="1:4" hidden="1">
      <c r="A119" s="71">
        <v>246</v>
      </c>
      <c r="B119" s="71" t="s">
        <v>84</v>
      </c>
      <c r="C119" s="74" t="s">
        <v>134</v>
      </c>
      <c r="D119" s="71" t="s">
        <v>130</v>
      </c>
    </row>
    <row r="120" spans="1:4" hidden="1">
      <c r="A120" s="71">
        <v>247</v>
      </c>
      <c r="B120" s="71" t="s">
        <v>91</v>
      </c>
      <c r="C120" s="74" t="s">
        <v>134</v>
      </c>
      <c r="D120" s="71" t="s">
        <v>104</v>
      </c>
    </row>
    <row r="121" spans="1:4" hidden="1">
      <c r="A121" s="71">
        <v>248</v>
      </c>
      <c r="B121" s="71" t="s">
        <v>88</v>
      </c>
      <c r="C121" s="74" t="s">
        <v>134</v>
      </c>
      <c r="D121" s="71" t="s">
        <v>86</v>
      </c>
    </row>
    <row r="122" spans="1:4" hidden="1">
      <c r="A122" s="71">
        <v>249</v>
      </c>
      <c r="B122" s="71" t="s">
        <v>89</v>
      </c>
      <c r="C122" s="74" t="s">
        <v>134</v>
      </c>
      <c r="D122" s="71" t="s">
        <v>86</v>
      </c>
    </row>
    <row r="123" spans="1:4" hidden="1">
      <c r="A123" s="71">
        <v>250</v>
      </c>
      <c r="B123" s="71" t="s">
        <v>84</v>
      </c>
      <c r="C123" s="74" t="s">
        <v>134</v>
      </c>
      <c r="D123" s="71" t="s">
        <v>86</v>
      </c>
    </row>
    <row r="124" spans="1:4" hidden="1">
      <c r="A124" s="71">
        <v>251</v>
      </c>
      <c r="B124" s="71" t="s">
        <v>100</v>
      </c>
      <c r="C124" s="74" t="s">
        <v>134</v>
      </c>
      <c r="D124" s="71" t="s">
        <v>86</v>
      </c>
    </row>
    <row r="125" spans="1:4" hidden="1">
      <c r="A125" s="71">
        <v>252</v>
      </c>
      <c r="B125" s="71" t="s">
        <v>92</v>
      </c>
      <c r="C125" s="74" t="s">
        <v>134</v>
      </c>
      <c r="D125" s="71" t="s">
        <v>86</v>
      </c>
    </row>
    <row r="126" spans="1:4" hidden="1">
      <c r="A126" s="71">
        <v>253</v>
      </c>
      <c r="B126" s="71" t="s">
        <v>102</v>
      </c>
      <c r="C126" s="74" t="s">
        <v>134</v>
      </c>
      <c r="D126" s="71" t="s">
        <v>86</v>
      </c>
    </row>
    <row r="127" spans="1:4" hidden="1">
      <c r="A127" s="71">
        <v>254</v>
      </c>
      <c r="B127" s="71" t="s">
        <v>88</v>
      </c>
      <c r="C127" s="74" t="s">
        <v>134</v>
      </c>
      <c r="D127" s="71" t="s">
        <v>86</v>
      </c>
    </row>
    <row r="128" spans="1:4" hidden="1">
      <c r="A128" s="71">
        <v>255</v>
      </c>
      <c r="B128" s="71" t="s">
        <v>92</v>
      </c>
      <c r="C128" s="74" t="s">
        <v>134</v>
      </c>
      <c r="D128" s="71" t="s">
        <v>108</v>
      </c>
    </row>
    <row r="129" spans="1:4" hidden="1">
      <c r="A129" s="71">
        <v>256</v>
      </c>
      <c r="B129" s="71" t="s">
        <v>87</v>
      </c>
      <c r="C129" s="74" t="s">
        <v>134</v>
      </c>
      <c r="D129" s="71" t="s">
        <v>108</v>
      </c>
    </row>
    <row r="130" spans="1:4" hidden="1">
      <c r="A130" s="71">
        <v>257</v>
      </c>
      <c r="B130" s="71" t="s">
        <v>112</v>
      </c>
      <c r="C130" s="74" t="s">
        <v>134</v>
      </c>
      <c r="D130" s="71" t="s">
        <v>108</v>
      </c>
    </row>
    <row r="131" spans="1:4" hidden="1">
      <c r="A131" s="71">
        <v>258</v>
      </c>
      <c r="B131" s="71" t="s">
        <v>92</v>
      </c>
      <c r="C131" s="74" t="s">
        <v>134</v>
      </c>
      <c r="D131" s="71" t="s">
        <v>108</v>
      </c>
    </row>
    <row r="132" spans="1:4" hidden="1">
      <c r="A132" s="71">
        <v>259</v>
      </c>
      <c r="B132" s="71" t="s">
        <v>113</v>
      </c>
      <c r="C132" s="74" t="s">
        <v>134</v>
      </c>
      <c r="D132" s="71" t="s">
        <v>108</v>
      </c>
    </row>
    <row r="133" spans="1:4" hidden="1">
      <c r="A133" s="71">
        <v>260</v>
      </c>
      <c r="B133" s="71" t="s">
        <v>84</v>
      </c>
      <c r="C133" s="74" t="s">
        <v>134</v>
      </c>
      <c r="D133" s="71" t="s">
        <v>117</v>
      </c>
    </row>
    <row r="134" spans="1:4" hidden="1">
      <c r="A134" s="71">
        <v>261</v>
      </c>
      <c r="B134" s="71" t="s">
        <v>121</v>
      </c>
      <c r="C134" s="74" t="s">
        <v>134</v>
      </c>
      <c r="D134" s="71" t="s">
        <v>117</v>
      </c>
    </row>
    <row r="135" spans="1:4" hidden="1">
      <c r="A135" s="71">
        <v>262</v>
      </c>
      <c r="B135" s="71" t="s">
        <v>98</v>
      </c>
      <c r="C135" s="74" t="s">
        <v>134</v>
      </c>
      <c r="D135" s="71" t="s">
        <v>117</v>
      </c>
    </row>
    <row r="136" spans="1:4" hidden="1">
      <c r="A136" s="71">
        <v>263</v>
      </c>
      <c r="B136" s="71" t="s">
        <v>88</v>
      </c>
      <c r="C136" s="74" t="s">
        <v>134</v>
      </c>
      <c r="D136" s="71" t="s">
        <v>117</v>
      </c>
    </row>
    <row r="137" spans="1:4" hidden="1">
      <c r="A137" s="71">
        <v>264</v>
      </c>
      <c r="B137" s="71" t="s">
        <v>102</v>
      </c>
      <c r="C137" s="74" t="s">
        <v>134</v>
      </c>
      <c r="D137" s="71" t="s">
        <v>117</v>
      </c>
    </row>
    <row r="138" spans="1:4" hidden="1">
      <c r="A138" s="71">
        <v>265</v>
      </c>
      <c r="B138" s="71" t="s">
        <v>105</v>
      </c>
      <c r="C138" s="74" t="s">
        <v>134</v>
      </c>
      <c r="D138" s="71" t="s">
        <v>117</v>
      </c>
    </row>
    <row r="139" spans="1:4" hidden="1">
      <c r="A139" s="71">
        <v>266</v>
      </c>
      <c r="B139" s="71" t="s">
        <v>97</v>
      </c>
      <c r="C139" s="74" t="s">
        <v>134</v>
      </c>
      <c r="D139" s="71" t="s">
        <v>117</v>
      </c>
    </row>
    <row r="140" spans="1:4" hidden="1">
      <c r="A140" s="71">
        <v>315</v>
      </c>
      <c r="B140" s="71" t="s">
        <v>92</v>
      </c>
      <c r="C140" s="74" t="s">
        <v>152</v>
      </c>
      <c r="D140" s="71" t="s">
        <v>86</v>
      </c>
    </row>
    <row r="141" spans="1:4" hidden="1">
      <c r="A141" s="71">
        <v>316</v>
      </c>
      <c r="B141" s="71" t="s">
        <v>111</v>
      </c>
      <c r="C141" s="74" t="s">
        <v>152</v>
      </c>
      <c r="D141" s="71" t="s">
        <v>86</v>
      </c>
    </row>
    <row r="142" spans="1:4" hidden="1">
      <c r="A142" s="71">
        <v>317</v>
      </c>
      <c r="B142" s="71" t="s">
        <v>93</v>
      </c>
      <c r="C142" s="74" t="s">
        <v>152</v>
      </c>
      <c r="D142" s="71" t="s">
        <v>117</v>
      </c>
    </row>
    <row r="143" spans="1:4" hidden="1">
      <c r="A143" s="71">
        <v>318</v>
      </c>
      <c r="B143" s="71" t="s">
        <v>110</v>
      </c>
      <c r="C143" s="74" t="s">
        <v>152</v>
      </c>
      <c r="D143" s="71" t="s">
        <v>117</v>
      </c>
    </row>
    <row r="144" spans="1:4" hidden="1">
      <c r="A144" s="71">
        <v>319</v>
      </c>
      <c r="B144" s="71" t="s">
        <v>114</v>
      </c>
      <c r="C144" s="74" t="s">
        <v>152</v>
      </c>
      <c r="D144" s="71" t="s">
        <v>117</v>
      </c>
    </row>
    <row r="145" spans="1:4" hidden="1">
      <c r="A145" s="71">
        <v>320</v>
      </c>
      <c r="B145" s="71" t="s">
        <v>105</v>
      </c>
      <c r="C145" s="74" t="s">
        <v>153</v>
      </c>
      <c r="D145" s="71" t="s">
        <v>108</v>
      </c>
    </row>
    <row r="146" spans="1:4" hidden="1">
      <c r="A146" s="71">
        <v>321</v>
      </c>
      <c r="B146" s="71" t="s">
        <v>90</v>
      </c>
      <c r="C146" s="74" t="s">
        <v>153</v>
      </c>
      <c r="D146" s="71" t="s">
        <v>117</v>
      </c>
    </row>
    <row r="147" spans="1:4" hidden="1">
      <c r="A147" s="71">
        <v>574</v>
      </c>
      <c r="B147" s="71" t="s">
        <v>121</v>
      </c>
      <c r="C147" s="74" t="s">
        <v>136</v>
      </c>
      <c r="D147" s="71" t="s">
        <v>108</v>
      </c>
    </row>
    <row r="148" spans="1:4" hidden="1">
      <c r="A148" s="71">
        <v>575</v>
      </c>
      <c r="B148" s="71" t="s">
        <v>121</v>
      </c>
      <c r="C148" s="74" t="s">
        <v>136</v>
      </c>
      <c r="D148" s="71" t="s">
        <v>108</v>
      </c>
    </row>
    <row r="149" spans="1:4" hidden="1">
      <c r="A149" s="71">
        <v>576</v>
      </c>
      <c r="B149" s="71" t="s">
        <v>87</v>
      </c>
      <c r="C149" s="74" t="s">
        <v>136</v>
      </c>
      <c r="D149" s="71" t="s">
        <v>117</v>
      </c>
    </row>
    <row r="150" spans="1:4" hidden="1">
      <c r="A150" s="71">
        <v>577</v>
      </c>
      <c r="B150" s="71" t="s">
        <v>90</v>
      </c>
      <c r="C150" s="74" t="s">
        <v>136</v>
      </c>
      <c r="D150" s="71" t="s">
        <v>117</v>
      </c>
    </row>
    <row r="151" spans="1:4" hidden="1">
      <c r="A151" s="71">
        <v>578</v>
      </c>
      <c r="B151" s="71" t="s">
        <v>105</v>
      </c>
      <c r="C151" s="74" t="s">
        <v>136</v>
      </c>
      <c r="D151" s="71" t="s">
        <v>120</v>
      </c>
    </row>
    <row r="152" spans="1:4" hidden="1">
      <c r="A152" s="71">
        <v>579</v>
      </c>
      <c r="B152" s="71" t="s">
        <v>105</v>
      </c>
      <c r="C152" s="74" t="s">
        <v>136</v>
      </c>
      <c r="D152" s="71" t="s">
        <v>120</v>
      </c>
    </row>
    <row r="153" spans="1:4" hidden="1">
      <c r="A153" s="71">
        <v>580</v>
      </c>
      <c r="B153" s="71" t="s">
        <v>102</v>
      </c>
      <c r="C153" s="74" t="s">
        <v>137</v>
      </c>
      <c r="D153" s="71" t="s">
        <v>117</v>
      </c>
    </row>
    <row r="154" spans="1:4" hidden="1">
      <c r="A154" s="71">
        <v>581</v>
      </c>
      <c r="B154" s="71" t="s">
        <v>98</v>
      </c>
      <c r="C154" s="74" t="s">
        <v>138</v>
      </c>
      <c r="D154" s="71" t="s">
        <v>86</v>
      </c>
    </row>
    <row r="155" spans="1:4" hidden="1">
      <c r="A155" s="71">
        <v>582</v>
      </c>
      <c r="B155" s="71" t="s">
        <v>100</v>
      </c>
      <c r="C155" s="74" t="s">
        <v>138</v>
      </c>
      <c r="D155" s="71" t="s">
        <v>86</v>
      </c>
    </row>
    <row r="156" spans="1:4" hidden="1">
      <c r="A156" s="71">
        <v>583</v>
      </c>
      <c r="B156" s="71" t="s">
        <v>99</v>
      </c>
      <c r="C156" s="74" t="s">
        <v>138</v>
      </c>
      <c r="D156" s="71" t="s">
        <v>86</v>
      </c>
    </row>
    <row r="157" spans="1:4" hidden="1">
      <c r="A157" s="71">
        <v>584</v>
      </c>
      <c r="B157" s="71" t="s">
        <v>92</v>
      </c>
      <c r="C157" s="74" t="s">
        <v>138</v>
      </c>
      <c r="D157" s="71" t="s">
        <v>108</v>
      </c>
    </row>
    <row r="158" spans="1:4" hidden="1">
      <c r="A158" s="71">
        <v>585</v>
      </c>
      <c r="B158" s="71" t="s">
        <v>93</v>
      </c>
      <c r="C158" s="74" t="s">
        <v>138</v>
      </c>
      <c r="D158" s="71" t="s">
        <v>108</v>
      </c>
    </row>
    <row r="159" spans="1:4" hidden="1">
      <c r="A159" s="71">
        <v>586</v>
      </c>
      <c r="B159" s="71" t="s">
        <v>109</v>
      </c>
      <c r="C159" s="74" t="s">
        <v>138</v>
      </c>
      <c r="D159" s="71" t="s">
        <v>117</v>
      </c>
    </row>
    <row r="160" spans="1:4" hidden="1">
      <c r="A160" s="71">
        <v>587</v>
      </c>
      <c r="B160" s="71" t="s">
        <v>115</v>
      </c>
      <c r="C160" s="74" t="s">
        <v>138</v>
      </c>
      <c r="D160" s="71" t="s">
        <v>117</v>
      </c>
    </row>
    <row r="161" spans="1:4" hidden="1">
      <c r="A161" s="71">
        <v>588</v>
      </c>
      <c r="B161" s="71" t="s">
        <v>92</v>
      </c>
      <c r="C161" s="74" t="s">
        <v>139</v>
      </c>
      <c r="D161" s="71" t="s">
        <v>86</v>
      </c>
    </row>
    <row r="162" spans="1:4" hidden="1">
      <c r="A162" s="71">
        <v>589</v>
      </c>
      <c r="B162" s="71" t="s">
        <v>98</v>
      </c>
      <c r="C162" s="74" t="s">
        <v>139</v>
      </c>
      <c r="D162" s="71" t="s">
        <v>86</v>
      </c>
    </row>
    <row r="163" spans="1:4" hidden="1">
      <c r="A163" s="71">
        <v>590</v>
      </c>
      <c r="B163" s="71" t="s">
        <v>116</v>
      </c>
      <c r="C163" s="74" t="s">
        <v>139</v>
      </c>
      <c r="D163" s="71" t="s">
        <v>86</v>
      </c>
    </row>
    <row r="164" spans="1:4" hidden="1">
      <c r="A164" s="71">
        <v>591</v>
      </c>
      <c r="B164" s="71" t="s">
        <v>92</v>
      </c>
      <c r="C164" s="74" t="s">
        <v>139</v>
      </c>
      <c r="D164" s="71" t="s">
        <v>86</v>
      </c>
    </row>
    <row r="165" spans="1:4" hidden="1">
      <c r="A165" s="71">
        <v>592</v>
      </c>
      <c r="B165" s="71" t="s">
        <v>97</v>
      </c>
      <c r="C165" s="74" t="s">
        <v>139</v>
      </c>
      <c r="D165" s="71" t="s">
        <v>108</v>
      </c>
    </row>
    <row r="166" spans="1:4" hidden="1">
      <c r="A166" s="71">
        <v>593</v>
      </c>
      <c r="B166" s="71" t="s">
        <v>91</v>
      </c>
      <c r="C166" s="74" t="s">
        <v>139</v>
      </c>
      <c r="D166" s="71" t="s">
        <v>108</v>
      </c>
    </row>
    <row r="167" spans="1:4" hidden="1">
      <c r="A167" s="71">
        <v>594</v>
      </c>
      <c r="B167" s="71" t="s">
        <v>93</v>
      </c>
      <c r="C167" s="74" t="s">
        <v>139</v>
      </c>
      <c r="D167" s="71" t="s">
        <v>108</v>
      </c>
    </row>
    <row r="168" spans="1:4" hidden="1">
      <c r="A168" s="71">
        <v>595</v>
      </c>
      <c r="B168" s="71" t="s">
        <v>121</v>
      </c>
      <c r="C168" s="74" t="s">
        <v>139</v>
      </c>
      <c r="D168" s="71" t="s">
        <v>108</v>
      </c>
    </row>
    <row r="169" spans="1:4" hidden="1">
      <c r="A169" s="71">
        <v>596</v>
      </c>
      <c r="B169" s="71" t="s">
        <v>89</v>
      </c>
      <c r="C169" s="74" t="s">
        <v>139</v>
      </c>
      <c r="D169" s="71" t="s">
        <v>117</v>
      </c>
    </row>
    <row r="170" spans="1:4" hidden="1">
      <c r="A170" s="71">
        <v>597</v>
      </c>
      <c r="B170" s="71" t="s">
        <v>92</v>
      </c>
      <c r="C170" s="74" t="s">
        <v>139</v>
      </c>
      <c r="D170" s="71" t="s">
        <v>117</v>
      </c>
    </row>
    <row r="171" spans="1:4" hidden="1">
      <c r="A171" s="71">
        <v>598</v>
      </c>
      <c r="B171" s="71" t="s">
        <v>101</v>
      </c>
      <c r="C171" s="74" t="s">
        <v>139</v>
      </c>
      <c r="D171" s="71" t="s">
        <v>117</v>
      </c>
    </row>
    <row r="172" spans="1:4" hidden="1">
      <c r="A172" s="71">
        <v>599</v>
      </c>
      <c r="B172" s="71" t="s">
        <v>99</v>
      </c>
      <c r="C172" s="74" t="s">
        <v>139</v>
      </c>
      <c r="D172" s="71" t="s">
        <v>108</v>
      </c>
    </row>
    <row r="173" spans="1:4" hidden="1">
      <c r="A173" s="71">
        <v>600</v>
      </c>
      <c r="B173" s="71" t="s">
        <v>84</v>
      </c>
      <c r="C173" s="74" t="s">
        <v>139</v>
      </c>
      <c r="D173" s="71" t="s">
        <v>104</v>
      </c>
    </row>
    <row r="174" spans="1:4" hidden="1">
      <c r="A174" s="71">
        <v>601</v>
      </c>
      <c r="B174" s="71" t="s">
        <v>102</v>
      </c>
      <c r="C174" s="74" t="s">
        <v>139</v>
      </c>
      <c r="D174" s="71" t="s">
        <v>120</v>
      </c>
    </row>
    <row r="175" spans="1:4" hidden="1">
      <c r="A175" s="71">
        <v>602</v>
      </c>
      <c r="B175" s="71" t="s">
        <v>92</v>
      </c>
      <c r="C175" s="74" t="s">
        <v>139</v>
      </c>
      <c r="D175" s="71" t="s">
        <v>120</v>
      </c>
    </row>
    <row r="176" spans="1:4" hidden="1">
      <c r="A176" s="71">
        <v>603</v>
      </c>
      <c r="B176" s="71" t="s">
        <v>95</v>
      </c>
      <c r="C176" s="74" t="s">
        <v>139</v>
      </c>
      <c r="D176" s="71" t="s">
        <v>120</v>
      </c>
    </row>
    <row r="177" spans="1:4" hidden="1">
      <c r="A177" s="71">
        <v>604</v>
      </c>
      <c r="B177" s="71" t="s">
        <v>87</v>
      </c>
      <c r="C177" s="74" t="s">
        <v>140</v>
      </c>
      <c r="D177" s="71" t="s">
        <v>108</v>
      </c>
    </row>
    <row r="178" spans="1:4" hidden="1">
      <c r="A178" s="71">
        <v>605</v>
      </c>
      <c r="B178" s="71" t="s">
        <v>102</v>
      </c>
      <c r="C178" s="74" t="s">
        <v>140</v>
      </c>
      <c r="D178" s="71" t="s">
        <v>108</v>
      </c>
    </row>
    <row r="179" spans="1:4" hidden="1">
      <c r="A179" s="71">
        <v>606</v>
      </c>
      <c r="B179" s="71" t="s">
        <v>109</v>
      </c>
      <c r="C179" s="74" t="s">
        <v>140</v>
      </c>
      <c r="D179" s="71" t="s">
        <v>108</v>
      </c>
    </row>
    <row r="180" spans="1:4" hidden="1">
      <c r="A180" s="71">
        <v>607</v>
      </c>
      <c r="B180" s="71" t="s">
        <v>99</v>
      </c>
      <c r="C180" s="74" t="s">
        <v>140</v>
      </c>
      <c r="D180" s="71" t="s">
        <v>108</v>
      </c>
    </row>
    <row r="181" spans="1:4" hidden="1">
      <c r="A181" s="71">
        <v>608</v>
      </c>
      <c r="B181" s="71" t="s">
        <v>88</v>
      </c>
      <c r="C181" s="74" t="s">
        <v>140</v>
      </c>
      <c r="D181" s="71" t="s">
        <v>117</v>
      </c>
    </row>
    <row r="182" spans="1:4" hidden="1">
      <c r="A182" s="71">
        <v>609</v>
      </c>
      <c r="B182" s="71" t="s">
        <v>125</v>
      </c>
      <c r="C182" s="74" t="s">
        <v>140</v>
      </c>
      <c r="D182" s="71" t="s">
        <v>117</v>
      </c>
    </row>
    <row r="183" spans="1:4" hidden="1">
      <c r="A183" s="71">
        <v>610</v>
      </c>
      <c r="B183" s="71" t="s">
        <v>95</v>
      </c>
      <c r="C183" s="74" t="s">
        <v>140</v>
      </c>
      <c r="D183" s="71" t="s">
        <v>117</v>
      </c>
    </row>
    <row r="184" spans="1:4" hidden="1">
      <c r="A184" s="71">
        <v>611</v>
      </c>
      <c r="B184" s="71" t="s">
        <v>99</v>
      </c>
      <c r="C184" s="74" t="s">
        <v>140</v>
      </c>
      <c r="D184" s="71" t="s">
        <v>117</v>
      </c>
    </row>
    <row r="185" spans="1:4" hidden="1">
      <c r="A185" s="71">
        <v>612</v>
      </c>
      <c r="B185" s="71" t="s">
        <v>116</v>
      </c>
      <c r="C185" s="74" t="s">
        <v>140</v>
      </c>
      <c r="D185" s="71" t="s">
        <v>117</v>
      </c>
    </row>
    <row r="186" spans="1:4" hidden="1">
      <c r="A186" s="71">
        <v>613</v>
      </c>
      <c r="B186" s="71" t="s">
        <v>102</v>
      </c>
      <c r="C186" s="74" t="s">
        <v>140</v>
      </c>
      <c r="D186" s="71" t="s">
        <v>120</v>
      </c>
    </row>
    <row r="187" spans="1:4" hidden="1">
      <c r="A187" s="71">
        <v>614</v>
      </c>
      <c r="B187" s="71" t="s">
        <v>84</v>
      </c>
      <c r="C187" s="74" t="s">
        <v>140</v>
      </c>
      <c r="D187" s="71" t="s">
        <v>120</v>
      </c>
    </row>
    <row r="188" spans="1:4" hidden="1">
      <c r="A188" s="71">
        <v>615</v>
      </c>
      <c r="B188" s="71" t="s">
        <v>89</v>
      </c>
      <c r="C188" s="74" t="s">
        <v>140</v>
      </c>
      <c r="D188" s="71" t="s">
        <v>120</v>
      </c>
    </row>
    <row r="189" spans="1:4" hidden="1">
      <c r="A189" s="71">
        <v>616</v>
      </c>
      <c r="B189" s="71" t="s">
        <v>121</v>
      </c>
      <c r="C189" s="74" t="s">
        <v>140</v>
      </c>
      <c r="D189" s="71" t="s">
        <v>120</v>
      </c>
    </row>
    <row r="190" spans="1:4" hidden="1">
      <c r="A190" s="71">
        <v>617</v>
      </c>
      <c r="B190" s="71" t="s">
        <v>105</v>
      </c>
      <c r="C190" s="74" t="s">
        <v>140</v>
      </c>
      <c r="D190" s="71" t="s">
        <v>120</v>
      </c>
    </row>
    <row r="191" spans="1:4" hidden="1">
      <c r="A191" s="71">
        <v>618</v>
      </c>
      <c r="B191" s="71" t="s">
        <v>92</v>
      </c>
      <c r="C191" s="74" t="s">
        <v>140</v>
      </c>
      <c r="D191" s="71" t="s">
        <v>120</v>
      </c>
    </row>
    <row r="192" spans="1:4" hidden="1">
      <c r="A192" s="71">
        <v>619</v>
      </c>
      <c r="B192" s="71" t="s">
        <v>114</v>
      </c>
      <c r="C192" s="74" t="s">
        <v>140</v>
      </c>
      <c r="D192" s="71" t="s">
        <v>120</v>
      </c>
    </row>
    <row r="193" spans="1:4" hidden="1">
      <c r="A193" s="71">
        <v>620</v>
      </c>
      <c r="B193" s="71" t="s">
        <v>111</v>
      </c>
      <c r="C193" s="74" t="s">
        <v>140</v>
      </c>
      <c r="D193" s="71" t="s">
        <v>120</v>
      </c>
    </row>
    <row r="194" spans="1:4" hidden="1">
      <c r="A194" s="71">
        <v>621</v>
      </c>
      <c r="B194" s="71" t="s">
        <v>90</v>
      </c>
      <c r="C194" s="74" t="s">
        <v>140</v>
      </c>
      <c r="D194" s="71" t="s">
        <v>120</v>
      </c>
    </row>
    <row r="195" spans="1:4" hidden="1">
      <c r="A195" s="71">
        <v>622</v>
      </c>
      <c r="B195" s="71" t="s">
        <v>91</v>
      </c>
      <c r="C195" s="74" t="s">
        <v>140</v>
      </c>
      <c r="D195" s="71" t="s">
        <v>120</v>
      </c>
    </row>
    <row r="196" spans="1:4" hidden="1">
      <c r="A196" s="71">
        <v>623</v>
      </c>
      <c r="B196" s="71" t="s">
        <v>96</v>
      </c>
      <c r="C196" s="74" t="s">
        <v>140</v>
      </c>
      <c r="D196" s="71" t="s">
        <v>120</v>
      </c>
    </row>
    <row r="197" spans="1:4" hidden="1">
      <c r="A197" s="71">
        <v>624</v>
      </c>
      <c r="B197" s="71" t="s">
        <v>95</v>
      </c>
      <c r="C197" s="74" t="s">
        <v>154</v>
      </c>
      <c r="D197" s="71" t="s">
        <v>86</v>
      </c>
    </row>
    <row r="198" spans="1:4" hidden="1">
      <c r="A198" s="71">
        <v>625</v>
      </c>
      <c r="B198" s="71" t="s">
        <v>87</v>
      </c>
      <c r="C198" s="74" t="s">
        <v>154</v>
      </c>
      <c r="D198" s="71" t="s">
        <v>86</v>
      </c>
    </row>
    <row r="199" spans="1:4" hidden="1">
      <c r="A199" s="71">
        <v>626</v>
      </c>
      <c r="B199" s="71" t="s">
        <v>112</v>
      </c>
      <c r="C199" s="74" t="s">
        <v>154</v>
      </c>
      <c r="D199" s="71" t="s">
        <v>86</v>
      </c>
    </row>
    <row r="200" spans="1:4" hidden="1">
      <c r="A200" s="71">
        <v>627</v>
      </c>
      <c r="B200" s="71" t="s">
        <v>98</v>
      </c>
      <c r="C200" s="74" t="s">
        <v>154</v>
      </c>
      <c r="D200" s="71" t="s">
        <v>86</v>
      </c>
    </row>
    <row r="201" spans="1:4" hidden="1">
      <c r="A201" s="71">
        <v>628</v>
      </c>
      <c r="B201" s="71" t="s">
        <v>95</v>
      </c>
      <c r="C201" s="74" t="s">
        <v>154</v>
      </c>
      <c r="D201" s="71" t="s">
        <v>86</v>
      </c>
    </row>
    <row r="202" spans="1:4" hidden="1">
      <c r="A202" s="71">
        <v>629</v>
      </c>
      <c r="B202" s="71" t="s">
        <v>84</v>
      </c>
      <c r="C202" s="74" t="s">
        <v>154</v>
      </c>
      <c r="D202" s="71" t="s">
        <v>86</v>
      </c>
    </row>
    <row r="203" spans="1:4" hidden="1">
      <c r="A203" s="71">
        <v>630</v>
      </c>
      <c r="B203" s="71" t="s">
        <v>111</v>
      </c>
      <c r="C203" s="74" t="s">
        <v>154</v>
      </c>
      <c r="D203" s="71" t="s">
        <v>108</v>
      </c>
    </row>
    <row r="204" spans="1:4" hidden="1">
      <c r="A204" s="71">
        <v>631</v>
      </c>
      <c r="B204" s="71" t="s">
        <v>111</v>
      </c>
      <c r="C204" s="74" t="s">
        <v>154</v>
      </c>
      <c r="D204" s="71" t="s">
        <v>86</v>
      </c>
    </row>
    <row r="205" spans="1:4" hidden="1">
      <c r="A205" s="71">
        <v>632</v>
      </c>
      <c r="B205" s="71" t="s">
        <v>135</v>
      </c>
      <c r="C205" s="74" t="s">
        <v>154</v>
      </c>
      <c r="D205" s="71" t="s">
        <v>86</v>
      </c>
    </row>
    <row r="206" spans="1:4" hidden="1">
      <c r="A206" s="71">
        <v>633</v>
      </c>
      <c r="B206" s="71" t="s">
        <v>112</v>
      </c>
      <c r="C206" s="74" t="s">
        <v>154</v>
      </c>
      <c r="D206" s="71" t="s">
        <v>108</v>
      </c>
    </row>
    <row r="207" spans="1:4" hidden="1">
      <c r="A207" s="71">
        <v>634</v>
      </c>
      <c r="B207" s="71" t="s">
        <v>116</v>
      </c>
      <c r="C207" s="74" t="s">
        <v>154</v>
      </c>
      <c r="D207" s="71" t="s">
        <v>108</v>
      </c>
    </row>
    <row r="208" spans="1:4" hidden="1">
      <c r="A208" s="71">
        <v>635</v>
      </c>
      <c r="B208" s="71" t="s">
        <v>102</v>
      </c>
      <c r="C208" s="74" t="s">
        <v>154</v>
      </c>
      <c r="D208" s="71" t="s">
        <v>86</v>
      </c>
    </row>
    <row r="209" spans="1:4" hidden="1">
      <c r="A209" s="71">
        <v>636</v>
      </c>
      <c r="B209" s="71" t="s">
        <v>112</v>
      </c>
      <c r="C209" s="74" t="s">
        <v>154</v>
      </c>
      <c r="D209" s="71" t="s">
        <v>117</v>
      </c>
    </row>
    <row r="210" spans="1:4" hidden="1">
      <c r="A210" s="71">
        <v>637</v>
      </c>
      <c r="B210" s="71" t="s">
        <v>109</v>
      </c>
      <c r="C210" s="74" t="s">
        <v>154</v>
      </c>
      <c r="D210" s="71" t="s">
        <v>117</v>
      </c>
    </row>
    <row r="211" spans="1:4" hidden="1">
      <c r="A211" s="71">
        <v>638</v>
      </c>
      <c r="B211" s="71" t="s">
        <v>91</v>
      </c>
      <c r="C211" s="74" t="s">
        <v>154</v>
      </c>
      <c r="D211" s="71" t="s">
        <v>117</v>
      </c>
    </row>
    <row r="212" spans="1:4" hidden="1">
      <c r="A212" s="71">
        <v>639</v>
      </c>
      <c r="B212" s="71" t="s">
        <v>116</v>
      </c>
      <c r="C212" s="74" t="s">
        <v>154</v>
      </c>
      <c r="D212" s="71" t="s">
        <v>117</v>
      </c>
    </row>
    <row r="213" spans="1:4" hidden="1">
      <c r="A213" s="71">
        <v>640</v>
      </c>
      <c r="B213" s="71" t="s">
        <v>92</v>
      </c>
      <c r="C213" s="74" t="s">
        <v>154</v>
      </c>
      <c r="D213" s="71" t="s">
        <v>117</v>
      </c>
    </row>
    <row r="214" spans="1:4" hidden="1">
      <c r="A214" s="71">
        <v>641</v>
      </c>
      <c r="B214" s="71" t="s">
        <v>109</v>
      </c>
      <c r="C214" s="74" t="s">
        <v>154</v>
      </c>
      <c r="D214" s="71" t="s">
        <v>117</v>
      </c>
    </row>
    <row r="215" spans="1:4" hidden="1">
      <c r="A215" s="71">
        <v>642</v>
      </c>
      <c r="B215" s="71" t="s">
        <v>92</v>
      </c>
      <c r="C215" s="74" t="s">
        <v>154</v>
      </c>
      <c r="D215" s="71" t="s">
        <v>120</v>
      </c>
    </row>
    <row r="216" spans="1:4" hidden="1">
      <c r="A216" s="71">
        <v>643</v>
      </c>
      <c r="B216" s="71" t="s">
        <v>91</v>
      </c>
      <c r="C216" s="74" t="s">
        <v>154</v>
      </c>
      <c r="D216" s="71" t="s">
        <v>120</v>
      </c>
    </row>
    <row r="217" spans="1:4" hidden="1">
      <c r="A217" s="71">
        <v>644</v>
      </c>
      <c r="B217" s="71" t="s">
        <v>91</v>
      </c>
      <c r="C217" s="74" t="s">
        <v>154</v>
      </c>
      <c r="D217" s="71" t="s">
        <v>120</v>
      </c>
    </row>
    <row r="218" spans="1:4" hidden="1">
      <c r="A218" s="71">
        <v>645</v>
      </c>
      <c r="B218" s="71" t="s">
        <v>96</v>
      </c>
      <c r="C218" s="74" t="s">
        <v>154</v>
      </c>
      <c r="D218" s="71" t="s">
        <v>120</v>
      </c>
    </row>
    <row r="219" spans="1:4" hidden="1">
      <c r="A219" s="71">
        <v>646</v>
      </c>
      <c r="B219" s="71" t="s">
        <v>99</v>
      </c>
      <c r="C219" s="74" t="s">
        <v>154</v>
      </c>
      <c r="D219" s="71" t="s">
        <v>120</v>
      </c>
    </row>
    <row r="220" spans="1:4" hidden="1">
      <c r="A220" s="71">
        <v>647</v>
      </c>
      <c r="B220" s="71" t="s">
        <v>109</v>
      </c>
      <c r="C220" s="74" t="s">
        <v>142</v>
      </c>
      <c r="D220" s="71" t="s">
        <v>86</v>
      </c>
    </row>
    <row r="221" spans="1:4" hidden="1">
      <c r="A221" s="71">
        <v>648</v>
      </c>
      <c r="B221" s="71" t="s">
        <v>90</v>
      </c>
      <c r="C221" s="74" t="s">
        <v>142</v>
      </c>
      <c r="D221" s="71" t="s">
        <v>108</v>
      </c>
    </row>
    <row r="222" spans="1:4" hidden="1">
      <c r="A222" s="71">
        <v>649</v>
      </c>
      <c r="B222" s="71" t="s">
        <v>116</v>
      </c>
      <c r="C222" s="74" t="s">
        <v>142</v>
      </c>
      <c r="D222" s="71" t="s">
        <v>108</v>
      </c>
    </row>
    <row r="223" spans="1:4" hidden="1">
      <c r="A223" s="71">
        <v>650</v>
      </c>
      <c r="B223" s="71" t="s">
        <v>93</v>
      </c>
      <c r="C223" s="74" t="s">
        <v>142</v>
      </c>
      <c r="D223" s="71" t="s">
        <v>117</v>
      </c>
    </row>
    <row r="224" spans="1:4" hidden="1">
      <c r="A224" s="71">
        <v>651</v>
      </c>
      <c r="B224" s="71" t="s">
        <v>91</v>
      </c>
      <c r="C224" s="74" t="s">
        <v>142</v>
      </c>
      <c r="D224" s="71" t="s">
        <v>117</v>
      </c>
    </row>
    <row r="225" spans="1:4" hidden="1">
      <c r="A225" s="71">
        <v>652</v>
      </c>
      <c r="B225" s="71" t="s">
        <v>119</v>
      </c>
      <c r="C225" s="74" t="s">
        <v>143</v>
      </c>
      <c r="D225" s="71" t="s">
        <v>108</v>
      </c>
    </row>
    <row r="226" spans="1:4" hidden="1">
      <c r="A226" s="71">
        <v>653</v>
      </c>
      <c r="B226" s="71" t="s">
        <v>91</v>
      </c>
      <c r="C226" s="74" t="s">
        <v>143</v>
      </c>
      <c r="D226" s="71" t="s">
        <v>117</v>
      </c>
    </row>
    <row r="227" spans="1:4" hidden="1">
      <c r="A227" s="71">
        <v>654</v>
      </c>
      <c r="B227" s="71" t="s">
        <v>87</v>
      </c>
      <c r="C227" s="74" t="s">
        <v>145</v>
      </c>
      <c r="D227" s="71" t="s">
        <v>86</v>
      </c>
    </row>
    <row r="228" spans="1:4" hidden="1">
      <c r="A228" s="71">
        <v>655</v>
      </c>
      <c r="B228" s="71" t="s">
        <v>121</v>
      </c>
      <c r="C228" s="74" t="s">
        <v>145</v>
      </c>
      <c r="D228" s="71" t="s">
        <v>86</v>
      </c>
    </row>
    <row r="229" spans="1:4" hidden="1">
      <c r="A229" s="71">
        <v>656</v>
      </c>
      <c r="B229" s="71" t="s">
        <v>92</v>
      </c>
      <c r="C229" s="74" t="s">
        <v>145</v>
      </c>
      <c r="D229" s="71" t="s">
        <v>86</v>
      </c>
    </row>
    <row r="230" spans="1:4" hidden="1">
      <c r="A230" s="71">
        <v>657</v>
      </c>
      <c r="B230" s="71" t="s">
        <v>93</v>
      </c>
      <c r="C230" s="74" t="s">
        <v>145</v>
      </c>
      <c r="D230" s="71" t="s">
        <v>86</v>
      </c>
    </row>
    <row r="231" spans="1:4" hidden="1">
      <c r="A231" s="71">
        <v>658</v>
      </c>
      <c r="B231" s="71" t="s">
        <v>100</v>
      </c>
      <c r="C231" s="74" t="s">
        <v>145</v>
      </c>
      <c r="D231" s="71" t="s">
        <v>117</v>
      </c>
    </row>
    <row r="232" spans="1:4" hidden="1">
      <c r="A232" s="71">
        <v>659</v>
      </c>
      <c r="B232" s="71" t="s">
        <v>92</v>
      </c>
      <c r="C232" s="74" t="s">
        <v>145</v>
      </c>
      <c r="D232" s="71" t="s">
        <v>117</v>
      </c>
    </row>
    <row r="233" spans="1:4" hidden="1">
      <c r="A233" s="71">
        <v>660</v>
      </c>
      <c r="B233" s="71" t="s">
        <v>87</v>
      </c>
      <c r="C233" s="74" t="s">
        <v>145</v>
      </c>
      <c r="D233" s="71" t="s">
        <v>117</v>
      </c>
    </row>
    <row r="234" spans="1:4" hidden="1">
      <c r="A234" s="71">
        <v>661</v>
      </c>
      <c r="B234" s="71" t="s">
        <v>84</v>
      </c>
      <c r="C234" s="74" t="s">
        <v>145</v>
      </c>
      <c r="D234" s="71" t="s">
        <v>117</v>
      </c>
    </row>
    <row r="235" spans="1:4" hidden="1">
      <c r="A235" s="71">
        <v>662</v>
      </c>
      <c r="B235" s="71" t="s">
        <v>97</v>
      </c>
      <c r="C235" s="74" t="s">
        <v>145</v>
      </c>
      <c r="D235" s="71" t="s">
        <v>117</v>
      </c>
    </row>
    <row r="236" spans="1:4" hidden="1">
      <c r="A236" s="71">
        <v>663</v>
      </c>
      <c r="B236" s="71" t="s">
        <v>102</v>
      </c>
      <c r="C236" s="74" t="s">
        <v>146</v>
      </c>
      <c r="D236" s="71" t="s">
        <v>86</v>
      </c>
    </row>
    <row r="237" spans="1:4" hidden="1">
      <c r="A237" s="71">
        <v>664</v>
      </c>
      <c r="B237" s="71" t="s">
        <v>84</v>
      </c>
      <c r="C237" s="74" t="s">
        <v>146</v>
      </c>
      <c r="D237" s="71" t="s">
        <v>86</v>
      </c>
    </row>
    <row r="238" spans="1:4" hidden="1">
      <c r="A238" s="71">
        <v>665</v>
      </c>
      <c r="B238" s="71" t="s">
        <v>92</v>
      </c>
      <c r="C238" s="74" t="s">
        <v>146</v>
      </c>
      <c r="D238" s="71" t="s">
        <v>86</v>
      </c>
    </row>
    <row r="239" spans="1:4" hidden="1">
      <c r="A239" s="71">
        <v>666</v>
      </c>
      <c r="B239" s="71" t="s">
        <v>98</v>
      </c>
      <c r="C239" s="74" t="s">
        <v>146</v>
      </c>
      <c r="D239" s="71" t="s">
        <v>86</v>
      </c>
    </row>
    <row r="240" spans="1:4" hidden="1">
      <c r="A240" s="71">
        <v>667</v>
      </c>
      <c r="B240" s="71" t="s">
        <v>90</v>
      </c>
      <c r="C240" s="74" t="s">
        <v>146</v>
      </c>
      <c r="D240" s="71" t="s">
        <v>86</v>
      </c>
    </row>
    <row r="241" spans="1:4" hidden="1">
      <c r="A241" s="71">
        <v>668</v>
      </c>
      <c r="B241" s="71" t="s">
        <v>96</v>
      </c>
      <c r="C241" s="74" t="s">
        <v>146</v>
      </c>
      <c r="D241" s="71" t="s">
        <v>86</v>
      </c>
    </row>
    <row r="242" spans="1:4" hidden="1">
      <c r="A242" s="71">
        <v>669</v>
      </c>
      <c r="B242" s="71" t="s">
        <v>106</v>
      </c>
      <c r="C242" s="74" t="s">
        <v>146</v>
      </c>
      <c r="D242" s="71" t="s">
        <v>86</v>
      </c>
    </row>
    <row r="243" spans="1:4" hidden="1">
      <c r="A243" s="71">
        <v>670</v>
      </c>
      <c r="B243" s="71" t="s">
        <v>92</v>
      </c>
      <c r="C243" s="74" t="s">
        <v>146</v>
      </c>
      <c r="D243" s="71" t="s">
        <v>86</v>
      </c>
    </row>
    <row r="244" spans="1:4" hidden="1">
      <c r="A244" s="71">
        <v>671</v>
      </c>
      <c r="B244" s="71" t="s">
        <v>87</v>
      </c>
      <c r="C244" s="74" t="s">
        <v>146</v>
      </c>
      <c r="D244" s="71" t="s">
        <v>108</v>
      </c>
    </row>
    <row r="245" spans="1:4" hidden="1">
      <c r="A245" s="71">
        <v>672</v>
      </c>
      <c r="B245" s="71" t="s">
        <v>112</v>
      </c>
      <c r="C245" s="74" t="s">
        <v>146</v>
      </c>
      <c r="D245" s="71" t="s">
        <v>108</v>
      </c>
    </row>
    <row r="246" spans="1:4" hidden="1">
      <c r="A246" s="71">
        <v>673</v>
      </c>
      <c r="B246" s="71" t="s">
        <v>84</v>
      </c>
      <c r="C246" s="74" t="s">
        <v>146</v>
      </c>
      <c r="D246" s="71" t="s">
        <v>108</v>
      </c>
    </row>
    <row r="247" spans="1:4" hidden="1">
      <c r="A247" s="71">
        <v>674</v>
      </c>
      <c r="B247" s="71" t="s">
        <v>84</v>
      </c>
      <c r="C247" s="74" t="s">
        <v>146</v>
      </c>
      <c r="D247" s="71" t="s">
        <v>108</v>
      </c>
    </row>
    <row r="248" spans="1:4" hidden="1">
      <c r="A248" s="71">
        <v>675</v>
      </c>
      <c r="B248" s="71" t="s">
        <v>110</v>
      </c>
      <c r="C248" s="74" t="s">
        <v>146</v>
      </c>
      <c r="D248" s="71" t="s">
        <v>108</v>
      </c>
    </row>
    <row r="249" spans="1:4" hidden="1">
      <c r="A249" s="71">
        <v>676</v>
      </c>
      <c r="B249" s="71" t="s">
        <v>116</v>
      </c>
      <c r="C249" s="74" t="s">
        <v>146</v>
      </c>
      <c r="D249" s="71" t="s">
        <v>108</v>
      </c>
    </row>
    <row r="250" spans="1:4" hidden="1">
      <c r="A250" s="71">
        <v>677</v>
      </c>
      <c r="B250" s="71" t="s">
        <v>119</v>
      </c>
      <c r="C250" s="74" t="s">
        <v>146</v>
      </c>
      <c r="D250" s="71" t="s">
        <v>108</v>
      </c>
    </row>
    <row r="251" spans="1:4" hidden="1">
      <c r="A251" s="71">
        <v>678</v>
      </c>
      <c r="B251" s="71" t="s">
        <v>102</v>
      </c>
      <c r="C251" s="74" t="s">
        <v>146</v>
      </c>
      <c r="D251" s="71" t="s">
        <v>117</v>
      </c>
    </row>
    <row r="252" spans="1:4" hidden="1">
      <c r="A252" s="71">
        <v>679</v>
      </c>
      <c r="B252" s="71" t="s">
        <v>84</v>
      </c>
      <c r="C252" s="74" t="s">
        <v>146</v>
      </c>
      <c r="D252" s="71" t="s">
        <v>117</v>
      </c>
    </row>
    <row r="253" spans="1:4" hidden="1">
      <c r="A253" s="71">
        <v>680</v>
      </c>
      <c r="B253" s="71" t="s">
        <v>110</v>
      </c>
      <c r="C253" s="74" t="s">
        <v>146</v>
      </c>
      <c r="D253" s="71" t="s">
        <v>117</v>
      </c>
    </row>
    <row r="254" spans="1:4" hidden="1">
      <c r="A254" s="71">
        <v>681</v>
      </c>
      <c r="B254" s="71" t="s">
        <v>89</v>
      </c>
      <c r="C254" s="74" t="s">
        <v>146</v>
      </c>
      <c r="D254" s="71" t="s">
        <v>117</v>
      </c>
    </row>
    <row r="255" spans="1:4" hidden="1">
      <c r="A255" s="71">
        <v>682</v>
      </c>
      <c r="B255" s="71" t="s">
        <v>92</v>
      </c>
      <c r="C255" s="74" t="s">
        <v>146</v>
      </c>
      <c r="D255" s="71" t="s">
        <v>117</v>
      </c>
    </row>
    <row r="256" spans="1:4" hidden="1">
      <c r="A256" s="71">
        <v>683</v>
      </c>
      <c r="B256" s="71" t="s">
        <v>99</v>
      </c>
      <c r="C256" s="74" t="s">
        <v>146</v>
      </c>
      <c r="D256" s="71" t="s">
        <v>117</v>
      </c>
    </row>
    <row r="257" spans="1:4" hidden="1">
      <c r="A257" s="71">
        <v>684</v>
      </c>
      <c r="B257" s="71" t="s">
        <v>102</v>
      </c>
      <c r="C257" s="74" t="s">
        <v>146</v>
      </c>
      <c r="D257" s="71" t="s">
        <v>117</v>
      </c>
    </row>
    <row r="258" spans="1:4" hidden="1">
      <c r="A258" s="71">
        <v>685</v>
      </c>
      <c r="B258" s="71" t="s">
        <v>112</v>
      </c>
      <c r="C258" s="74" t="s">
        <v>146</v>
      </c>
      <c r="D258" s="71" t="s">
        <v>120</v>
      </c>
    </row>
    <row r="259" spans="1:4" hidden="1">
      <c r="A259" s="71">
        <v>686</v>
      </c>
      <c r="B259" s="71" t="s">
        <v>102</v>
      </c>
      <c r="C259" s="74" t="s">
        <v>146</v>
      </c>
      <c r="D259" s="71" t="s">
        <v>120</v>
      </c>
    </row>
    <row r="260" spans="1:4" hidden="1">
      <c r="A260" s="71">
        <v>687</v>
      </c>
      <c r="B260" s="71" t="s">
        <v>102</v>
      </c>
      <c r="C260" s="74" t="s">
        <v>146</v>
      </c>
      <c r="D260" s="71" t="s">
        <v>120</v>
      </c>
    </row>
    <row r="261" spans="1:4" hidden="1">
      <c r="A261" s="71">
        <v>688</v>
      </c>
      <c r="B261" s="71" t="s">
        <v>89</v>
      </c>
      <c r="C261" s="74" t="s">
        <v>146</v>
      </c>
      <c r="D261" s="71" t="s">
        <v>120</v>
      </c>
    </row>
    <row r="262" spans="1:4" hidden="1">
      <c r="A262" s="71">
        <v>689</v>
      </c>
      <c r="B262" s="71" t="s">
        <v>99</v>
      </c>
      <c r="C262" s="74" t="s">
        <v>146</v>
      </c>
      <c r="D262" s="71" t="s">
        <v>120</v>
      </c>
    </row>
    <row r="263" spans="1:4" hidden="1">
      <c r="A263" s="71">
        <v>690</v>
      </c>
      <c r="B263" s="71" t="s">
        <v>99</v>
      </c>
      <c r="C263" s="74" t="s">
        <v>146</v>
      </c>
      <c r="D263" s="71" t="s">
        <v>120</v>
      </c>
    </row>
    <row r="264" spans="1:4" hidden="1">
      <c r="A264" s="71">
        <v>691</v>
      </c>
      <c r="B264" s="71" t="s">
        <v>116</v>
      </c>
      <c r="C264" s="74" t="s">
        <v>146</v>
      </c>
      <c r="D264" s="71" t="s">
        <v>120</v>
      </c>
    </row>
    <row r="265" spans="1:4" hidden="1">
      <c r="A265" s="71">
        <v>692</v>
      </c>
      <c r="B265" s="71" t="s">
        <v>105</v>
      </c>
      <c r="C265" s="74" t="s">
        <v>147</v>
      </c>
      <c r="D265" s="71" t="s">
        <v>108</v>
      </c>
    </row>
    <row r="266" spans="1:4" hidden="1">
      <c r="A266" s="71">
        <v>693</v>
      </c>
      <c r="B266" s="71" t="s">
        <v>99</v>
      </c>
      <c r="C266" s="74" t="s">
        <v>147</v>
      </c>
      <c r="D266" s="71" t="s">
        <v>108</v>
      </c>
    </row>
    <row r="267" spans="1:4" hidden="1">
      <c r="A267" s="71">
        <v>694</v>
      </c>
      <c r="B267" s="71" t="s">
        <v>98</v>
      </c>
      <c r="C267" s="74" t="s">
        <v>147</v>
      </c>
      <c r="D267" s="71" t="s">
        <v>108</v>
      </c>
    </row>
    <row r="268" spans="1:4" hidden="1">
      <c r="A268" s="71">
        <v>695</v>
      </c>
      <c r="B268" s="71" t="s">
        <v>92</v>
      </c>
      <c r="C268" s="74" t="s">
        <v>147</v>
      </c>
      <c r="D268" s="71" t="s">
        <v>108</v>
      </c>
    </row>
    <row r="269" spans="1:4" hidden="1">
      <c r="A269" s="71">
        <v>696</v>
      </c>
      <c r="B269" s="71" t="s">
        <v>101</v>
      </c>
      <c r="C269" s="74" t="s">
        <v>147</v>
      </c>
      <c r="D269" s="71" t="s">
        <v>117</v>
      </c>
    </row>
    <row r="270" spans="1:4" hidden="1">
      <c r="A270" s="71">
        <v>697</v>
      </c>
      <c r="B270" s="71" t="s">
        <v>84</v>
      </c>
      <c r="C270" s="74" t="s">
        <v>147</v>
      </c>
      <c r="D270" s="71" t="s">
        <v>117</v>
      </c>
    </row>
    <row r="271" spans="1:4" hidden="1">
      <c r="A271" s="71">
        <v>698</v>
      </c>
      <c r="B271" s="71" t="s">
        <v>88</v>
      </c>
      <c r="C271" s="74" t="s">
        <v>147</v>
      </c>
      <c r="D271" s="71" t="s">
        <v>117</v>
      </c>
    </row>
    <row r="272" spans="1:4" hidden="1">
      <c r="A272" s="71">
        <v>699</v>
      </c>
      <c r="B272" s="71" t="s">
        <v>97</v>
      </c>
      <c r="C272" s="74" t="s">
        <v>147</v>
      </c>
      <c r="D272" s="71" t="s">
        <v>117</v>
      </c>
    </row>
    <row r="273" spans="1:4" hidden="1">
      <c r="A273" s="71">
        <v>700</v>
      </c>
      <c r="B273" s="71" t="s">
        <v>98</v>
      </c>
      <c r="C273" s="74" t="s">
        <v>147</v>
      </c>
      <c r="D273" s="71" t="s">
        <v>117</v>
      </c>
    </row>
    <row r="274" spans="1:4" hidden="1">
      <c r="A274" s="71">
        <v>701</v>
      </c>
      <c r="B274" s="71" t="s">
        <v>111</v>
      </c>
      <c r="C274" s="74" t="s">
        <v>147</v>
      </c>
      <c r="D274" s="71" t="s">
        <v>117</v>
      </c>
    </row>
    <row r="275" spans="1:4" hidden="1">
      <c r="A275" s="71">
        <v>702</v>
      </c>
      <c r="B275" s="71" t="s">
        <v>113</v>
      </c>
      <c r="C275" s="74" t="s">
        <v>147</v>
      </c>
      <c r="D275" s="71" t="s">
        <v>108</v>
      </c>
    </row>
    <row r="276" spans="1:4" hidden="1">
      <c r="A276" s="71">
        <v>703</v>
      </c>
      <c r="B276" s="71" t="s">
        <v>109</v>
      </c>
      <c r="C276" s="74" t="s">
        <v>147</v>
      </c>
      <c r="D276" s="71" t="s">
        <v>117</v>
      </c>
    </row>
    <row r="277" spans="1:4" hidden="1">
      <c r="A277" s="71">
        <v>704</v>
      </c>
      <c r="B277" s="71" t="s">
        <v>99</v>
      </c>
      <c r="C277" s="74" t="s">
        <v>147</v>
      </c>
      <c r="D277" s="71" t="s">
        <v>117</v>
      </c>
    </row>
    <row r="278" spans="1:4" hidden="1">
      <c r="A278" s="71">
        <v>925</v>
      </c>
      <c r="B278" s="71" t="s">
        <v>84</v>
      </c>
      <c r="C278" s="74" t="s">
        <v>148</v>
      </c>
      <c r="D278" s="71" t="s">
        <v>86</v>
      </c>
    </row>
    <row r="279" spans="1:4" hidden="1">
      <c r="A279" s="71">
        <v>926</v>
      </c>
      <c r="B279" s="71" t="s">
        <v>102</v>
      </c>
      <c r="C279" s="74" t="s">
        <v>148</v>
      </c>
      <c r="D279" s="71" t="s">
        <v>86</v>
      </c>
    </row>
    <row r="280" spans="1:4" hidden="1">
      <c r="A280" s="71">
        <v>927</v>
      </c>
      <c r="B280" s="71" t="s">
        <v>84</v>
      </c>
      <c r="C280" s="74" t="s">
        <v>148</v>
      </c>
      <c r="D280" s="71" t="s">
        <v>86</v>
      </c>
    </row>
    <row r="281" spans="1:4" hidden="1">
      <c r="A281" s="71">
        <v>928</v>
      </c>
      <c r="B281" s="71" t="s">
        <v>88</v>
      </c>
      <c r="C281" s="74" t="s">
        <v>148</v>
      </c>
      <c r="D281" s="71" t="s">
        <v>86</v>
      </c>
    </row>
    <row r="282" spans="1:4" hidden="1">
      <c r="A282" s="71">
        <v>929</v>
      </c>
      <c r="B282" s="71" t="s">
        <v>92</v>
      </c>
      <c r="C282" s="74" t="s">
        <v>148</v>
      </c>
      <c r="D282" s="71" t="s">
        <v>86</v>
      </c>
    </row>
    <row r="283" spans="1:4" hidden="1">
      <c r="A283" s="71">
        <v>930</v>
      </c>
      <c r="B283" s="71" t="s">
        <v>99</v>
      </c>
      <c r="C283" s="74" t="s">
        <v>148</v>
      </c>
      <c r="D283" s="71" t="s">
        <v>108</v>
      </c>
    </row>
    <row r="284" spans="1:4" hidden="1">
      <c r="A284" s="71">
        <v>931</v>
      </c>
      <c r="B284" s="71" t="s">
        <v>93</v>
      </c>
      <c r="C284" s="74" t="s">
        <v>148</v>
      </c>
      <c r="D284" s="71" t="s">
        <v>108</v>
      </c>
    </row>
    <row r="285" spans="1:4" hidden="1">
      <c r="A285" s="71">
        <v>932</v>
      </c>
      <c r="B285" s="71" t="s">
        <v>114</v>
      </c>
      <c r="C285" s="74" t="s">
        <v>148</v>
      </c>
      <c r="D285" s="71" t="s">
        <v>117</v>
      </c>
    </row>
    <row r="286" spans="1:4" hidden="1">
      <c r="A286" s="71">
        <v>933</v>
      </c>
      <c r="B286" s="71" t="s">
        <v>90</v>
      </c>
      <c r="C286" s="74" t="s">
        <v>148</v>
      </c>
      <c r="D286" s="71" t="s">
        <v>117</v>
      </c>
    </row>
    <row r="287" spans="1:4" hidden="1">
      <c r="A287" s="71">
        <v>934</v>
      </c>
      <c r="B287" s="71" t="s">
        <v>95</v>
      </c>
      <c r="C287" s="74" t="s">
        <v>148</v>
      </c>
      <c r="D287" s="71" t="s">
        <v>117</v>
      </c>
    </row>
    <row r="288" spans="1:4" hidden="1">
      <c r="A288" s="71">
        <v>935</v>
      </c>
      <c r="B288" s="71" t="s">
        <v>93</v>
      </c>
      <c r="C288" s="74" t="s">
        <v>148</v>
      </c>
      <c r="D288" s="71" t="s">
        <v>86</v>
      </c>
    </row>
    <row r="289" spans="3:3" hidden="1">
      <c r="C289" s="74"/>
    </row>
    <row r="290" spans="3:3" hidden="1">
      <c r="C290" s="74"/>
    </row>
    <row r="291" spans="3:3" hidden="1">
      <c r="C291" s="74"/>
    </row>
    <row r="292" spans="3:3" hidden="1">
      <c r="C292" s="74"/>
    </row>
    <row r="293" spans="3:3" hidden="1">
      <c r="C293" s="74"/>
    </row>
    <row r="294" spans="3:3" hidden="1">
      <c r="C294" s="74"/>
    </row>
    <row r="295" spans="3:3" hidden="1">
      <c r="C295" s="74"/>
    </row>
    <row r="296" spans="3:3" hidden="1">
      <c r="C296" s="74"/>
    </row>
    <row r="297" spans="3:3" hidden="1">
      <c r="C297" s="74"/>
    </row>
    <row r="298" spans="3:3" hidden="1">
      <c r="C298" s="74"/>
    </row>
    <row r="299" spans="3:3" hidden="1">
      <c r="C299" s="74"/>
    </row>
    <row r="300" spans="3:3" hidden="1">
      <c r="C300" s="74"/>
    </row>
    <row r="301" spans="3:3" hidden="1">
      <c r="C301" s="74"/>
    </row>
    <row r="302" spans="3:3" hidden="1">
      <c r="C302" s="74"/>
    </row>
    <row r="303" spans="3:3" hidden="1">
      <c r="C303" s="74"/>
    </row>
    <row r="304" spans="3:3" hidden="1">
      <c r="C304" s="74"/>
    </row>
    <row r="305" spans="3:3" hidden="1">
      <c r="C305" s="74"/>
    </row>
    <row r="306" spans="3:3" hidden="1">
      <c r="C306" s="74"/>
    </row>
    <row r="307" spans="3:3" hidden="1">
      <c r="C307" s="74"/>
    </row>
    <row r="308" spans="3:3" hidden="1">
      <c r="C308" s="74"/>
    </row>
    <row r="309" spans="3:3" hidden="1">
      <c r="C309" s="74"/>
    </row>
    <row r="310" spans="3:3" hidden="1">
      <c r="C310" s="74"/>
    </row>
    <row r="311" spans="3:3" hidden="1">
      <c r="C311" s="74"/>
    </row>
    <row r="312" spans="3:3" hidden="1">
      <c r="C312" s="74"/>
    </row>
    <row r="313" spans="3:3" hidden="1">
      <c r="C313" s="74"/>
    </row>
    <row r="314" spans="3:3" hidden="1">
      <c r="C314" s="74"/>
    </row>
    <row r="315" spans="3:3" hidden="1">
      <c r="C315" s="74"/>
    </row>
    <row r="316" spans="3:3" hidden="1">
      <c r="C316" s="74"/>
    </row>
    <row r="317" spans="3:3" hidden="1">
      <c r="C317" s="74"/>
    </row>
    <row r="318" spans="3:3" hidden="1">
      <c r="C318" s="74"/>
    </row>
    <row r="319" spans="3:3" hidden="1">
      <c r="C319" s="74"/>
    </row>
    <row r="320" spans="3:3" hidden="1">
      <c r="C320" s="74"/>
    </row>
    <row r="321" spans="3:3" hidden="1">
      <c r="C321" s="74"/>
    </row>
    <row r="322" spans="3:3" hidden="1">
      <c r="C322" s="74"/>
    </row>
    <row r="323" spans="3:3" hidden="1">
      <c r="C323" s="74"/>
    </row>
    <row r="324" spans="3:3" hidden="1">
      <c r="C324" s="74"/>
    </row>
    <row r="325" spans="3:3" hidden="1">
      <c r="C325" s="74"/>
    </row>
    <row r="326" spans="3:3" hidden="1">
      <c r="C326" s="74"/>
    </row>
    <row r="327" spans="3:3" hidden="1">
      <c r="C327" s="74"/>
    </row>
    <row r="328" spans="3:3" hidden="1">
      <c r="C328" s="74"/>
    </row>
    <row r="329" spans="3:3" hidden="1">
      <c r="C329" s="74"/>
    </row>
    <row r="330" spans="3:3" hidden="1">
      <c r="C330" s="74"/>
    </row>
    <row r="331" spans="3:3" hidden="1">
      <c r="C331" s="74"/>
    </row>
    <row r="332" spans="3:3" hidden="1">
      <c r="C332" s="74"/>
    </row>
    <row r="333" spans="3:3" hidden="1">
      <c r="C333" s="74"/>
    </row>
    <row r="334" spans="3:3" hidden="1">
      <c r="C334" s="74"/>
    </row>
    <row r="335" spans="3:3" hidden="1">
      <c r="C335" s="74"/>
    </row>
    <row r="336" spans="3:3" hidden="1">
      <c r="C336" s="74"/>
    </row>
    <row r="337" spans="3:3" hidden="1">
      <c r="C337" s="74"/>
    </row>
    <row r="338" spans="3:3" hidden="1">
      <c r="C338" s="74"/>
    </row>
    <row r="339" spans="3:3" hidden="1">
      <c r="C339" s="74"/>
    </row>
    <row r="340" spans="3:3" hidden="1">
      <c r="C340" s="74"/>
    </row>
    <row r="341" spans="3:3" hidden="1">
      <c r="C341" s="74"/>
    </row>
    <row r="342" spans="3:3" hidden="1">
      <c r="C342" s="74"/>
    </row>
    <row r="343" spans="3:3" hidden="1">
      <c r="C343" s="74"/>
    </row>
    <row r="344" spans="3:3" hidden="1">
      <c r="C344" s="74"/>
    </row>
    <row r="345" spans="3:3" hidden="1">
      <c r="C345" s="74"/>
    </row>
    <row r="346" spans="3:3" hidden="1">
      <c r="C346" s="74"/>
    </row>
    <row r="347" spans="3:3" hidden="1">
      <c r="C347" s="74"/>
    </row>
    <row r="348" spans="3:3" hidden="1">
      <c r="C348" s="74"/>
    </row>
    <row r="349" spans="3:3" hidden="1">
      <c r="C349" s="74"/>
    </row>
    <row r="350" spans="3:3" hidden="1">
      <c r="C350" s="74"/>
    </row>
    <row r="351" spans="3:3" hidden="1">
      <c r="C351" s="74"/>
    </row>
    <row r="352" spans="3:3" hidden="1">
      <c r="C352" s="74"/>
    </row>
    <row r="353" spans="3:3" hidden="1">
      <c r="C353" s="74"/>
    </row>
    <row r="354" spans="3:3" hidden="1">
      <c r="C354" s="74"/>
    </row>
    <row r="355" spans="3:3" hidden="1">
      <c r="C355" s="74"/>
    </row>
    <row r="356" spans="3:3" hidden="1">
      <c r="C356" s="74"/>
    </row>
    <row r="357" spans="3:3" hidden="1">
      <c r="C357" s="74"/>
    </row>
    <row r="358" spans="3:3" hidden="1">
      <c r="C358" s="74"/>
    </row>
    <row r="359" spans="3:3" hidden="1">
      <c r="C359" s="74"/>
    </row>
    <row r="360" spans="3:3" hidden="1">
      <c r="C360" s="74"/>
    </row>
    <row r="361" spans="3:3" hidden="1">
      <c r="C361" s="74"/>
    </row>
    <row r="362" spans="3:3" hidden="1">
      <c r="C362" s="74"/>
    </row>
    <row r="363" spans="3:3" hidden="1">
      <c r="C363" s="74"/>
    </row>
    <row r="364" spans="3:3" hidden="1">
      <c r="C364" s="74"/>
    </row>
    <row r="365" spans="3:3" hidden="1">
      <c r="C365" s="74"/>
    </row>
    <row r="366" spans="3:3" hidden="1">
      <c r="C366" s="74"/>
    </row>
    <row r="367" spans="3:3" hidden="1">
      <c r="C367" s="74"/>
    </row>
    <row r="368" spans="3:3" hidden="1">
      <c r="C368" s="74"/>
    </row>
    <row r="369" spans="3:3" hidden="1">
      <c r="C369" s="74"/>
    </row>
    <row r="370" spans="3:3" hidden="1">
      <c r="C370" s="74"/>
    </row>
    <row r="371" spans="3:3" hidden="1">
      <c r="C371" s="74"/>
    </row>
    <row r="372" spans="3:3" hidden="1">
      <c r="C372" s="74"/>
    </row>
    <row r="373" spans="3:3" hidden="1">
      <c r="C373" s="74"/>
    </row>
    <row r="374" spans="3:3" hidden="1">
      <c r="C374" s="74"/>
    </row>
    <row r="375" spans="3:3" hidden="1">
      <c r="C375" s="74"/>
    </row>
    <row r="376" spans="3:3" hidden="1">
      <c r="C376" s="74"/>
    </row>
    <row r="377" spans="3:3" hidden="1">
      <c r="C377" s="74"/>
    </row>
    <row r="378" spans="3:3" hidden="1">
      <c r="C378" s="74"/>
    </row>
    <row r="379" spans="3:3" hidden="1">
      <c r="C379" s="74"/>
    </row>
    <row r="380" spans="3:3" hidden="1">
      <c r="C380" s="74"/>
    </row>
    <row r="381" spans="3:3" hidden="1">
      <c r="C381" s="74"/>
    </row>
    <row r="382" spans="3:3" hidden="1">
      <c r="C382" s="74"/>
    </row>
    <row r="383" spans="3:3" hidden="1">
      <c r="C383" s="74"/>
    </row>
    <row r="384" spans="3:3" hidden="1">
      <c r="C384" s="74"/>
    </row>
    <row r="385" spans="3:3" hidden="1">
      <c r="C385" s="74"/>
    </row>
    <row r="386" spans="3:3" hidden="1">
      <c r="C386" s="74"/>
    </row>
    <row r="387" spans="3:3" hidden="1">
      <c r="C387" s="74"/>
    </row>
    <row r="388" spans="3:3" hidden="1">
      <c r="C388" s="74"/>
    </row>
    <row r="389" spans="3:3" hidden="1">
      <c r="C389" s="74"/>
    </row>
    <row r="390" spans="3:3" hidden="1">
      <c r="C390" s="74"/>
    </row>
    <row r="391" spans="3:3" hidden="1">
      <c r="C391" s="74"/>
    </row>
    <row r="392" spans="3:3" hidden="1">
      <c r="C392" s="74"/>
    </row>
    <row r="393" spans="3:3" hidden="1">
      <c r="C393" s="74"/>
    </row>
    <row r="394" spans="3:3" hidden="1">
      <c r="C394" s="74"/>
    </row>
    <row r="395" spans="3:3" hidden="1">
      <c r="C395" s="74"/>
    </row>
    <row r="396" spans="3:3" hidden="1">
      <c r="C396" s="74"/>
    </row>
    <row r="397" spans="3:3" hidden="1">
      <c r="C397" s="74"/>
    </row>
    <row r="398" spans="3:3" hidden="1">
      <c r="C398" s="74"/>
    </row>
    <row r="399" spans="3:3" hidden="1">
      <c r="C399" s="74"/>
    </row>
    <row r="400" spans="3:3" hidden="1">
      <c r="C400" s="74"/>
    </row>
    <row r="401" spans="3:3" hidden="1">
      <c r="C401" s="74"/>
    </row>
    <row r="402" spans="3:3" hidden="1">
      <c r="C402" s="74"/>
    </row>
    <row r="403" spans="3:3" hidden="1">
      <c r="C403" s="74"/>
    </row>
    <row r="404" spans="3:3" hidden="1">
      <c r="C404" s="74"/>
    </row>
    <row r="405" spans="3:3" hidden="1">
      <c r="C405" s="74"/>
    </row>
    <row r="406" spans="3:3" hidden="1">
      <c r="C406" s="74"/>
    </row>
    <row r="407" spans="3:3" hidden="1">
      <c r="C407" s="74"/>
    </row>
    <row r="408" spans="3:3" hidden="1">
      <c r="C408" s="74"/>
    </row>
    <row r="409" spans="3:3" hidden="1">
      <c r="C409" s="74"/>
    </row>
    <row r="410" spans="3:3" hidden="1">
      <c r="C410" s="74"/>
    </row>
    <row r="411" spans="3:3" hidden="1">
      <c r="C411" s="74"/>
    </row>
    <row r="412" spans="3:3" hidden="1">
      <c r="C412" s="74"/>
    </row>
    <row r="413" spans="3:3" hidden="1">
      <c r="C413" s="74"/>
    </row>
    <row r="414" spans="3:3" hidden="1">
      <c r="C414" s="74"/>
    </row>
    <row r="415" spans="3:3" hidden="1">
      <c r="C415" s="74"/>
    </row>
    <row r="416" spans="3:3" hidden="1">
      <c r="C416" s="74"/>
    </row>
    <row r="417" spans="3:3" hidden="1">
      <c r="C417" s="74"/>
    </row>
    <row r="418" spans="3:3" hidden="1">
      <c r="C418" s="74"/>
    </row>
    <row r="419" spans="3:3" hidden="1">
      <c r="C419" s="74"/>
    </row>
    <row r="420" spans="3:3" hidden="1">
      <c r="C420" s="74"/>
    </row>
    <row r="421" spans="3:3" hidden="1">
      <c r="C421" s="74"/>
    </row>
    <row r="422" spans="3:3" hidden="1">
      <c r="C422" s="74"/>
    </row>
    <row r="423" spans="3:3" hidden="1">
      <c r="C423" s="74"/>
    </row>
    <row r="424" spans="3:3" hidden="1">
      <c r="C424" s="74"/>
    </row>
    <row r="425" spans="3:3" hidden="1">
      <c r="C425" s="74"/>
    </row>
    <row r="426" spans="3:3" hidden="1">
      <c r="C426" s="74"/>
    </row>
    <row r="427" spans="3:3" hidden="1">
      <c r="C427" s="74"/>
    </row>
    <row r="428" spans="3:3" hidden="1">
      <c r="C428" s="74"/>
    </row>
    <row r="429" spans="3:3" hidden="1">
      <c r="C429" s="74"/>
    </row>
    <row r="430" spans="3:3" hidden="1">
      <c r="C430" s="74"/>
    </row>
    <row r="431" spans="3:3" hidden="1">
      <c r="C431" s="74"/>
    </row>
    <row r="432" spans="3:3" hidden="1">
      <c r="C432" s="74"/>
    </row>
    <row r="433" spans="3:3" hidden="1">
      <c r="C433" s="74"/>
    </row>
    <row r="434" spans="3:3" hidden="1">
      <c r="C434" s="74"/>
    </row>
    <row r="435" spans="3:3" hidden="1">
      <c r="C435" s="74"/>
    </row>
    <row r="436" spans="3:3" hidden="1">
      <c r="C436" s="74"/>
    </row>
    <row r="437" spans="3:3" hidden="1">
      <c r="C437" s="74"/>
    </row>
    <row r="438" spans="3:3" hidden="1">
      <c r="C438" s="74"/>
    </row>
    <row r="439" spans="3:3" hidden="1">
      <c r="C439" s="74"/>
    </row>
    <row r="440" spans="3:3" hidden="1">
      <c r="C440" s="74"/>
    </row>
    <row r="441" spans="3:3" hidden="1">
      <c r="C441" s="74"/>
    </row>
    <row r="442" spans="3:3" hidden="1">
      <c r="C442" s="74"/>
    </row>
    <row r="443" spans="3:3" hidden="1">
      <c r="C443" s="74"/>
    </row>
    <row r="444" spans="3:3" hidden="1">
      <c r="C444" s="74"/>
    </row>
    <row r="445" spans="3:3" hidden="1">
      <c r="C445" s="74"/>
    </row>
    <row r="446" spans="3:3" hidden="1">
      <c r="C446" s="74"/>
    </row>
    <row r="447" spans="3:3" hidden="1">
      <c r="C447" s="74"/>
    </row>
    <row r="448" spans="3:3" hidden="1">
      <c r="C448" s="74"/>
    </row>
    <row r="449" spans="3:3" hidden="1">
      <c r="C449" s="74"/>
    </row>
    <row r="450" spans="3:3" hidden="1">
      <c r="C450" s="74"/>
    </row>
    <row r="451" spans="3:3" hidden="1">
      <c r="C451" s="74"/>
    </row>
    <row r="452" spans="3:3" hidden="1">
      <c r="C452" s="74"/>
    </row>
    <row r="453" spans="3:3" hidden="1">
      <c r="C453" s="74"/>
    </row>
    <row r="454" spans="3:3" hidden="1">
      <c r="C454" s="74"/>
    </row>
    <row r="455" spans="3:3" hidden="1">
      <c r="C455" s="74"/>
    </row>
    <row r="456" spans="3:3" hidden="1">
      <c r="C456" s="74"/>
    </row>
    <row r="457" spans="3:3" hidden="1">
      <c r="C457" s="74"/>
    </row>
    <row r="458" spans="3:3" hidden="1">
      <c r="C458" s="74"/>
    </row>
    <row r="459" spans="3:3" hidden="1">
      <c r="C459" s="74"/>
    </row>
    <row r="460" spans="3:3" hidden="1">
      <c r="C460" s="74"/>
    </row>
    <row r="461" spans="3:3" hidden="1">
      <c r="C461" s="74"/>
    </row>
    <row r="462" spans="3:3" hidden="1">
      <c r="C462" s="74"/>
    </row>
    <row r="463" spans="3:3" hidden="1">
      <c r="C463" s="74"/>
    </row>
    <row r="464" spans="3:3" hidden="1">
      <c r="C464" s="74"/>
    </row>
    <row r="465" spans="3:3" hidden="1">
      <c r="C465" s="74"/>
    </row>
    <row r="466" spans="3:3" hidden="1">
      <c r="C466" s="74"/>
    </row>
    <row r="467" spans="3:3" hidden="1">
      <c r="C467" s="74"/>
    </row>
    <row r="468" spans="3:3" hidden="1">
      <c r="C468" s="74"/>
    </row>
    <row r="469" spans="3:3" hidden="1">
      <c r="C469" s="74"/>
    </row>
    <row r="470" spans="3:3" hidden="1">
      <c r="C470" s="74"/>
    </row>
    <row r="471" spans="3:3" hidden="1">
      <c r="C471" s="74"/>
    </row>
    <row r="472" spans="3:3" hidden="1">
      <c r="C472" s="74"/>
    </row>
    <row r="473" spans="3:3" hidden="1">
      <c r="C473" s="74"/>
    </row>
    <row r="474" spans="3:3" hidden="1">
      <c r="C474" s="74"/>
    </row>
    <row r="475" spans="3:3" hidden="1">
      <c r="C475" s="74"/>
    </row>
    <row r="476" spans="3:3" hidden="1">
      <c r="C476" s="74"/>
    </row>
    <row r="477" spans="3:3" hidden="1">
      <c r="C477" s="74"/>
    </row>
    <row r="478" spans="3:3" hidden="1">
      <c r="C478" s="74"/>
    </row>
    <row r="479" spans="3:3" hidden="1">
      <c r="C479" s="74"/>
    </row>
    <row r="480" spans="3:3" hidden="1">
      <c r="C480" s="74"/>
    </row>
    <row r="481" spans="3:3" hidden="1">
      <c r="C481" s="74"/>
    </row>
    <row r="482" spans="3:3" hidden="1">
      <c r="C482" s="74"/>
    </row>
    <row r="483" spans="3:3" hidden="1">
      <c r="C483" s="74"/>
    </row>
    <row r="484" spans="3:3" hidden="1">
      <c r="C484" s="74"/>
    </row>
    <row r="485" spans="3:3" hidden="1">
      <c r="C485" s="74"/>
    </row>
    <row r="486" spans="3:3" hidden="1">
      <c r="C486" s="74"/>
    </row>
    <row r="487" spans="3:3" hidden="1">
      <c r="C487" s="74"/>
    </row>
    <row r="488" spans="3:3" hidden="1">
      <c r="C488" s="74"/>
    </row>
    <row r="489" spans="3:3" hidden="1">
      <c r="C489" s="74"/>
    </row>
    <row r="490" spans="3:3" hidden="1">
      <c r="C490" s="74"/>
    </row>
    <row r="491" spans="3:3" hidden="1">
      <c r="C491" s="74"/>
    </row>
    <row r="492" spans="3:3" hidden="1">
      <c r="C492" s="74"/>
    </row>
    <row r="493" spans="3:3" hidden="1">
      <c r="C493" s="74"/>
    </row>
    <row r="494" spans="3:3" hidden="1">
      <c r="C494" s="74"/>
    </row>
    <row r="495" spans="3:3" hidden="1">
      <c r="C495" s="74"/>
    </row>
    <row r="496" spans="3:3" hidden="1">
      <c r="C496" s="74"/>
    </row>
    <row r="497" spans="3:3" hidden="1">
      <c r="C497" s="74"/>
    </row>
    <row r="498" spans="3:3" hidden="1">
      <c r="C498" s="74"/>
    </row>
    <row r="499" spans="3:3" hidden="1">
      <c r="C499" s="74"/>
    </row>
    <row r="500" spans="3:3" hidden="1">
      <c r="C500" s="74"/>
    </row>
    <row r="501" spans="3:3" hidden="1">
      <c r="C501" s="74"/>
    </row>
    <row r="502" spans="3:3" hidden="1">
      <c r="C502" s="74"/>
    </row>
    <row r="503" spans="3:3" hidden="1">
      <c r="C503" s="74"/>
    </row>
    <row r="504" spans="3:3" hidden="1">
      <c r="C504" s="74"/>
    </row>
    <row r="505" spans="3:3" hidden="1">
      <c r="C505" s="74"/>
    </row>
    <row r="506" spans="3:3" hidden="1">
      <c r="C506" s="74"/>
    </row>
    <row r="507" spans="3:3" hidden="1">
      <c r="C507" s="74"/>
    </row>
    <row r="508" spans="3:3" hidden="1">
      <c r="C508" s="74"/>
    </row>
    <row r="509" spans="3:3" hidden="1">
      <c r="C509" s="74"/>
    </row>
    <row r="510" spans="3:3" hidden="1">
      <c r="C510" s="74"/>
    </row>
    <row r="511" spans="3:3" hidden="1">
      <c r="C511" s="74"/>
    </row>
    <row r="512" spans="3:3" hidden="1">
      <c r="C512" s="74"/>
    </row>
    <row r="513" spans="3:3" hidden="1">
      <c r="C513" s="74"/>
    </row>
    <row r="514" spans="3:3" hidden="1">
      <c r="C514" s="74"/>
    </row>
    <row r="515" spans="3:3" hidden="1">
      <c r="C515" s="74"/>
    </row>
    <row r="516" spans="3:3" hidden="1">
      <c r="C516" s="74"/>
    </row>
    <row r="517" spans="3:3" hidden="1">
      <c r="C517" s="74"/>
    </row>
    <row r="518" spans="3:3" hidden="1">
      <c r="C518" s="74"/>
    </row>
    <row r="519" spans="3:3" hidden="1">
      <c r="C519" s="74"/>
    </row>
    <row r="520" spans="3:3" hidden="1">
      <c r="C520" s="74"/>
    </row>
    <row r="521" spans="3:3" hidden="1">
      <c r="C521" s="74"/>
    </row>
    <row r="522" spans="3:3" hidden="1">
      <c r="C522" s="74"/>
    </row>
    <row r="523" spans="3:3" hidden="1">
      <c r="C523" s="74"/>
    </row>
    <row r="524" spans="3:3" hidden="1">
      <c r="C524" s="74"/>
    </row>
    <row r="525" spans="3:3" hidden="1">
      <c r="C525" s="74"/>
    </row>
    <row r="526" spans="3:3" hidden="1">
      <c r="C526" s="74"/>
    </row>
    <row r="527" spans="3:3" hidden="1">
      <c r="C527" s="74"/>
    </row>
    <row r="528" spans="3:3" hidden="1">
      <c r="C528" s="74"/>
    </row>
    <row r="529" spans="3:3" hidden="1">
      <c r="C529" s="74"/>
    </row>
    <row r="530" spans="3:3" hidden="1">
      <c r="C530" s="74"/>
    </row>
    <row r="531" spans="3:3" hidden="1">
      <c r="C531" s="74"/>
    </row>
    <row r="532" spans="3:3" hidden="1">
      <c r="C532" s="74"/>
    </row>
    <row r="533" spans="3:3" hidden="1">
      <c r="C533" s="74"/>
    </row>
    <row r="534" spans="3:3" hidden="1">
      <c r="C534" s="74"/>
    </row>
    <row r="535" spans="3:3" hidden="1">
      <c r="C535" s="74"/>
    </row>
    <row r="536" spans="3:3" hidden="1">
      <c r="C536" s="74"/>
    </row>
    <row r="537" spans="3:3" hidden="1">
      <c r="C537" s="74"/>
    </row>
    <row r="538" spans="3:3" hidden="1">
      <c r="C538" s="74"/>
    </row>
    <row r="539" spans="3:3" hidden="1">
      <c r="C539" s="74"/>
    </row>
    <row r="540" spans="3:3" hidden="1">
      <c r="C540" s="74"/>
    </row>
    <row r="541" spans="3:3" hidden="1">
      <c r="C541" s="74"/>
    </row>
    <row r="542" spans="3:3" hidden="1">
      <c r="C542" s="74"/>
    </row>
    <row r="543" spans="3:3" hidden="1">
      <c r="C543" s="74"/>
    </row>
    <row r="544" spans="3:3" hidden="1">
      <c r="C544" s="74"/>
    </row>
    <row r="545" spans="3:3" hidden="1">
      <c r="C545" s="74"/>
    </row>
    <row r="546" spans="3:3" hidden="1">
      <c r="C546" s="74"/>
    </row>
    <row r="547" spans="3:3" hidden="1">
      <c r="C547" s="74"/>
    </row>
    <row r="548" spans="3:3" hidden="1">
      <c r="C548" s="74"/>
    </row>
    <row r="549" spans="3:3" hidden="1">
      <c r="C549" s="74"/>
    </row>
    <row r="550" spans="3:3" hidden="1">
      <c r="C550" s="74"/>
    </row>
    <row r="551" spans="3:3" hidden="1">
      <c r="C551" s="74"/>
    </row>
    <row r="552" spans="3:3" hidden="1">
      <c r="C552" s="74"/>
    </row>
    <row r="553" spans="3:3" hidden="1">
      <c r="C553" s="74"/>
    </row>
    <row r="554" spans="3:3" hidden="1">
      <c r="C554" s="74"/>
    </row>
    <row r="555" spans="3:3" hidden="1">
      <c r="C555" s="74"/>
    </row>
    <row r="556" spans="3:3" hidden="1">
      <c r="C556" s="74"/>
    </row>
    <row r="557" spans="3:3" hidden="1">
      <c r="C557" s="74"/>
    </row>
    <row r="558" spans="3:3" hidden="1">
      <c r="C558" s="74"/>
    </row>
    <row r="559" spans="3:3" hidden="1">
      <c r="C559" s="74"/>
    </row>
    <row r="560" spans="3:3" hidden="1">
      <c r="C560" s="74"/>
    </row>
    <row r="561" spans="3:3" hidden="1">
      <c r="C561" s="74"/>
    </row>
    <row r="562" spans="3:3" hidden="1">
      <c r="C562" s="74"/>
    </row>
    <row r="563" spans="3:3" hidden="1">
      <c r="C563" s="74"/>
    </row>
    <row r="564" spans="3:3" hidden="1">
      <c r="C564" s="74"/>
    </row>
    <row r="565" spans="3:3" hidden="1">
      <c r="C565" s="74"/>
    </row>
    <row r="566" spans="3:3" hidden="1">
      <c r="C566" s="74"/>
    </row>
    <row r="567" spans="3:3" hidden="1">
      <c r="C567" s="74"/>
    </row>
    <row r="568" spans="3:3" hidden="1">
      <c r="C568" s="74"/>
    </row>
    <row r="569" spans="3:3" hidden="1">
      <c r="C569" s="74"/>
    </row>
    <row r="570" spans="3:3" hidden="1">
      <c r="C570" s="74"/>
    </row>
    <row r="571" spans="3:3" hidden="1">
      <c r="C571" s="74"/>
    </row>
    <row r="572" spans="3:3" hidden="1">
      <c r="C572" s="74"/>
    </row>
    <row r="573" spans="3:3" hidden="1">
      <c r="C573" s="74"/>
    </row>
    <row r="574" spans="3:3" hidden="1">
      <c r="C574" s="74"/>
    </row>
    <row r="575" spans="3:3" hidden="1">
      <c r="C575" s="74"/>
    </row>
    <row r="576" spans="3:3" hidden="1">
      <c r="C576" s="74"/>
    </row>
    <row r="577" spans="3:3" hidden="1">
      <c r="C577" s="74"/>
    </row>
    <row r="578" spans="3:3" hidden="1">
      <c r="C578" s="74"/>
    </row>
    <row r="579" spans="3:3" hidden="1">
      <c r="C579" s="74"/>
    </row>
    <row r="580" spans="3:3" hidden="1">
      <c r="C580" s="74"/>
    </row>
    <row r="581" spans="3:3" hidden="1">
      <c r="C581" s="74"/>
    </row>
    <row r="582" spans="3:3" hidden="1">
      <c r="C582" s="74"/>
    </row>
    <row r="583" spans="3:3" hidden="1">
      <c r="C583" s="74"/>
    </row>
    <row r="584" spans="3:3" hidden="1">
      <c r="C584" s="74"/>
    </row>
    <row r="585" spans="3:3" hidden="1">
      <c r="C585" s="74"/>
    </row>
    <row r="586" spans="3:3" hidden="1">
      <c r="C586" s="74"/>
    </row>
    <row r="587" spans="3:3" hidden="1">
      <c r="C587" s="74"/>
    </row>
    <row r="588" spans="3:3" hidden="1">
      <c r="C588" s="74"/>
    </row>
    <row r="589" spans="3:3" hidden="1">
      <c r="C589" s="74"/>
    </row>
    <row r="590" spans="3:3" hidden="1">
      <c r="C590" s="74"/>
    </row>
    <row r="591" spans="3:3" hidden="1">
      <c r="C591" s="74"/>
    </row>
    <row r="592" spans="3:3" hidden="1">
      <c r="C592" s="74"/>
    </row>
    <row r="593" spans="3:3" hidden="1">
      <c r="C593" s="74"/>
    </row>
    <row r="594" spans="3:3" hidden="1">
      <c r="C594" s="74"/>
    </row>
    <row r="595" spans="3:3" hidden="1">
      <c r="C595" s="74"/>
    </row>
    <row r="596" spans="3:3" hidden="1">
      <c r="C596" s="74"/>
    </row>
    <row r="597" spans="3:3" hidden="1">
      <c r="C597" s="74"/>
    </row>
    <row r="598" spans="3:3" hidden="1">
      <c r="C598" s="74"/>
    </row>
    <row r="599" spans="3:3" hidden="1">
      <c r="C599" s="74"/>
    </row>
    <row r="600" spans="3:3" hidden="1">
      <c r="C600" s="74"/>
    </row>
    <row r="601" spans="3:3" hidden="1">
      <c r="C601" s="74"/>
    </row>
    <row r="602" spans="3:3" hidden="1">
      <c r="C602" s="74"/>
    </row>
    <row r="603" spans="3:3" hidden="1">
      <c r="C603" s="74"/>
    </row>
    <row r="604" spans="3:3" hidden="1">
      <c r="C604" s="74"/>
    </row>
    <row r="605" spans="3:3" hidden="1">
      <c r="C605" s="74"/>
    </row>
    <row r="606" spans="3:3" hidden="1">
      <c r="C606" s="74"/>
    </row>
    <row r="607" spans="3:3" hidden="1">
      <c r="C607" s="74"/>
    </row>
    <row r="608" spans="3:3" hidden="1">
      <c r="C608" s="74"/>
    </row>
    <row r="609" spans="3:3" hidden="1">
      <c r="C609" s="74"/>
    </row>
    <row r="610" spans="3:3" hidden="1">
      <c r="C610" s="74"/>
    </row>
    <row r="611" spans="3:3" hidden="1">
      <c r="C611" s="74"/>
    </row>
    <row r="612" spans="3:3" hidden="1">
      <c r="C612" s="74"/>
    </row>
    <row r="613" spans="3:3" hidden="1">
      <c r="C613" s="74"/>
    </row>
    <row r="614" spans="3:3" hidden="1">
      <c r="C614" s="74"/>
    </row>
    <row r="615" spans="3:3" hidden="1">
      <c r="C615" s="74"/>
    </row>
    <row r="616" spans="3:3" hidden="1">
      <c r="C616" s="74"/>
    </row>
    <row r="617" spans="3:3" hidden="1">
      <c r="C617" s="74"/>
    </row>
    <row r="618" spans="3:3" hidden="1">
      <c r="C618" s="74"/>
    </row>
    <row r="619" spans="3:3" hidden="1">
      <c r="C619" s="74"/>
    </row>
    <row r="620" spans="3:3" hidden="1">
      <c r="C620" s="74"/>
    </row>
    <row r="621" spans="3:3" hidden="1">
      <c r="C621" s="74"/>
    </row>
    <row r="622" spans="3:3" hidden="1">
      <c r="C622" s="74"/>
    </row>
    <row r="623" spans="3:3" hidden="1">
      <c r="C623" s="74"/>
    </row>
    <row r="624" spans="3:3" hidden="1">
      <c r="C624" s="74"/>
    </row>
    <row r="625" spans="3:3" hidden="1">
      <c r="C625" s="74"/>
    </row>
    <row r="626" spans="3:3" hidden="1">
      <c r="C626" s="74"/>
    </row>
    <row r="627" spans="3:3" hidden="1">
      <c r="C627" s="74"/>
    </row>
    <row r="628" spans="3:3" hidden="1">
      <c r="C628" s="74"/>
    </row>
    <row r="629" spans="3:3" hidden="1">
      <c r="C629" s="74"/>
    </row>
    <row r="630" spans="3:3" hidden="1">
      <c r="C630" s="74"/>
    </row>
    <row r="631" spans="3:3" hidden="1">
      <c r="C631" s="74"/>
    </row>
    <row r="632" spans="3:3" hidden="1">
      <c r="C632" s="74"/>
    </row>
    <row r="633" spans="3:3" hidden="1">
      <c r="C633" s="74"/>
    </row>
    <row r="634" spans="3:3" hidden="1">
      <c r="C634" s="74"/>
    </row>
    <row r="635" spans="3:3" hidden="1">
      <c r="C635" s="74"/>
    </row>
    <row r="636" spans="3:3" hidden="1">
      <c r="C636" s="74"/>
    </row>
    <row r="637" spans="3:3" hidden="1">
      <c r="C637" s="74"/>
    </row>
    <row r="638" spans="3:3" hidden="1">
      <c r="C638" s="74"/>
    </row>
    <row r="639" spans="3:3" hidden="1">
      <c r="C639" s="74"/>
    </row>
    <row r="640" spans="3:3" hidden="1">
      <c r="C640" s="74"/>
    </row>
    <row r="641" spans="3:3" hidden="1">
      <c r="C641" s="74"/>
    </row>
    <row r="642" spans="3:3" hidden="1">
      <c r="C642" s="74"/>
    </row>
    <row r="643" spans="3:3" hidden="1">
      <c r="C643" s="74"/>
    </row>
    <row r="644" spans="3:3" hidden="1">
      <c r="C644" s="74"/>
    </row>
    <row r="645" spans="3:3" hidden="1">
      <c r="C645" s="74"/>
    </row>
    <row r="646" spans="3:3" hidden="1">
      <c r="C646" s="74"/>
    </row>
    <row r="647" spans="3:3" hidden="1">
      <c r="C647" s="74"/>
    </row>
    <row r="648" spans="3:3" hidden="1">
      <c r="C648" s="74"/>
    </row>
    <row r="649" spans="3:3" hidden="1">
      <c r="C649" s="74"/>
    </row>
    <row r="650" spans="3:3" hidden="1">
      <c r="C650" s="74"/>
    </row>
    <row r="651" spans="3:3" hidden="1">
      <c r="C651" s="74"/>
    </row>
    <row r="652" spans="3:3" hidden="1">
      <c r="C652" s="74"/>
    </row>
    <row r="653" spans="3:3" hidden="1">
      <c r="C653" s="74"/>
    </row>
    <row r="654" spans="3:3" hidden="1">
      <c r="C654" s="74"/>
    </row>
    <row r="655" spans="3:3" hidden="1">
      <c r="C655" s="74"/>
    </row>
    <row r="656" spans="3:3" hidden="1">
      <c r="C656" s="74"/>
    </row>
    <row r="657" spans="3:3" hidden="1">
      <c r="C657" s="74"/>
    </row>
    <row r="658" spans="3:3" hidden="1">
      <c r="C658" s="74"/>
    </row>
    <row r="659" spans="3:3" hidden="1">
      <c r="C659" s="74"/>
    </row>
    <row r="660" spans="3:3" hidden="1">
      <c r="C660" s="74"/>
    </row>
    <row r="661" spans="3:3" hidden="1">
      <c r="C661" s="74"/>
    </row>
    <row r="662" spans="3:3" hidden="1">
      <c r="C662" s="74"/>
    </row>
    <row r="663" spans="3:3" hidden="1">
      <c r="C663" s="74"/>
    </row>
    <row r="664" spans="3:3" hidden="1">
      <c r="C664" s="74"/>
    </row>
    <row r="665" spans="3:3" hidden="1">
      <c r="C665" s="74"/>
    </row>
    <row r="666" spans="3:3" hidden="1">
      <c r="C666" s="74"/>
    </row>
    <row r="667" spans="3:3" hidden="1">
      <c r="C667" s="74"/>
    </row>
    <row r="668" spans="3:3" hidden="1">
      <c r="C668" s="74"/>
    </row>
    <row r="669" spans="3:3" hidden="1">
      <c r="C669" s="74"/>
    </row>
    <row r="670" spans="3:3" hidden="1">
      <c r="C670" s="74"/>
    </row>
    <row r="671" spans="3:3" hidden="1">
      <c r="C671" s="74"/>
    </row>
    <row r="672" spans="3:3" hidden="1">
      <c r="C672" s="74"/>
    </row>
    <row r="673" spans="3:3" hidden="1">
      <c r="C673" s="74"/>
    </row>
    <row r="674" spans="3:3" hidden="1">
      <c r="C674" s="74"/>
    </row>
    <row r="675" spans="3:3" hidden="1">
      <c r="C675" s="74"/>
    </row>
    <row r="676" spans="3:3" hidden="1">
      <c r="C676" s="74"/>
    </row>
    <row r="677" spans="3:3" hidden="1">
      <c r="C677" s="74"/>
    </row>
    <row r="678" spans="3:3" hidden="1">
      <c r="C678" s="74"/>
    </row>
    <row r="679" spans="3:3" hidden="1">
      <c r="C679" s="74"/>
    </row>
    <row r="680" spans="3:3" hidden="1">
      <c r="C680" s="74"/>
    </row>
    <row r="681" spans="3:3" hidden="1">
      <c r="C681" s="74"/>
    </row>
    <row r="682" spans="3:3" hidden="1">
      <c r="C682" s="74"/>
    </row>
    <row r="683" spans="3:3" hidden="1">
      <c r="C683" s="74"/>
    </row>
    <row r="684" spans="3:3" hidden="1">
      <c r="C684" s="74"/>
    </row>
    <row r="685" spans="3:3" hidden="1">
      <c r="C685" s="74"/>
    </row>
    <row r="686" spans="3:3" hidden="1">
      <c r="C686" s="74"/>
    </row>
    <row r="687" spans="3:3" hidden="1">
      <c r="C687" s="74"/>
    </row>
    <row r="688" spans="3:3" hidden="1">
      <c r="C688" s="74"/>
    </row>
    <row r="689" spans="3:3" hidden="1">
      <c r="C689" s="74"/>
    </row>
    <row r="690" spans="3:3" hidden="1">
      <c r="C690" s="74"/>
    </row>
    <row r="691" spans="3:3" hidden="1">
      <c r="C691" s="74"/>
    </row>
    <row r="692" spans="3:3" hidden="1">
      <c r="C692" s="74"/>
    </row>
    <row r="693" spans="3:3" hidden="1">
      <c r="C693" s="74"/>
    </row>
    <row r="694" spans="3:3" hidden="1">
      <c r="C694" s="74"/>
    </row>
    <row r="695" spans="3:3" hidden="1">
      <c r="C695" s="74"/>
    </row>
    <row r="696" spans="3:3" hidden="1">
      <c r="C696" s="74"/>
    </row>
    <row r="697" spans="3:3" hidden="1">
      <c r="C697" s="74"/>
    </row>
    <row r="698" spans="3:3" hidden="1">
      <c r="C698" s="74"/>
    </row>
    <row r="699" spans="3:3" hidden="1">
      <c r="C699" s="74"/>
    </row>
    <row r="700" spans="3:3" hidden="1">
      <c r="C700" s="74"/>
    </row>
    <row r="701" spans="3:3" hidden="1">
      <c r="C701" s="74"/>
    </row>
    <row r="702" spans="3:3" hidden="1">
      <c r="C702" s="74"/>
    </row>
    <row r="703" spans="3:3" hidden="1">
      <c r="C703" s="74"/>
    </row>
    <row r="704" spans="3:3" hidden="1">
      <c r="C704" s="74"/>
    </row>
    <row r="705" spans="3:3" hidden="1">
      <c r="C705" s="74"/>
    </row>
    <row r="706" spans="3:3" hidden="1">
      <c r="C706" s="74"/>
    </row>
    <row r="707" spans="3:3" hidden="1">
      <c r="C707" s="74"/>
    </row>
    <row r="708" spans="3:3" hidden="1">
      <c r="C708" s="74"/>
    </row>
    <row r="709" spans="3:3" hidden="1">
      <c r="C709" s="74"/>
    </row>
    <row r="710" spans="3:3" hidden="1">
      <c r="C710" s="74"/>
    </row>
    <row r="711" spans="3:3" hidden="1">
      <c r="C711" s="74"/>
    </row>
    <row r="712" spans="3:3" hidden="1">
      <c r="C712" s="74"/>
    </row>
    <row r="713" spans="3:3" hidden="1">
      <c r="C713" s="74"/>
    </row>
    <row r="714" spans="3:3" hidden="1">
      <c r="C714" s="74"/>
    </row>
    <row r="715" spans="3:3" hidden="1">
      <c r="C715" s="74"/>
    </row>
    <row r="716" spans="3:3" hidden="1">
      <c r="C716" s="74"/>
    </row>
    <row r="717" spans="3:3" hidden="1">
      <c r="C717" s="74"/>
    </row>
    <row r="718" spans="3:3" hidden="1">
      <c r="C718" s="74"/>
    </row>
    <row r="719" spans="3:3" hidden="1">
      <c r="C719" s="74"/>
    </row>
    <row r="720" spans="3:3" hidden="1">
      <c r="C720" s="74"/>
    </row>
    <row r="721" spans="3:3" hidden="1">
      <c r="C721" s="74"/>
    </row>
    <row r="722" spans="3:3" hidden="1">
      <c r="C722" s="74"/>
    </row>
    <row r="723" spans="3:3" hidden="1">
      <c r="C723" s="74"/>
    </row>
    <row r="724" spans="3:3" hidden="1">
      <c r="C724" s="74"/>
    </row>
    <row r="725" spans="3:3" hidden="1">
      <c r="C725" s="74"/>
    </row>
    <row r="726" spans="3:3" hidden="1">
      <c r="C726" s="74"/>
    </row>
    <row r="727" spans="3:3" hidden="1">
      <c r="C727" s="74"/>
    </row>
    <row r="728" spans="3:3" hidden="1">
      <c r="C728" s="74"/>
    </row>
    <row r="729" spans="3:3" hidden="1">
      <c r="C729" s="74"/>
    </row>
    <row r="730" spans="3:3" hidden="1">
      <c r="C730" s="74"/>
    </row>
    <row r="731" spans="3:3" hidden="1">
      <c r="C731" s="74"/>
    </row>
    <row r="732" spans="3:3" hidden="1">
      <c r="C732" s="74"/>
    </row>
    <row r="733" spans="3:3" hidden="1">
      <c r="C733" s="74"/>
    </row>
    <row r="734" spans="3:3" hidden="1">
      <c r="C734" s="74"/>
    </row>
    <row r="735" spans="3:3" hidden="1">
      <c r="C735" s="74"/>
    </row>
    <row r="736" spans="3:3" hidden="1">
      <c r="C736" s="74"/>
    </row>
    <row r="737" spans="3:3" hidden="1">
      <c r="C737" s="74"/>
    </row>
    <row r="738" spans="3:3" hidden="1">
      <c r="C738" s="74"/>
    </row>
    <row r="739" spans="3:3" hidden="1">
      <c r="C739" s="74"/>
    </row>
    <row r="740" spans="3:3" hidden="1">
      <c r="C740" s="74"/>
    </row>
    <row r="741" spans="3:3" hidden="1">
      <c r="C741" s="74"/>
    </row>
    <row r="742" spans="3:3" hidden="1">
      <c r="C742" s="74"/>
    </row>
    <row r="743" spans="3:3" hidden="1">
      <c r="C743" s="74"/>
    </row>
    <row r="744" spans="3:3" hidden="1">
      <c r="C744" s="74"/>
    </row>
    <row r="745" spans="3:3" hidden="1">
      <c r="C745" s="74"/>
    </row>
    <row r="746" spans="3:3" hidden="1">
      <c r="C746" s="74"/>
    </row>
    <row r="747" spans="3:3" hidden="1">
      <c r="C747" s="74"/>
    </row>
    <row r="748" spans="3:3" hidden="1">
      <c r="C748" s="74"/>
    </row>
    <row r="749" spans="3:3" hidden="1">
      <c r="C749" s="74"/>
    </row>
    <row r="750" spans="3:3" hidden="1">
      <c r="C750" s="74"/>
    </row>
    <row r="751" spans="3:3" hidden="1">
      <c r="C751" s="74"/>
    </row>
    <row r="752" spans="3:3" hidden="1">
      <c r="C752" s="74"/>
    </row>
    <row r="753" spans="3:3" hidden="1">
      <c r="C753" s="74"/>
    </row>
    <row r="754" spans="3:3" hidden="1">
      <c r="C754" s="74"/>
    </row>
    <row r="755" spans="3:3" hidden="1">
      <c r="C755" s="74"/>
    </row>
    <row r="756" spans="3:3" hidden="1">
      <c r="C756" s="74"/>
    </row>
    <row r="757" spans="3:3" hidden="1">
      <c r="C757" s="74"/>
    </row>
    <row r="758" spans="3:3" hidden="1">
      <c r="C758" s="74"/>
    </row>
    <row r="759" spans="3:3" hidden="1">
      <c r="C759" s="74"/>
    </row>
    <row r="760" spans="3:3" hidden="1">
      <c r="C760" s="74"/>
    </row>
    <row r="761" spans="3:3" hidden="1">
      <c r="C761" s="74"/>
    </row>
    <row r="762" spans="3:3" hidden="1">
      <c r="C762" s="74"/>
    </row>
    <row r="763" spans="3:3" hidden="1">
      <c r="C763" s="74"/>
    </row>
    <row r="764" spans="3:3" hidden="1">
      <c r="C764" s="74"/>
    </row>
    <row r="765" spans="3:3" hidden="1">
      <c r="C765" s="74"/>
    </row>
    <row r="766" spans="3:3" hidden="1">
      <c r="C766" s="74"/>
    </row>
    <row r="767" spans="3:3" hidden="1">
      <c r="C767" s="74"/>
    </row>
    <row r="768" spans="3:3" hidden="1">
      <c r="C768" s="74"/>
    </row>
    <row r="769" spans="3:3" hidden="1">
      <c r="C769" s="74"/>
    </row>
    <row r="770" spans="3:3" hidden="1">
      <c r="C770" s="74"/>
    </row>
    <row r="771" spans="3:3" hidden="1">
      <c r="C771" s="74"/>
    </row>
    <row r="772" spans="3:3" hidden="1">
      <c r="C772" s="74"/>
    </row>
    <row r="773" spans="3:3" hidden="1">
      <c r="C773" s="74"/>
    </row>
    <row r="774" spans="3:3" hidden="1">
      <c r="C774" s="74"/>
    </row>
    <row r="775" spans="3:3" hidden="1">
      <c r="C775" s="74"/>
    </row>
    <row r="776" spans="3:3" hidden="1">
      <c r="C776" s="74"/>
    </row>
    <row r="777" spans="3:3" hidden="1">
      <c r="C777" s="74"/>
    </row>
    <row r="778" spans="3:3" hidden="1">
      <c r="C778" s="74"/>
    </row>
    <row r="779" spans="3:3" hidden="1">
      <c r="C779" s="74"/>
    </row>
    <row r="780" spans="3:3" hidden="1">
      <c r="C780" s="74"/>
    </row>
    <row r="781" spans="3:3" hidden="1">
      <c r="C781" s="74"/>
    </row>
    <row r="782" spans="3:3" hidden="1">
      <c r="C782" s="74"/>
    </row>
    <row r="783" spans="3:3" hidden="1">
      <c r="C783" s="74"/>
    </row>
    <row r="784" spans="3:3" hidden="1">
      <c r="C784" s="74"/>
    </row>
    <row r="785" spans="3:3" hidden="1">
      <c r="C785" s="74"/>
    </row>
    <row r="786" spans="3:3" hidden="1">
      <c r="C786" s="74"/>
    </row>
    <row r="787" spans="3:3" hidden="1">
      <c r="C787" s="74"/>
    </row>
    <row r="788" spans="3:3" hidden="1">
      <c r="C788" s="74"/>
    </row>
    <row r="789" spans="3:3" hidden="1">
      <c r="C789" s="74"/>
    </row>
    <row r="790" spans="3:3" hidden="1">
      <c r="C790" s="74"/>
    </row>
    <row r="791" spans="3:3" hidden="1">
      <c r="C791" s="74"/>
    </row>
    <row r="792" spans="3:3" hidden="1">
      <c r="C792" s="74"/>
    </row>
    <row r="793" spans="3:3" hidden="1">
      <c r="C793" s="74"/>
    </row>
    <row r="794" spans="3:3" hidden="1">
      <c r="C794" s="74"/>
    </row>
    <row r="795" spans="3:3" hidden="1">
      <c r="C795" s="74"/>
    </row>
    <row r="796" spans="3:3" hidden="1">
      <c r="C796" s="74"/>
    </row>
    <row r="797" spans="3:3" hidden="1">
      <c r="C797" s="74"/>
    </row>
    <row r="798" spans="3:3" hidden="1">
      <c r="C798" s="74"/>
    </row>
    <row r="799" spans="3:3" hidden="1">
      <c r="C799" s="74"/>
    </row>
    <row r="800" spans="3:3" hidden="1">
      <c r="C800" s="74"/>
    </row>
    <row r="801" spans="3:3" hidden="1">
      <c r="C801" s="74"/>
    </row>
    <row r="802" spans="3:3" hidden="1">
      <c r="C802" s="74"/>
    </row>
    <row r="803" spans="3:3" hidden="1">
      <c r="C803" s="74"/>
    </row>
    <row r="804" spans="3:3" hidden="1">
      <c r="C804" s="74"/>
    </row>
    <row r="805" spans="3:3" hidden="1">
      <c r="C805" s="74"/>
    </row>
    <row r="806" spans="3:3" hidden="1">
      <c r="C806" s="74"/>
    </row>
    <row r="807" spans="3:3" hidden="1">
      <c r="C807" s="74"/>
    </row>
    <row r="808" spans="3:3" hidden="1">
      <c r="C808" s="74"/>
    </row>
    <row r="809" spans="3:3" hidden="1">
      <c r="C809" s="74"/>
    </row>
    <row r="810" spans="3:3" hidden="1">
      <c r="C810" s="74"/>
    </row>
    <row r="811" spans="3:3" hidden="1">
      <c r="C811" s="74"/>
    </row>
    <row r="812" spans="3:3" hidden="1">
      <c r="C812" s="74"/>
    </row>
    <row r="813" spans="3:3" hidden="1">
      <c r="C813" s="74"/>
    </row>
    <row r="814" spans="3:3" hidden="1">
      <c r="C814" s="74"/>
    </row>
    <row r="815" spans="3:3" hidden="1">
      <c r="C815" s="74"/>
    </row>
    <row r="816" spans="3:3" hidden="1">
      <c r="C816" s="74"/>
    </row>
    <row r="817" spans="3:3" hidden="1">
      <c r="C817" s="74"/>
    </row>
    <row r="818" spans="3:3" hidden="1">
      <c r="C818" s="74"/>
    </row>
    <row r="819" spans="3:3" hidden="1">
      <c r="C819" s="74"/>
    </row>
    <row r="820" spans="3:3" hidden="1">
      <c r="C820" s="74"/>
    </row>
    <row r="821" spans="3:3" hidden="1">
      <c r="C821" s="74"/>
    </row>
    <row r="822" spans="3:3" hidden="1">
      <c r="C822" s="74"/>
    </row>
    <row r="823" spans="3:3" hidden="1">
      <c r="C823" s="74"/>
    </row>
    <row r="824" spans="3:3" hidden="1">
      <c r="C824" s="74"/>
    </row>
    <row r="825" spans="3:3" hidden="1">
      <c r="C825" s="74"/>
    </row>
    <row r="826" spans="3:3" hidden="1">
      <c r="C826" s="74"/>
    </row>
    <row r="827" spans="3:3" hidden="1">
      <c r="C827" s="74"/>
    </row>
    <row r="828" spans="3:3" hidden="1">
      <c r="C828" s="74"/>
    </row>
    <row r="829" spans="3:3" hidden="1">
      <c r="C829" s="74"/>
    </row>
    <row r="830" spans="3:3" hidden="1">
      <c r="C830" s="74"/>
    </row>
    <row r="831" spans="3:3" hidden="1">
      <c r="C831" s="74"/>
    </row>
    <row r="832" spans="3:3" hidden="1">
      <c r="C832" s="74"/>
    </row>
    <row r="833" spans="3:3" hidden="1">
      <c r="C833" s="74"/>
    </row>
    <row r="834" spans="3:3" hidden="1">
      <c r="C834" s="74"/>
    </row>
    <row r="835" spans="3:3" hidden="1">
      <c r="C835" s="74"/>
    </row>
    <row r="836" spans="3:3" hidden="1">
      <c r="C836" s="74"/>
    </row>
    <row r="837" spans="3:3" hidden="1">
      <c r="C837" s="74"/>
    </row>
    <row r="838" spans="3:3" hidden="1">
      <c r="C838" s="74"/>
    </row>
    <row r="839" spans="3:3" hidden="1">
      <c r="C839" s="74"/>
    </row>
    <row r="840" spans="3:3" hidden="1">
      <c r="C840" s="74"/>
    </row>
    <row r="841" spans="3:3" hidden="1">
      <c r="C841" s="74"/>
    </row>
    <row r="842" spans="3:3" hidden="1">
      <c r="C842" s="74"/>
    </row>
    <row r="843" spans="3:3" hidden="1">
      <c r="C843" s="74"/>
    </row>
    <row r="844" spans="3:3" hidden="1">
      <c r="C844" s="74"/>
    </row>
    <row r="845" spans="3:3" hidden="1">
      <c r="C845" s="74"/>
    </row>
    <row r="846" spans="3:3" hidden="1">
      <c r="C846" s="74"/>
    </row>
    <row r="847" spans="3:3" hidden="1">
      <c r="C847" s="74"/>
    </row>
    <row r="848" spans="3:3" hidden="1">
      <c r="C848" s="74"/>
    </row>
    <row r="849" spans="3:3" hidden="1">
      <c r="C849" s="74"/>
    </row>
    <row r="850" spans="3:3" hidden="1">
      <c r="C850" s="74"/>
    </row>
    <row r="851" spans="3:3" hidden="1">
      <c r="C851" s="74"/>
    </row>
    <row r="852" spans="3:3" hidden="1">
      <c r="C852" s="74"/>
    </row>
    <row r="853" spans="3:3" hidden="1">
      <c r="C853" s="74"/>
    </row>
    <row r="854" spans="3:3" hidden="1">
      <c r="C854" s="74"/>
    </row>
    <row r="855" spans="3:3" hidden="1">
      <c r="C855" s="74"/>
    </row>
    <row r="856" spans="3:3" hidden="1">
      <c r="C856" s="74"/>
    </row>
    <row r="857" spans="3:3" hidden="1">
      <c r="C857" s="74"/>
    </row>
    <row r="858" spans="3:3" hidden="1">
      <c r="C858" s="74"/>
    </row>
    <row r="859" spans="3:3" hidden="1">
      <c r="C859" s="74"/>
    </row>
    <row r="860" spans="3:3" hidden="1">
      <c r="C860" s="74"/>
    </row>
    <row r="861" spans="3:3" hidden="1">
      <c r="C861" s="74"/>
    </row>
    <row r="862" spans="3:3" hidden="1">
      <c r="C862" s="74"/>
    </row>
    <row r="863" spans="3:3" hidden="1">
      <c r="C863" s="74"/>
    </row>
    <row r="864" spans="3:3" hidden="1">
      <c r="C864" s="74"/>
    </row>
    <row r="865" spans="3:3" hidden="1">
      <c r="C865" s="74"/>
    </row>
    <row r="866" spans="3:3" hidden="1">
      <c r="C866" s="74"/>
    </row>
    <row r="867" spans="3:3" hidden="1">
      <c r="C867" s="74"/>
    </row>
    <row r="868" spans="3:3" hidden="1">
      <c r="C868" s="74"/>
    </row>
    <row r="869" spans="3:3" hidden="1">
      <c r="C869" s="74"/>
    </row>
    <row r="870" spans="3:3" hidden="1">
      <c r="C870" s="74"/>
    </row>
    <row r="871" spans="3:3" hidden="1">
      <c r="C871" s="74"/>
    </row>
    <row r="872" spans="3:3" hidden="1">
      <c r="C872" s="74"/>
    </row>
    <row r="873" spans="3:3" hidden="1">
      <c r="C873" s="74"/>
    </row>
    <row r="874" spans="3:3" hidden="1">
      <c r="C874" s="74"/>
    </row>
    <row r="875" spans="3:3" hidden="1">
      <c r="C875" s="74"/>
    </row>
    <row r="876" spans="3:3" hidden="1">
      <c r="C876" s="74"/>
    </row>
    <row r="877" spans="3:3" hidden="1">
      <c r="C877" s="74"/>
    </row>
    <row r="878" spans="3:3" hidden="1">
      <c r="C878" s="74"/>
    </row>
    <row r="879" spans="3:3" hidden="1">
      <c r="C879" s="74"/>
    </row>
    <row r="880" spans="3:3" hidden="1">
      <c r="C880" s="74"/>
    </row>
    <row r="881" spans="3:3" hidden="1">
      <c r="C881" s="74"/>
    </row>
    <row r="882" spans="3:3" hidden="1">
      <c r="C882" s="74"/>
    </row>
    <row r="883" spans="3:3" hidden="1">
      <c r="C883" s="74"/>
    </row>
    <row r="884" spans="3:3" hidden="1">
      <c r="C884" s="74"/>
    </row>
    <row r="885" spans="3:3" hidden="1">
      <c r="C885" s="74"/>
    </row>
    <row r="886" spans="3:3" hidden="1">
      <c r="C886" s="74"/>
    </row>
    <row r="887" spans="3:3" hidden="1">
      <c r="C887" s="74"/>
    </row>
    <row r="888" spans="3:3" hidden="1">
      <c r="C888" s="74"/>
    </row>
    <row r="889" spans="3:3" hidden="1">
      <c r="C889" s="74"/>
    </row>
    <row r="890" spans="3:3" hidden="1">
      <c r="C890" s="74"/>
    </row>
    <row r="891" spans="3:3" hidden="1">
      <c r="C891" s="74"/>
    </row>
    <row r="892" spans="3:3" hidden="1">
      <c r="C892" s="74"/>
    </row>
    <row r="893" spans="3:3" hidden="1">
      <c r="C893" s="74"/>
    </row>
    <row r="894" spans="3:3" hidden="1">
      <c r="C894" s="74"/>
    </row>
    <row r="895" spans="3:3" hidden="1">
      <c r="C895" s="74"/>
    </row>
    <row r="896" spans="3:3" hidden="1">
      <c r="C896" s="74"/>
    </row>
    <row r="897" spans="3:3" hidden="1">
      <c r="C897" s="74"/>
    </row>
    <row r="898" spans="3:3" hidden="1">
      <c r="C898" s="74"/>
    </row>
    <row r="899" spans="3:3" hidden="1">
      <c r="C899" s="74"/>
    </row>
    <row r="900" spans="3:3" hidden="1">
      <c r="C900" s="74"/>
    </row>
    <row r="901" spans="3:3" hidden="1">
      <c r="C901" s="74"/>
    </row>
    <row r="902" spans="3:3" hidden="1">
      <c r="C902" s="74"/>
    </row>
    <row r="903" spans="3:3" hidden="1">
      <c r="C903" s="74"/>
    </row>
    <row r="904" spans="3:3" hidden="1">
      <c r="C904" s="74"/>
    </row>
    <row r="905" spans="3:3" hidden="1">
      <c r="C905" s="74"/>
    </row>
    <row r="906" spans="3:3" hidden="1">
      <c r="C906" s="74"/>
    </row>
    <row r="907" spans="3:3" hidden="1">
      <c r="C907" s="74"/>
    </row>
    <row r="908" spans="3:3" hidden="1">
      <c r="C908" s="74"/>
    </row>
    <row r="909" spans="3:3" hidden="1">
      <c r="C909" s="74"/>
    </row>
    <row r="910" spans="3:3" hidden="1">
      <c r="C910" s="74"/>
    </row>
    <row r="911" spans="3:3" hidden="1">
      <c r="C911" s="74"/>
    </row>
    <row r="912" spans="3:3" hidden="1">
      <c r="C912" s="74"/>
    </row>
    <row r="913" spans="3:3" hidden="1">
      <c r="C913" s="74"/>
    </row>
    <row r="914" spans="3:3" hidden="1">
      <c r="C914" s="74"/>
    </row>
    <row r="915" spans="3:3" hidden="1">
      <c r="C915" s="74"/>
    </row>
    <row r="916" spans="3:3" hidden="1">
      <c r="C916" s="74"/>
    </row>
    <row r="917" spans="3:3" hidden="1">
      <c r="C917" s="74"/>
    </row>
    <row r="918" spans="3:3" hidden="1">
      <c r="C918" s="74"/>
    </row>
    <row r="919" spans="3:3" hidden="1">
      <c r="C919" s="74"/>
    </row>
    <row r="920" spans="3:3" hidden="1">
      <c r="C920" s="74"/>
    </row>
    <row r="921" spans="3:3" hidden="1">
      <c r="C921" s="74"/>
    </row>
    <row r="922" spans="3:3" hidden="1">
      <c r="C922" s="74"/>
    </row>
    <row r="923" spans="3:3" hidden="1">
      <c r="C923" s="74"/>
    </row>
    <row r="924" spans="3:3" hidden="1">
      <c r="C924" s="74"/>
    </row>
    <row r="925" spans="3:3" hidden="1">
      <c r="C925" s="74"/>
    </row>
    <row r="926" spans="3:3" hidden="1">
      <c r="C926" s="74"/>
    </row>
    <row r="927" spans="3:3" hidden="1">
      <c r="C927" s="74"/>
    </row>
    <row r="928" spans="3:3" hidden="1">
      <c r="C928" s="74"/>
    </row>
    <row r="929" spans="3:3" hidden="1">
      <c r="C929" s="74"/>
    </row>
    <row r="930" spans="3:3" hidden="1">
      <c r="C930" s="74"/>
    </row>
    <row r="931" spans="3:3" hidden="1">
      <c r="C931" s="74"/>
    </row>
    <row r="932" spans="3:3" hidden="1">
      <c r="C932" s="74"/>
    </row>
    <row r="933" spans="3:3" hidden="1">
      <c r="C933" s="74"/>
    </row>
    <row r="934" spans="3:3" hidden="1">
      <c r="C934" s="74"/>
    </row>
    <row r="935" spans="3:3" hidden="1">
      <c r="C935" s="74"/>
    </row>
    <row r="936" spans="3:3" hidden="1">
      <c r="C936" s="74"/>
    </row>
    <row r="937" spans="3:3" hidden="1">
      <c r="C937" s="74"/>
    </row>
    <row r="938" spans="3:3" hidden="1">
      <c r="C938" s="74"/>
    </row>
    <row r="939" spans="3:3" hidden="1">
      <c r="C939" s="74"/>
    </row>
    <row r="940" spans="3:3" hidden="1">
      <c r="C940" s="74"/>
    </row>
    <row r="941" spans="3:3" hidden="1">
      <c r="C941" s="74"/>
    </row>
    <row r="942" spans="3:3" hidden="1">
      <c r="C942" s="74"/>
    </row>
    <row r="943" spans="3:3" hidden="1">
      <c r="C943" s="74"/>
    </row>
    <row r="944" spans="3:3" hidden="1">
      <c r="C944" s="74"/>
    </row>
    <row r="945" spans="3:3" hidden="1">
      <c r="C945" s="74"/>
    </row>
    <row r="946" spans="3:3" hidden="1">
      <c r="C946" s="74"/>
    </row>
    <row r="947" spans="3:3" hidden="1">
      <c r="C947" s="74"/>
    </row>
    <row r="948" spans="3:3" hidden="1">
      <c r="C948" s="74"/>
    </row>
    <row r="949" spans="3:3" hidden="1">
      <c r="C949" s="74"/>
    </row>
    <row r="950" spans="3:3" hidden="1">
      <c r="C950" s="74"/>
    </row>
    <row r="951" spans="3:3" hidden="1">
      <c r="C951" s="74"/>
    </row>
    <row r="952" spans="3:3" hidden="1">
      <c r="C952" s="74"/>
    </row>
    <row r="953" spans="3:3" hidden="1">
      <c r="C953" s="74"/>
    </row>
    <row r="954" spans="3:3" hidden="1">
      <c r="C954" s="74"/>
    </row>
    <row r="955" spans="3:3" hidden="1">
      <c r="C955" s="74"/>
    </row>
    <row r="956" spans="3:3" hidden="1">
      <c r="C956" s="74"/>
    </row>
    <row r="957" spans="3:3" hidden="1">
      <c r="C957" s="74"/>
    </row>
    <row r="958" spans="3:3" hidden="1">
      <c r="C958" s="74"/>
    </row>
  </sheetData>
  <sheetProtection password="DECB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ColWidth="9" defaultRowHeight="13.5" customHeight="1" zeroHeight="1"/>
  <cols>
    <col min="1" max="16384" width="9" style="75"/>
  </cols>
  <sheetData>
    <row r="1" spans="1:9" hidden="1">
      <c r="D1" s="75" t="s">
        <v>155</v>
      </c>
    </row>
    <row r="2" spans="1:9" hidden="1">
      <c r="D2" s="76" t="s">
        <v>156</v>
      </c>
      <c r="E2" s="77"/>
    </row>
    <row r="3" spans="1:9" hidden="1">
      <c r="B3" s="78"/>
      <c r="C3" s="79"/>
      <c r="D3" s="80" t="s">
        <v>157</v>
      </c>
      <c r="E3" s="80"/>
      <c r="F3" s="81"/>
      <c r="G3" s="80"/>
      <c r="H3" s="80"/>
      <c r="I3" s="80"/>
    </row>
    <row r="4" spans="1:9" hidden="1">
      <c r="B4" s="82" t="s">
        <v>8</v>
      </c>
      <c r="C4" s="78" t="s">
        <v>158</v>
      </c>
      <c r="D4" s="78" t="s">
        <v>159</v>
      </c>
      <c r="E4" s="83"/>
      <c r="F4" s="84"/>
      <c r="G4" s="80"/>
      <c r="H4" s="80"/>
      <c r="I4" s="80"/>
    </row>
    <row r="5" spans="1:9" hidden="1">
      <c r="A5" s="75" t="s">
        <v>160</v>
      </c>
      <c r="B5" s="75" t="s">
        <v>161</v>
      </c>
      <c r="C5" s="85" t="s">
        <v>141</v>
      </c>
      <c r="D5" s="75">
        <v>5</v>
      </c>
    </row>
    <row r="6" spans="1:9" hidden="1">
      <c r="A6" s="75" t="s">
        <v>162</v>
      </c>
      <c r="B6" s="75" t="s">
        <v>163</v>
      </c>
      <c r="C6" s="85" t="s">
        <v>134</v>
      </c>
      <c r="D6" s="75">
        <v>44</v>
      </c>
    </row>
    <row r="7" spans="1:9" hidden="1">
      <c r="A7" s="75" t="s">
        <v>164</v>
      </c>
      <c r="B7" s="75" t="s">
        <v>165</v>
      </c>
      <c r="C7" s="85" t="s">
        <v>154</v>
      </c>
      <c r="D7" s="75">
        <v>23</v>
      </c>
    </row>
    <row r="8" spans="1:9" hidden="1">
      <c r="A8" s="75" t="s">
        <v>166</v>
      </c>
      <c r="B8" s="75" t="s">
        <v>167</v>
      </c>
      <c r="C8" s="85" t="s">
        <v>137</v>
      </c>
      <c r="D8" s="75">
        <v>17</v>
      </c>
    </row>
    <row r="9" spans="1:9" hidden="1">
      <c r="A9" s="75" t="s">
        <v>168</v>
      </c>
      <c r="B9" s="75" t="s">
        <v>169</v>
      </c>
      <c r="C9" s="85" t="s">
        <v>128</v>
      </c>
      <c r="D9" s="75">
        <v>100</v>
      </c>
    </row>
    <row r="10" spans="1:9" hidden="1">
      <c r="A10" s="75" t="s">
        <v>170</v>
      </c>
      <c r="B10" s="75" t="s">
        <v>171</v>
      </c>
      <c r="C10" s="85" t="s">
        <v>153</v>
      </c>
      <c r="D10" s="75">
        <v>2</v>
      </c>
    </row>
    <row r="11" spans="1:9" hidden="1">
      <c r="A11" s="75" t="s">
        <v>172</v>
      </c>
      <c r="B11" s="75" t="s">
        <v>173</v>
      </c>
      <c r="C11" s="85" t="s">
        <v>129</v>
      </c>
      <c r="D11" s="75">
        <v>113</v>
      </c>
    </row>
    <row r="12" spans="1:9" hidden="1">
      <c r="A12" s="75" t="s">
        <v>174</v>
      </c>
      <c r="B12" s="75" t="s">
        <v>175</v>
      </c>
      <c r="C12" s="85" t="s">
        <v>149</v>
      </c>
      <c r="D12" s="75">
        <v>5</v>
      </c>
    </row>
    <row r="13" spans="1:9" hidden="1">
      <c r="A13" s="75" t="s">
        <v>176</v>
      </c>
      <c r="B13" s="75" t="s">
        <v>177</v>
      </c>
      <c r="C13" s="85" t="s">
        <v>143</v>
      </c>
      <c r="D13" s="75">
        <v>12</v>
      </c>
    </row>
    <row r="14" spans="1:9" hidden="1">
      <c r="A14" s="75" t="s">
        <v>178</v>
      </c>
      <c r="B14" s="75" t="s">
        <v>179</v>
      </c>
      <c r="C14" s="85" t="s">
        <v>147</v>
      </c>
      <c r="D14" s="75">
        <v>23</v>
      </c>
    </row>
    <row r="15" spans="1:9" hidden="1">
      <c r="A15" s="75" t="s">
        <v>180</v>
      </c>
      <c r="B15" s="75" t="s">
        <v>181</v>
      </c>
      <c r="C15" s="85" t="s">
        <v>148</v>
      </c>
      <c r="D15" s="75">
        <v>24</v>
      </c>
    </row>
    <row r="16" spans="1:9" hidden="1">
      <c r="A16" s="75" t="s">
        <v>182</v>
      </c>
      <c r="B16" s="75" t="s">
        <v>183</v>
      </c>
      <c r="C16" s="85" t="s">
        <v>142</v>
      </c>
      <c r="D16" s="75">
        <v>20</v>
      </c>
    </row>
    <row r="17" spans="1:4" hidden="1">
      <c r="A17" s="75" t="s">
        <v>184</v>
      </c>
      <c r="B17" s="75" t="s">
        <v>185</v>
      </c>
      <c r="C17" s="85" t="s">
        <v>145</v>
      </c>
      <c r="D17" s="75">
        <v>40</v>
      </c>
    </row>
    <row r="18" spans="1:4" hidden="1">
      <c r="A18" s="75" t="s">
        <v>186</v>
      </c>
      <c r="B18" s="75" t="s">
        <v>187</v>
      </c>
      <c r="C18" s="85" t="s">
        <v>152</v>
      </c>
      <c r="D18" s="75">
        <v>5</v>
      </c>
    </row>
    <row r="19" spans="1:4" hidden="1">
      <c r="A19" s="75" t="s">
        <v>188</v>
      </c>
      <c r="B19" s="75" t="s">
        <v>189</v>
      </c>
      <c r="C19" s="85" t="s">
        <v>122</v>
      </c>
      <c r="D19" s="75">
        <v>113</v>
      </c>
    </row>
    <row r="20" spans="1:4" hidden="1">
      <c r="A20" s="75" t="s">
        <v>190</v>
      </c>
      <c r="B20" s="75" t="s">
        <v>191</v>
      </c>
      <c r="C20" s="85" t="s">
        <v>136</v>
      </c>
      <c r="D20" s="75">
        <v>36</v>
      </c>
    </row>
    <row r="21" spans="1:4" hidden="1">
      <c r="A21" s="75" t="s">
        <v>192</v>
      </c>
      <c r="B21" s="75" t="s">
        <v>193</v>
      </c>
      <c r="C21" s="85" t="s">
        <v>139</v>
      </c>
      <c r="D21" s="75">
        <v>113</v>
      </c>
    </row>
    <row r="22" spans="1:4" hidden="1">
      <c r="A22" s="75" t="s">
        <v>194</v>
      </c>
      <c r="B22" s="75" t="s">
        <v>195</v>
      </c>
      <c r="C22" s="85" t="s">
        <v>146</v>
      </c>
      <c r="D22" s="75">
        <v>53</v>
      </c>
    </row>
    <row r="23" spans="1:4" hidden="1">
      <c r="A23" s="75" t="s">
        <v>196</v>
      </c>
      <c r="B23" s="75" t="s">
        <v>197</v>
      </c>
      <c r="C23" s="85" t="s">
        <v>140</v>
      </c>
      <c r="D23" s="75">
        <v>60</v>
      </c>
    </row>
    <row r="24" spans="1:4" hidden="1">
      <c r="A24" s="75" t="s">
        <v>198</v>
      </c>
      <c r="B24" s="75" t="s">
        <v>199</v>
      </c>
      <c r="C24" s="85" t="s">
        <v>85</v>
      </c>
      <c r="D24" s="75">
        <v>176</v>
      </c>
    </row>
    <row r="25" spans="1:4" hidden="1">
      <c r="A25" s="75" t="s">
        <v>200</v>
      </c>
      <c r="B25" s="75" t="s">
        <v>201</v>
      </c>
      <c r="C25" s="85" t="s">
        <v>138</v>
      </c>
      <c r="D25" s="75">
        <v>80</v>
      </c>
    </row>
    <row r="26" spans="1:4" hidden="1">
      <c r="C26" s="85"/>
    </row>
    <row r="27" spans="1:4" hidden="1">
      <c r="C27" s="85"/>
    </row>
    <row r="28" spans="1:4" hidden="1">
      <c r="C28" s="85"/>
    </row>
    <row r="29" spans="1:4" hidden="1">
      <c r="C29" s="85"/>
    </row>
    <row r="30" spans="1:4" hidden="1">
      <c r="C30" s="85"/>
    </row>
    <row r="31" spans="1:4" hidden="1">
      <c r="C31" s="85"/>
    </row>
    <row r="32" spans="1:4" hidden="1">
      <c r="C32" s="85"/>
    </row>
    <row r="33" spans="3:7" hidden="1">
      <c r="C33" s="85"/>
    </row>
    <row r="34" spans="3:7" hidden="1">
      <c r="C34" s="85"/>
      <c r="G34" s="86"/>
    </row>
    <row r="35" spans="3:7" hidden="1">
      <c r="C35" s="85"/>
    </row>
    <row r="36" spans="3:7" hidden="1">
      <c r="C36" s="85"/>
    </row>
    <row r="37" spans="3:7" hidden="1">
      <c r="C37" s="85"/>
    </row>
    <row r="38" spans="3:7" hidden="1">
      <c r="C38" s="85"/>
    </row>
    <row r="39" spans="3:7" hidden="1">
      <c r="C39" s="85"/>
    </row>
    <row r="40" spans="3:7" hidden="1">
      <c r="C40" s="85"/>
    </row>
    <row r="41" spans="3:7" hidden="1">
      <c r="C41" s="85"/>
    </row>
    <row r="42" spans="3:7" hidden="1">
      <c r="C42" s="85"/>
    </row>
    <row r="43" spans="3:7" hidden="1">
      <c r="C43" s="85"/>
    </row>
    <row r="44" spans="3:7" hidden="1">
      <c r="C44" s="85"/>
    </row>
    <row r="45" spans="3:7" hidden="1">
      <c r="C45" s="85"/>
    </row>
    <row r="46" spans="3:7" hidden="1">
      <c r="C46" s="85"/>
    </row>
    <row r="47" spans="3:7" hidden="1">
      <c r="C47" s="85"/>
    </row>
    <row r="48" spans="3:7" hidden="1">
      <c r="C48" s="85"/>
    </row>
    <row r="49" spans="2:7" hidden="1">
      <c r="C49" s="85"/>
    </row>
    <row r="50" spans="2:7" hidden="1">
      <c r="B50" s="76"/>
      <c r="C50" s="87"/>
    </row>
    <row r="51" spans="2:7" hidden="1">
      <c r="C51" s="85"/>
      <c r="G51" s="86"/>
    </row>
    <row r="52" spans="2:7" hidden="1">
      <c r="C52" s="85"/>
    </row>
    <row r="53" spans="2:7" hidden="1">
      <c r="C53" s="85"/>
    </row>
    <row r="54" spans="2:7" hidden="1">
      <c r="C54" s="85"/>
    </row>
    <row r="55" spans="2:7" hidden="1">
      <c r="C55" s="85"/>
    </row>
    <row r="56" spans="2:7" hidden="1">
      <c r="C56" s="85"/>
    </row>
    <row r="57" spans="2:7" hidden="1">
      <c r="C57" s="85"/>
    </row>
    <row r="58" spans="2:7" hidden="1">
      <c r="C58" s="85"/>
    </row>
    <row r="59" spans="2:7" hidden="1">
      <c r="C59" s="85"/>
    </row>
    <row r="60" spans="2:7" hidden="1">
      <c r="C60" s="85"/>
    </row>
    <row r="61" spans="2:7" hidden="1">
      <c r="C61" s="85"/>
      <c r="G61" s="86"/>
    </row>
    <row r="62" spans="2:7" hidden="1">
      <c r="B62" s="76"/>
      <c r="C62" s="87"/>
    </row>
    <row r="63" spans="2:7" hidden="1">
      <c r="C63" s="85"/>
      <c r="G63" s="86"/>
    </row>
    <row r="64" spans="2:7" hidden="1">
      <c r="C64" s="85"/>
    </row>
    <row r="65" spans="3:3" hidden="1">
      <c r="C65" s="85"/>
    </row>
    <row r="66" spans="3:3" hidden="1">
      <c r="C66" s="85"/>
    </row>
    <row r="67" spans="3:3" hidden="1">
      <c r="C67" s="85"/>
    </row>
    <row r="68" spans="3:3" hidden="1">
      <c r="C68" s="85"/>
    </row>
    <row r="69" spans="3:3" hidden="1">
      <c r="C69" s="85"/>
    </row>
    <row r="70" spans="3:3" hidden="1">
      <c r="C70" s="85"/>
    </row>
    <row r="71" spans="3:3" hidden="1">
      <c r="C71" s="87"/>
    </row>
    <row r="72" spans="3:3" hidden="1">
      <c r="C72" s="85"/>
    </row>
    <row r="73" spans="3:3" hidden="1">
      <c r="C73" s="85"/>
    </row>
    <row r="74" spans="3:3" hidden="1">
      <c r="C74" s="85"/>
    </row>
    <row r="75" spans="3:3" hidden="1">
      <c r="C75" s="85"/>
    </row>
    <row r="76" spans="3:3" hidden="1">
      <c r="C76" s="85"/>
    </row>
    <row r="77" spans="3:3" hidden="1">
      <c r="C77" s="85"/>
    </row>
    <row r="78" spans="3:3" hidden="1">
      <c r="C78" s="85"/>
    </row>
    <row r="79" spans="3:3" hidden="1">
      <c r="C79" s="85"/>
    </row>
    <row r="80" spans="3:3" hidden="1">
      <c r="C80" s="85"/>
    </row>
    <row r="81" spans="3:3" hidden="1">
      <c r="C81" s="85"/>
    </row>
    <row r="82" spans="3:3" hidden="1">
      <c r="C82" s="85"/>
    </row>
    <row r="83" spans="3:3" hidden="1">
      <c r="C83" s="85"/>
    </row>
    <row r="84" spans="3:3" hidden="1"/>
    <row r="85" spans="3:3" hidden="1"/>
    <row r="86" spans="3:3" hidden="1"/>
    <row r="87" spans="3:3" hidden="1"/>
    <row r="88" spans="3:3" hidden="1"/>
    <row r="89" spans="3:3" hidden="1"/>
    <row r="90" spans="3:3" hidden="1"/>
    <row r="91" spans="3:3" hidden="1"/>
    <row r="92" spans="3:3" hidden="1">
      <c r="C92" s="76"/>
    </row>
    <row r="93" spans="3:3" hidden="1"/>
    <row r="94" spans="3:3" hidden="1"/>
    <row r="95" spans="3:3" hidden="1"/>
    <row r="96" spans="3:3" hidden="1"/>
    <row r="97" spans="7:7" hidden="1"/>
    <row r="98" spans="7:7" hidden="1"/>
    <row r="99" spans="7:7" hidden="1"/>
    <row r="100" spans="7:7" hidden="1"/>
    <row r="101" spans="7:7" hidden="1"/>
    <row r="102" spans="7:7" hidden="1"/>
    <row r="103" spans="7:7" hidden="1"/>
    <row r="104" spans="7:7" hidden="1"/>
    <row r="105" spans="7:7" hidden="1">
      <c r="G105" s="86"/>
    </row>
    <row r="106" spans="7:7" hidden="1"/>
    <row r="107" spans="7:7" hidden="1"/>
    <row r="108" spans="7:7" hidden="1"/>
    <row r="109" spans="7:7" hidden="1"/>
    <row r="110" spans="7:7" hidden="1"/>
    <row r="111" spans="7:7" hidden="1"/>
    <row r="112" spans="7:7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7:7" hidden="1"/>
    <row r="130" spans="7:7" hidden="1"/>
    <row r="131" spans="7:7" hidden="1"/>
    <row r="132" spans="7:7" hidden="1">
      <c r="G132" s="86"/>
    </row>
    <row r="133" spans="7:7" hidden="1"/>
    <row r="134" spans="7:7" hidden="1"/>
    <row r="135" spans="7:7" hidden="1"/>
    <row r="136" spans="7:7" hidden="1"/>
    <row r="137" spans="7:7" hidden="1"/>
    <row r="138" spans="7:7" hidden="1"/>
    <row r="139" spans="7:7" hidden="1"/>
    <row r="140" spans="7:7" hidden="1"/>
    <row r="141" spans="7:7" hidden="1"/>
    <row r="142" spans="7:7" hidden="1"/>
    <row r="143" spans="7:7" hidden="1"/>
    <row r="144" spans="7:7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7:7" hidden="1"/>
    <row r="162" spans="7:7" hidden="1"/>
    <row r="163" spans="7:7" hidden="1">
      <c r="G163" s="86"/>
    </row>
    <row r="164" spans="7:7" hidden="1"/>
    <row r="165" spans="7:7" hidden="1"/>
    <row r="166" spans="7:7" hidden="1"/>
    <row r="167" spans="7:7" hidden="1"/>
    <row r="168" spans="7:7" hidden="1"/>
    <row r="169" spans="7:7" hidden="1"/>
    <row r="170" spans="7:7" hidden="1"/>
    <row r="171" spans="7:7" hidden="1"/>
    <row r="172" spans="7:7" hidden="1">
      <c r="G172" s="86"/>
    </row>
    <row r="173" spans="7:7" hidden="1"/>
    <row r="174" spans="7:7" hidden="1"/>
    <row r="175" spans="7:7" hidden="1"/>
    <row r="176" spans="7:7" hidden="1"/>
    <row r="177" spans="3:7" hidden="1"/>
    <row r="178" spans="3:7" hidden="1"/>
    <row r="179" spans="3:7" hidden="1"/>
    <row r="180" spans="3:7" hidden="1">
      <c r="G180" s="86"/>
    </row>
    <row r="181" spans="3:7" hidden="1">
      <c r="C181" s="76"/>
    </row>
    <row r="182" spans="3:7" hidden="1">
      <c r="G182" s="86"/>
    </row>
    <row r="183" spans="3:7" hidden="1"/>
    <row r="184" spans="3:7" hidden="1"/>
    <row r="185" spans="3:7" hidden="1">
      <c r="G185" s="86"/>
    </row>
    <row r="186" spans="3:7" hidden="1"/>
    <row r="187" spans="3:7" hidden="1"/>
    <row r="188" spans="3:7" hidden="1"/>
    <row r="189" spans="3:7" hidden="1"/>
    <row r="190" spans="3:7" hidden="1">
      <c r="G190" s="86"/>
    </row>
    <row r="191" spans="3:7" hidden="1"/>
    <row r="192" spans="3:7" hidden="1"/>
    <row r="193" spans="2:7" hidden="1">
      <c r="B193" s="76"/>
      <c r="C193" s="76"/>
    </row>
    <row r="194" spans="2:7" hidden="1"/>
    <row r="195" spans="2:7" hidden="1"/>
    <row r="196" spans="2:7" hidden="1">
      <c r="G196" s="86"/>
    </row>
    <row r="197" spans="2:7" hidden="1"/>
    <row r="198" spans="2:7" hidden="1"/>
    <row r="199" spans="2:7" hidden="1"/>
    <row r="200" spans="2:7" hidden="1"/>
    <row r="201" spans="2:7" hidden="1"/>
    <row r="202" spans="2:7" hidden="1"/>
    <row r="203" spans="2:7" hidden="1"/>
    <row r="204" spans="2:7" hidden="1"/>
    <row r="205" spans="2:7" hidden="1"/>
    <row r="206" spans="2:7" hidden="1"/>
    <row r="207" spans="2:7" hidden="1"/>
    <row r="208" spans="2:7" hidden="1"/>
    <row r="209" spans="7:7" hidden="1"/>
    <row r="210" spans="7:7" hidden="1"/>
    <row r="211" spans="7:7" hidden="1"/>
    <row r="212" spans="7:7" hidden="1"/>
    <row r="213" spans="7:7" hidden="1"/>
    <row r="214" spans="7:7" hidden="1"/>
    <row r="215" spans="7:7" hidden="1"/>
    <row r="216" spans="7:7" hidden="1"/>
    <row r="217" spans="7:7" hidden="1"/>
    <row r="218" spans="7:7" hidden="1"/>
    <row r="219" spans="7:7" hidden="1">
      <c r="G219" s="86"/>
    </row>
    <row r="220" spans="7:7" hidden="1"/>
    <row r="221" spans="7:7" hidden="1"/>
    <row r="222" spans="7:7" hidden="1"/>
    <row r="223" spans="7:7" hidden="1"/>
    <row r="224" spans="7:7" hidden="1"/>
    <row r="225" spans="7:7" hidden="1">
      <c r="G225" s="86"/>
    </row>
    <row r="226" spans="7:7" hidden="1"/>
    <row r="227" spans="7:7" hidden="1">
      <c r="G227" s="86"/>
    </row>
    <row r="228" spans="7:7" hidden="1">
      <c r="G228" s="86"/>
    </row>
    <row r="229" spans="7:7" hidden="1"/>
    <row r="230" spans="7:7" hidden="1">
      <c r="G230" s="86"/>
    </row>
    <row r="231" spans="7:7" hidden="1"/>
    <row r="232" spans="7:7" hidden="1"/>
    <row r="233" spans="7:7" hidden="1"/>
    <row r="234" spans="7:7" hidden="1"/>
    <row r="235" spans="7:7" hidden="1"/>
    <row r="236" spans="7:7" hidden="1"/>
    <row r="237" spans="7:7" hidden="1"/>
    <row r="238" spans="7:7" hidden="1"/>
    <row r="239" spans="7:7" hidden="1"/>
    <row r="240" spans="7:7" hidden="1"/>
    <row r="241" spans="7:7" hidden="1"/>
    <row r="242" spans="7:7" hidden="1"/>
    <row r="243" spans="7:7" hidden="1"/>
    <row r="244" spans="7:7" hidden="1"/>
    <row r="245" spans="7:7" hidden="1"/>
    <row r="246" spans="7:7" hidden="1"/>
    <row r="247" spans="7:7" hidden="1">
      <c r="G247" s="86"/>
    </row>
    <row r="248" spans="7:7" hidden="1"/>
    <row r="249" spans="7:7" hidden="1"/>
    <row r="250" spans="7:7" hidden="1">
      <c r="G250" s="86"/>
    </row>
    <row r="251" spans="7:7" hidden="1"/>
    <row r="252" spans="7:7" hidden="1">
      <c r="G252" s="86"/>
    </row>
    <row r="253" spans="7:7" hidden="1"/>
    <row r="254" spans="7:7" hidden="1"/>
    <row r="255" spans="7:7" hidden="1"/>
    <row r="256" spans="7:7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3:7" hidden="1"/>
    <row r="274" spans="3:7" hidden="1"/>
    <row r="275" spans="3:7" hidden="1"/>
    <row r="276" spans="3:7" hidden="1"/>
    <row r="277" spans="3:7" hidden="1"/>
    <row r="278" spans="3:7" hidden="1"/>
    <row r="279" spans="3:7" hidden="1"/>
    <row r="280" spans="3:7" hidden="1"/>
    <row r="281" spans="3:7" hidden="1">
      <c r="C281" s="76"/>
      <c r="G281" s="86"/>
    </row>
    <row r="282" spans="3:7" hidden="1"/>
    <row r="283" spans="3:7" hidden="1"/>
    <row r="284" spans="3:7" hidden="1"/>
    <row r="285" spans="3:7" hidden="1"/>
    <row r="286" spans="3:7" hidden="1"/>
    <row r="287" spans="3:7" hidden="1"/>
    <row r="288" spans="3:7" hidden="1"/>
    <row r="289" spans="2:7" hidden="1"/>
    <row r="290" spans="2:7" hidden="1"/>
    <row r="291" spans="2:7" hidden="1"/>
    <row r="292" spans="2:7" hidden="1"/>
    <row r="293" spans="2:7" hidden="1"/>
    <row r="294" spans="2:7" hidden="1"/>
    <row r="295" spans="2:7" hidden="1"/>
    <row r="296" spans="2:7" hidden="1"/>
    <row r="297" spans="2:7" hidden="1">
      <c r="G297" s="86"/>
    </row>
    <row r="298" spans="2:7" hidden="1"/>
    <row r="299" spans="2:7" hidden="1">
      <c r="B299" s="76"/>
      <c r="C299" s="76"/>
    </row>
    <row r="300" spans="2:7" hidden="1"/>
    <row r="301" spans="2:7" hidden="1"/>
    <row r="302" spans="2:7" hidden="1"/>
    <row r="303" spans="2:7" hidden="1"/>
    <row r="304" spans="2:7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spans="2:3" hidden="1"/>
    <row r="322" spans="2:3" hidden="1"/>
    <row r="323" spans="2:3" hidden="1"/>
    <row r="324" spans="2:3" hidden="1"/>
    <row r="325" spans="2:3" hidden="1"/>
    <row r="326" spans="2:3" hidden="1"/>
    <row r="327" spans="2:3" hidden="1"/>
    <row r="328" spans="2:3" hidden="1"/>
    <row r="329" spans="2:3" hidden="1"/>
    <row r="330" spans="2:3" hidden="1"/>
    <row r="331" spans="2:3" hidden="1">
      <c r="B331" s="76"/>
      <c r="C331" s="76"/>
    </row>
    <row r="332" spans="2:3" hidden="1"/>
    <row r="333" spans="2:3" hidden="1"/>
    <row r="334" spans="2:3" hidden="1"/>
    <row r="335" spans="2:3" hidden="1"/>
    <row r="336" spans="2:3" hidden="1"/>
    <row r="337" spans="2:7" hidden="1">
      <c r="G337" s="86"/>
    </row>
    <row r="338" spans="2:7" hidden="1"/>
    <row r="339" spans="2:7" hidden="1"/>
    <row r="340" spans="2:7" hidden="1"/>
    <row r="341" spans="2:7" hidden="1"/>
    <row r="342" spans="2:7" hidden="1"/>
    <row r="343" spans="2:7" hidden="1">
      <c r="B343" s="75" t="s">
        <v>202</v>
      </c>
      <c r="C343" s="75" t="s">
        <v>203</v>
      </c>
      <c r="D343" s="75">
        <v>23</v>
      </c>
      <c r="E343" s="75">
        <v>13</v>
      </c>
      <c r="F343" s="75">
        <v>7</v>
      </c>
    </row>
    <row r="344" spans="2:7" hidden="1">
      <c r="B344" s="75" t="s">
        <v>204</v>
      </c>
      <c r="C344" s="75" t="s">
        <v>205</v>
      </c>
      <c r="D344" s="75">
        <v>16</v>
      </c>
      <c r="E344" s="75">
        <v>11</v>
      </c>
    </row>
    <row r="345" spans="2:7" hidden="1">
      <c r="B345" s="75" t="s">
        <v>206</v>
      </c>
      <c r="C345" s="75" t="s">
        <v>207</v>
      </c>
      <c r="D345" s="75">
        <v>9</v>
      </c>
      <c r="E345" s="75">
        <v>8</v>
      </c>
      <c r="F345" s="75">
        <v>0</v>
      </c>
    </row>
    <row r="346" spans="2:7" hidden="1">
      <c r="B346" s="75" t="s">
        <v>208</v>
      </c>
      <c r="C346" s="75" t="s">
        <v>209</v>
      </c>
      <c r="D346" s="75">
        <v>35</v>
      </c>
      <c r="E346" s="75">
        <v>26</v>
      </c>
      <c r="F346" s="75">
        <v>6</v>
      </c>
    </row>
    <row r="347" spans="2:7" hidden="1"/>
    <row r="348" spans="2:7" hidden="1"/>
    <row r="349" spans="2:7" hidden="1"/>
    <row r="350" spans="2:7" hidden="1"/>
    <row r="351" spans="2:7" hidden="1"/>
    <row r="352" spans="2:7" hidden="1"/>
    <row r="353" spans="2:7" hidden="1">
      <c r="B353" s="75" t="s">
        <v>210</v>
      </c>
      <c r="C353" s="75" t="s">
        <v>211</v>
      </c>
      <c r="D353" s="75">
        <v>15</v>
      </c>
      <c r="E353" s="75">
        <v>10</v>
      </c>
      <c r="G353" s="86"/>
    </row>
    <row r="354" spans="2:7" hidden="1">
      <c r="B354" s="75" t="s">
        <v>212</v>
      </c>
      <c r="C354" s="75" t="s">
        <v>213</v>
      </c>
      <c r="D354" s="75">
        <v>11</v>
      </c>
      <c r="E354" s="75">
        <v>7</v>
      </c>
      <c r="F354" s="75">
        <v>1</v>
      </c>
    </row>
    <row r="355" spans="2:7" hidden="1">
      <c r="B355" s="75" t="s">
        <v>214</v>
      </c>
      <c r="C355" s="76" t="s">
        <v>215</v>
      </c>
      <c r="D355" s="75">
        <v>8</v>
      </c>
      <c r="E355" s="75">
        <v>8</v>
      </c>
      <c r="G355" s="86"/>
    </row>
    <row r="356" spans="2:7" hidden="1">
      <c r="B356" s="75" t="s">
        <v>216</v>
      </c>
      <c r="C356" s="75" t="s">
        <v>217</v>
      </c>
      <c r="D356" s="75">
        <v>19</v>
      </c>
      <c r="E356" s="75">
        <v>15</v>
      </c>
      <c r="F356" s="75">
        <v>8</v>
      </c>
      <c r="G356" s="86"/>
    </row>
    <row r="357" spans="2:7" hidden="1">
      <c r="B357" s="75" t="s">
        <v>218</v>
      </c>
      <c r="C357" s="75" t="s">
        <v>219</v>
      </c>
      <c r="D357" s="75">
        <v>19</v>
      </c>
      <c r="E357" s="75">
        <v>16</v>
      </c>
      <c r="F357" s="75">
        <v>8</v>
      </c>
    </row>
    <row r="358" spans="2:7" hidden="1">
      <c r="B358" s="75" t="s">
        <v>220</v>
      </c>
      <c r="C358" s="75" t="s">
        <v>221</v>
      </c>
      <c r="D358" s="75">
        <v>49</v>
      </c>
      <c r="E358" s="75">
        <v>33</v>
      </c>
      <c r="F358" s="75">
        <v>12</v>
      </c>
    </row>
    <row r="359" spans="2:7" hidden="1">
      <c r="B359" s="75" t="s">
        <v>222</v>
      </c>
      <c r="C359" s="75" t="s">
        <v>223</v>
      </c>
      <c r="D359" s="75">
        <v>48</v>
      </c>
      <c r="E359" s="75">
        <v>31</v>
      </c>
    </row>
    <row r="360" spans="2:7" hidden="1">
      <c r="B360" s="75" t="s">
        <v>224</v>
      </c>
      <c r="C360" s="75" t="s">
        <v>225</v>
      </c>
      <c r="D360" s="75">
        <v>20</v>
      </c>
      <c r="E360" s="75">
        <v>13</v>
      </c>
      <c r="F360" s="75">
        <v>1</v>
      </c>
    </row>
    <row r="361" spans="2:7" hidden="1">
      <c r="B361" s="76" t="s">
        <v>226</v>
      </c>
      <c r="C361" s="76" t="s">
        <v>227</v>
      </c>
      <c r="D361" s="75">
        <v>24</v>
      </c>
      <c r="E361" s="75">
        <v>20</v>
      </c>
    </row>
    <row r="362" spans="2:7" hidden="1">
      <c r="B362" s="75" t="s">
        <v>228</v>
      </c>
      <c r="C362" s="75" t="s">
        <v>229</v>
      </c>
      <c r="D362" s="75">
        <v>24</v>
      </c>
      <c r="E362" s="75">
        <v>17</v>
      </c>
      <c r="F362" s="75">
        <v>39</v>
      </c>
    </row>
    <row r="363" spans="2:7" hidden="1">
      <c r="B363" s="75" t="s">
        <v>230</v>
      </c>
      <c r="C363" s="76" t="s">
        <v>231</v>
      </c>
      <c r="D363" s="75">
        <v>23</v>
      </c>
      <c r="E363" s="75">
        <v>16</v>
      </c>
      <c r="F363" s="75">
        <v>0</v>
      </c>
    </row>
    <row r="364" spans="2:7" hidden="1">
      <c r="B364" s="75" t="s">
        <v>210</v>
      </c>
      <c r="C364" s="75" t="s">
        <v>211</v>
      </c>
      <c r="D364" s="75">
        <v>15</v>
      </c>
      <c r="E364" s="75">
        <v>10</v>
      </c>
    </row>
    <row r="365" spans="2:7" hidden="1">
      <c r="B365" s="75" t="s">
        <v>232</v>
      </c>
      <c r="C365" s="75" t="s">
        <v>233</v>
      </c>
      <c r="D365" s="75">
        <v>34</v>
      </c>
      <c r="E365" s="75">
        <v>29</v>
      </c>
      <c r="F365" s="75">
        <v>3</v>
      </c>
    </row>
    <row r="366" spans="2:7" hidden="1">
      <c r="B366" s="75" t="s">
        <v>234</v>
      </c>
      <c r="C366" s="75" t="s">
        <v>235</v>
      </c>
      <c r="D366" s="75">
        <v>78</v>
      </c>
      <c r="E366" s="75">
        <v>59</v>
      </c>
      <c r="F366" s="75">
        <v>6</v>
      </c>
    </row>
    <row r="367" spans="2:7" hidden="1">
      <c r="B367" s="75" t="s">
        <v>236</v>
      </c>
      <c r="C367" s="75" t="s">
        <v>237</v>
      </c>
      <c r="D367" s="75">
        <v>177</v>
      </c>
      <c r="E367" s="75">
        <v>128</v>
      </c>
      <c r="F367" s="75">
        <v>65</v>
      </c>
    </row>
    <row r="368" spans="2:7" hidden="1">
      <c r="B368" s="75" t="s">
        <v>238</v>
      </c>
      <c r="C368" s="75" t="s">
        <v>239</v>
      </c>
      <c r="D368" s="75">
        <v>2</v>
      </c>
      <c r="E368" s="75">
        <v>2</v>
      </c>
      <c r="F368" s="75">
        <v>16</v>
      </c>
    </row>
    <row r="369" spans="2:7" hidden="1">
      <c r="B369" s="76" t="s">
        <v>202</v>
      </c>
      <c r="C369" s="76" t="s">
        <v>203</v>
      </c>
      <c r="D369" s="75">
        <v>23</v>
      </c>
      <c r="E369" s="75">
        <v>13</v>
      </c>
      <c r="F369" s="75">
        <v>7</v>
      </c>
    </row>
    <row r="370" spans="2:7" hidden="1">
      <c r="B370" s="75" t="s">
        <v>240</v>
      </c>
      <c r="C370" s="75" t="s">
        <v>241</v>
      </c>
      <c r="F370" s="75">
        <v>2</v>
      </c>
      <c r="G370" s="86"/>
    </row>
    <row r="371" spans="2:7" hidden="1">
      <c r="B371" s="75" t="s">
        <v>242</v>
      </c>
      <c r="C371" s="75" t="s">
        <v>243</v>
      </c>
      <c r="D371" s="75">
        <v>15</v>
      </c>
      <c r="E371" s="75">
        <v>12</v>
      </c>
      <c r="F371" s="75">
        <v>11</v>
      </c>
    </row>
    <row r="372" spans="2:7" hidden="1">
      <c r="B372" s="75" t="s">
        <v>244</v>
      </c>
      <c r="C372" s="75" t="s">
        <v>245</v>
      </c>
      <c r="D372" s="75">
        <v>46</v>
      </c>
      <c r="E372" s="75">
        <v>37</v>
      </c>
      <c r="F372" s="75">
        <v>16</v>
      </c>
    </row>
    <row r="373" spans="2:7" hidden="1">
      <c r="B373" s="75" t="s">
        <v>246</v>
      </c>
      <c r="C373" s="75" t="s">
        <v>247</v>
      </c>
      <c r="D373" s="75">
        <v>74</v>
      </c>
      <c r="E373" s="75">
        <v>54</v>
      </c>
      <c r="F373" s="75">
        <v>9</v>
      </c>
    </row>
    <row r="374" spans="2:7" hidden="1">
      <c r="B374" s="75" t="s">
        <v>248</v>
      </c>
      <c r="C374" s="75" t="s">
        <v>249</v>
      </c>
      <c r="D374" s="75">
        <v>55</v>
      </c>
      <c r="E374" s="75">
        <v>42</v>
      </c>
      <c r="F374" s="75">
        <v>0</v>
      </c>
    </row>
    <row r="375" spans="2:7" hidden="1">
      <c r="B375" s="75" t="s">
        <v>250</v>
      </c>
      <c r="C375" s="75" t="s">
        <v>251</v>
      </c>
      <c r="D375" s="75">
        <v>30</v>
      </c>
      <c r="E375" s="75">
        <v>18</v>
      </c>
      <c r="F375" s="75">
        <v>0</v>
      </c>
    </row>
    <row r="376" spans="2:7" hidden="1">
      <c r="B376" s="75" t="s">
        <v>252</v>
      </c>
      <c r="C376" s="75" t="s">
        <v>253</v>
      </c>
      <c r="D376" s="75">
        <v>30</v>
      </c>
      <c r="E376" s="75">
        <v>19</v>
      </c>
      <c r="F376" s="75">
        <v>5</v>
      </c>
    </row>
    <row r="377" spans="2:7" hidden="1">
      <c r="B377" s="75" t="s">
        <v>254</v>
      </c>
      <c r="C377" s="75" t="s">
        <v>255</v>
      </c>
      <c r="D377" s="75">
        <v>20</v>
      </c>
      <c r="E377" s="75">
        <v>11</v>
      </c>
      <c r="F377" s="75">
        <v>1</v>
      </c>
    </row>
    <row r="378" spans="2:7" hidden="1">
      <c r="B378" s="75" t="s">
        <v>256</v>
      </c>
      <c r="C378" s="75" t="s">
        <v>257</v>
      </c>
      <c r="D378" s="75">
        <v>70</v>
      </c>
      <c r="E378" s="75">
        <v>56</v>
      </c>
      <c r="F378" s="75">
        <v>29</v>
      </c>
      <c r="G378" s="86"/>
    </row>
    <row r="379" spans="2:7" hidden="1">
      <c r="B379" s="75" t="s">
        <v>258</v>
      </c>
      <c r="C379" s="75" t="s">
        <v>259</v>
      </c>
      <c r="D379" s="75">
        <v>13</v>
      </c>
      <c r="E379" s="75">
        <v>12</v>
      </c>
      <c r="F379" s="75">
        <v>3</v>
      </c>
    </row>
    <row r="380" spans="2:7" hidden="1">
      <c r="B380" s="75" t="s">
        <v>260</v>
      </c>
      <c r="C380" s="75" t="s">
        <v>261</v>
      </c>
      <c r="D380" s="75">
        <v>9</v>
      </c>
      <c r="E380" s="75">
        <v>7</v>
      </c>
      <c r="F380" s="75">
        <v>8</v>
      </c>
    </row>
    <row r="381" spans="2:7" hidden="1">
      <c r="B381" s="75" t="s">
        <v>262</v>
      </c>
      <c r="C381" s="75" t="s">
        <v>263</v>
      </c>
      <c r="D381" s="75">
        <v>23</v>
      </c>
      <c r="E381" s="75">
        <v>10</v>
      </c>
      <c r="F381" s="75">
        <v>1</v>
      </c>
    </row>
    <row r="382" spans="2:7" hidden="1">
      <c r="B382" s="75" t="s">
        <v>264</v>
      </c>
      <c r="C382" s="75" t="s">
        <v>265</v>
      </c>
      <c r="F382" s="75">
        <v>4</v>
      </c>
    </row>
    <row r="383" spans="2:7" hidden="1">
      <c r="B383" s="76" t="s">
        <v>204</v>
      </c>
      <c r="C383" s="76" t="s">
        <v>205</v>
      </c>
      <c r="D383" s="75">
        <v>16</v>
      </c>
      <c r="E383" s="75">
        <v>11</v>
      </c>
      <c r="G383" s="86"/>
    </row>
    <row r="384" spans="2:7" hidden="1">
      <c r="B384" s="75" t="s">
        <v>266</v>
      </c>
      <c r="C384" s="75" t="s">
        <v>267</v>
      </c>
      <c r="D384" s="75">
        <v>9</v>
      </c>
      <c r="E384" s="75">
        <v>8</v>
      </c>
    </row>
    <row r="385" spans="2:7" hidden="1">
      <c r="B385" s="75" t="s">
        <v>206</v>
      </c>
      <c r="C385" s="75" t="s">
        <v>207</v>
      </c>
      <c r="D385" s="75">
        <v>9</v>
      </c>
      <c r="E385" s="75">
        <v>8</v>
      </c>
      <c r="F385" s="75">
        <v>0</v>
      </c>
    </row>
    <row r="386" spans="2:7" hidden="1">
      <c r="B386" s="75" t="s">
        <v>268</v>
      </c>
      <c r="C386" s="75" t="s">
        <v>269</v>
      </c>
      <c r="D386" s="75">
        <v>28</v>
      </c>
      <c r="E386" s="75">
        <v>21</v>
      </c>
      <c r="F386" s="75">
        <v>3</v>
      </c>
    </row>
    <row r="387" spans="2:7" hidden="1">
      <c r="B387" s="75" t="s">
        <v>208</v>
      </c>
      <c r="C387" s="75" t="s">
        <v>209</v>
      </c>
      <c r="D387" s="75">
        <v>35</v>
      </c>
      <c r="E387" s="75">
        <v>26</v>
      </c>
      <c r="F387" s="75">
        <v>6</v>
      </c>
      <c r="G387" s="86"/>
    </row>
  </sheetData>
  <sheetProtection password="DECB"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>
      <c r="A1" s="76" t="s">
        <v>270</v>
      </c>
      <c r="B1" s="75" t="s">
        <v>271</v>
      </c>
      <c r="C1" s="75"/>
    </row>
    <row r="2" spans="1:4" hidden="1">
      <c r="B2" s="75"/>
      <c r="C2" s="76" t="s">
        <v>272</v>
      </c>
      <c r="D2" s="76" t="s">
        <v>273</v>
      </c>
    </row>
    <row r="3" spans="1:4">
      <c r="A3" s="88" t="s">
        <v>274</v>
      </c>
      <c r="B3" t="s">
        <v>275</v>
      </c>
      <c r="C3">
        <v>3</v>
      </c>
      <c r="D3">
        <v>5</v>
      </c>
    </row>
    <row r="4" spans="1:4">
      <c r="A4" s="88" t="s">
        <v>276</v>
      </c>
      <c r="B4" t="s">
        <v>277</v>
      </c>
      <c r="C4">
        <v>4</v>
      </c>
      <c r="D4">
        <v>5</v>
      </c>
    </row>
    <row r="5" spans="1:4">
      <c r="A5" s="88" t="s">
        <v>278</v>
      </c>
      <c r="B5" t="s">
        <v>279</v>
      </c>
      <c r="C5">
        <v>5</v>
      </c>
      <c r="D5">
        <v>5</v>
      </c>
    </row>
    <row r="6" spans="1:4">
      <c r="A6" s="88" t="s">
        <v>280</v>
      </c>
      <c r="B6" t="s">
        <v>281</v>
      </c>
      <c r="C6">
        <v>6</v>
      </c>
      <c r="D6">
        <v>5</v>
      </c>
    </row>
    <row r="7" spans="1:4">
      <c r="A7" s="88" t="s">
        <v>282</v>
      </c>
      <c r="B7" t="s">
        <v>283</v>
      </c>
      <c r="C7">
        <v>7</v>
      </c>
      <c r="D7">
        <v>5</v>
      </c>
    </row>
    <row r="8" spans="1:4">
      <c r="A8" s="88" t="s">
        <v>284</v>
      </c>
      <c r="B8" t="s">
        <v>285</v>
      </c>
      <c r="C8">
        <v>8</v>
      </c>
      <c r="D8">
        <v>5</v>
      </c>
    </row>
    <row r="9" spans="1:4">
      <c r="A9" s="88" t="s">
        <v>286</v>
      </c>
      <c r="B9" t="s">
        <v>287</v>
      </c>
      <c r="C9">
        <v>9</v>
      </c>
      <c r="D9">
        <v>5</v>
      </c>
    </row>
    <row r="10" spans="1:4">
      <c r="A10" s="88" t="s">
        <v>288</v>
      </c>
      <c r="B10" t="s">
        <v>289</v>
      </c>
      <c r="C10">
        <v>10</v>
      </c>
      <c r="D10">
        <v>5</v>
      </c>
    </row>
    <row r="11" spans="1:4">
      <c r="A11" s="88" t="s">
        <v>290</v>
      </c>
      <c r="B11" t="s">
        <v>291</v>
      </c>
      <c r="C11">
        <v>11</v>
      </c>
      <c r="D11">
        <v>5</v>
      </c>
    </row>
    <row r="12" spans="1:4">
      <c r="A12" s="88" t="s">
        <v>292</v>
      </c>
      <c r="B12" t="s">
        <v>293</v>
      </c>
      <c r="C12">
        <v>12</v>
      </c>
      <c r="D12">
        <v>5</v>
      </c>
    </row>
    <row r="13" spans="1:4">
      <c r="A13" s="88" t="s">
        <v>294</v>
      </c>
      <c r="B13" t="s">
        <v>295</v>
      </c>
      <c r="C13">
        <v>13</v>
      </c>
      <c r="D13">
        <v>5</v>
      </c>
    </row>
    <row r="14" spans="1:4">
      <c r="A14" s="88" t="s">
        <v>296</v>
      </c>
      <c r="B14" t="s">
        <v>297</v>
      </c>
      <c r="C14">
        <v>14</v>
      </c>
      <c r="D14">
        <v>5</v>
      </c>
    </row>
    <row r="15" spans="1:4">
      <c r="A15" s="88" t="s">
        <v>298</v>
      </c>
      <c r="B15" t="s">
        <v>299</v>
      </c>
      <c r="C15">
        <v>15</v>
      </c>
      <c r="D15">
        <v>5</v>
      </c>
    </row>
    <row r="16" spans="1:4">
      <c r="A16" s="88" t="s">
        <v>300</v>
      </c>
      <c r="B16" t="s">
        <v>301</v>
      </c>
      <c r="C16">
        <v>16</v>
      </c>
      <c r="D16">
        <v>5</v>
      </c>
    </row>
    <row r="17" spans="1:4">
      <c r="A17" s="88" t="s">
        <v>302</v>
      </c>
      <c r="B17" t="s">
        <v>303</v>
      </c>
      <c r="C17">
        <v>17</v>
      </c>
      <c r="D17">
        <v>5</v>
      </c>
    </row>
    <row r="18" spans="1:4">
      <c r="A18" s="88" t="s">
        <v>304</v>
      </c>
      <c r="B18" t="s">
        <v>305</v>
      </c>
      <c r="C18">
        <v>18</v>
      </c>
      <c r="D18">
        <v>5</v>
      </c>
    </row>
    <row r="19" spans="1:4">
      <c r="A19" s="88" t="s">
        <v>306</v>
      </c>
      <c r="B19" t="s">
        <v>307</v>
      </c>
      <c r="C19">
        <v>19</v>
      </c>
      <c r="D19">
        <v>5</v>
      </c>
    </row>
    <row r="20" spans="1:4">
      <c r="A20" s="88" t="s">
        <v>308</v>
      </c>
      <c r="B20" t="s">
        <v>309</v>
      </c>
      <c r="C20">
        <v>20</v>
      </c>
      <c r="D20">
        <v>5</v>
      </c>
    </row>
    <row r="21" spans="1:4">
      <c r="A21" s="88" t="s">
        <v>310</v>
      </c>
      <c r="B21" t="s">
        <v>311</v>
      </c>
      <c r="C21">
        <v>21</v>
      </c>
      <c r="D21">
        <v>5</v>
      </c>
    </row>
    <row r="22" spans="1:4">
      <c r="A22" s="88" t="s">
        <v>312</v>
      </c>
      <c r="B22" t="s">
        <v>313</v>
      </c>
      <c r="C22">
        <v>22</v>
      </c>
      <c r="D22">
        <v>5</v>
      </c>
    </row>
    <row r="23" spans="1:4">
      <c r="A23" s="88"/>
    </row>
    <row r="24" spans="1:4">
      <c r="A24" s="88"/>
    </row>
    <row r="25" spans="1:4">
      <c r="A25" s="88"/>
    </row>
  </sheetData>
  <sheetProtection password="DECB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/>
  <cols>
    <col min="1" max="1" width="0" style="75" hidden="1" customWidth="1"/>
    <col min="2" max="2" width="24.375" style="75" bestFit="1" customWidth="1"/>
    <col min="3" max="5" width="3.5" style="75" hidden="1" customWidth="1"/>
    <col min="6" max="6" width="2.5" style="77" hidden="1" customWidth="1"/>
    <col min="7" max="7" width="2.625" style="75" hidden="1" customWidth="1"/>
    <col min="8" max="10" width="8.25" style="75" hidden="1" customWidth="1"/>
    <col min="11" max="11" width="7" style="75" hidden="1" customWidth="1"/>
    <col min="12" max="12" width="8.25" style="75" hidden="1" customWidth="1"/>
    <col min="13" max="13" width="7.75" style="75" hidden="1" customWidth="1"/>
    <col min="14" max="14" width="7" style="75" hidden="1" customWidth="1"/>
    <col min="15" max="16384" width="0" style="75" hidden="1"/>
  </cols>
  <sheetData>
    <row r="1" spans="1:6" hidden="1">
      <c r="A1" s="75" t="s">
        <v>314</v>
      </c>
      <c r="B1" s="75" t="s">
        <v>315</v>
      </c>
      <c r="F1" s="75"/>
    </row>
    <row r="2" spans="1:6" hidden="1">
      <c r="C2" s="76" t="s">
        <v>272</v>
      </c>
      <c r="D2" s="76" t="s">
        <v>273</v>
      </c>
      <c r="F2" s="75"/>
    </row>
    <row r="3" spans="1:6">
      <c r="A3" s="85" t="s">
        <v>274</v>
      </c>
      <c r="B3" s="75" t="s">
        <v>275</v>
      </c>
      <c r="C3" s="75">
        <v>3</v>
      </c>
      <c r="D3" s="75">
        <v>5</v>
      </c>
      <c r="F3" s="75"/>
    </row>
    <row r="4" spans="1:6">
      <c r="A4" s="85" t="s">
        <v>276</v>
      </c>
      <c r="B4" s="75" t="s">
        <v>277</v>
      </c>
      <c r="C4" s="75">
        <v>4</v>
      </c>
      <c r="D4" s="75">
        <v>5</v>
      </c>
      <c r="F4" s="75"/>
    </row>
    <row r="5" spans="1:6">
      <c r="A5" s="85" t="s">
        <v>278</v>
      </c>
      <c r="B5" s="75" t="s">
        <v>279</v>
      </c>
      <c r="C5" s="75">
        <v>5</v>
      </c>
      <c r="D5" s="75">
        <v>5</v>
      </c>
      <c r="F5" s="75"/>
    </row>
    <row r="6" spans="1:6">
      <c r="A6" s="85" t="s">
        <v>280</v>
      </c>
      <c r="B6" s="75" t="s">
        <v>281</v>
      </c>
      <c r="C6" s="75">
        <v>6</v>
      </c>
      <c r="D6" s="75">
        <v>5</v>
      </c>
      <c r="F6" s="75"/>
    </row>
    <row r="7" spans="1:6">
      <c r="A7" s="85" t="s">
        <v>282</v>
      </c>
      <c r="B7" s="75" t="s">
        <v>283</v>
      </c>
      <c r="C7" s="75">
        <v>7</v>
      </c>
      <c r="D7" s="75">
        <v>5</v>
      </c>
      <c r="F7" s="75"/>
    </row>
    <row r="8" spans="1:6">
      <c r="A8" s="85" t="s">
        <v>284</v>
      </c>
      <c r="B8" s="75" t="s">
        <v>285</v>
      </c>
      <c r="C8" s="75">
        <v>8</v>
      </c>
      <c r="D8" s="75">
        <v>5</v>
      </c>
      <c r="F8" s="75"/>
    </row>
    <row r="9" spans="1:6">
      <c r="A9" s="85" t="s">
        <v>286</v>
      </c>
      <c r="B9" s="75" t="s">
        <v>287</v>
      </c>
      <c r="C9" s="75">
        <v>9</v>
      </c>
      <c r="D9" s="75">
        <v>5</v>
      </c>
      <c r="F9" s="75"/>
    </row>
    <row r="10" spans="1:6">
      <c r="A10" s="85" t="s">
        <v>316</v>
      </c>
      <c r="B10" s="75" t="s">
        <v>317</v>
      </c>
      <c r="C10" s="75">
        <v>10</v>
      </c>
      <c r="D10" s="75">
        <v>5</v>
      </c>
      <c r="F10" s="75"/>
    </row>
    <row r="11" spans="1:6">
      <c r="A11" s="85" t="s">
        <v>318</v>
      </c>
      <c r="B11" s="75" t="s">
        <v>291</v>
      </c>
      <c r="C11" s="75">
        <v>11</v>
      </c>
      <c r="D11" s="75">
        <v>5</v>
      </c>
      <c r="F11" s="75"/>
    </row>
    <row r="12" spans="1:6">
      <c r="A12" s="85" t="s">
        <v>292</v>
      </c>
      <c r="B12" s="75" t="s">
        <v>293</v>
      </c>
      <c r="C12" s="75">
        <v>12</v>
      </c>
      <c r="D12" s="75">
        <v>5</v>
      </c>
      <c r="F12" s="75"/>
    </row>
    <row r="13" spans="1:6">
      <c r="A13" s="85" t="s">
        <v>294</v>
      </c>
      <c r="B13" s="75" t="s">
        <v>295</v>
      </c>
      <c r="C13" s="75">
        <v>13</v>
      </c>
      <c r="D13" s="75">
        <v>5</v>
      </c>
      <c r="F13" s="75"/>
    </row>
    <row r="14" spans="1:6">
      <c r="A14" s="85" t="s">
        <v>296</v>
      </c>
      <c r="B14" s="75" t="s">
        <v>297</v>
      </c>
      <c r="C14" s="75">
        <v>14</v>
      </c>
      <c r="D14" s="75">
        <v>5</v>
      </c>
      <c r="F14" s="75"/>
    </row>
    <row r="15" spans="1:6">
      <c r="A15" s="85" t="s">
        <v>298</v>
      </c>
      <c r="B15" s="75" t="s">
        <v>299</v>
      </c>
      <c r="C15" s="75">
        <v>15</v>
      </c>
      <c r="D15" s="75">
        <v>5</v>
      </c>
      <c r="F15" s="75"/>
    </row>
    <row r="16" spans="1:6">
      <c r="A16" s="85" t="s">
        <v>300</v>
      </c>
      <c r="B16" s="75" t="s">
        <v>301</v>
      </c>
      <c r="C16" s="75">
        <v>16</v>
      </c>
      <c r="D16" s="75">
        <v>5</v>
      </c>
      <c r="F16" s="75"/>
    </row>
    <row r="17" spans="1:6">
      <c r="A17" s="85" t="s">
        <v>319</v>
      </c>
      <c r="B17" s="75" t="s">
        <v>303</v>
      </c>
      <c r="C17" s="75">
        <v>17</v>
      </c>
      <c r="D17" s="75">
        <v>5</v>
      </c>
      <c r="F17" s="75"/>
    </row>
    <row r="18" spans="1:6">
      <c r="A18" s="85" t="s">
        <v>320</v>
      </c>
      <c r="B18" s="75" t="s">
        <v>305</v>
      </c>
      <c r="C18" s="75">
        <v>18</v>
      </c>
      <c r="D18" s="75">
        <v>5</v>
      </c>
      <c r="F18" s="75"/>
    </row>
    <row r="19" spans="1:6">
      <c r="A19" s="85" t="s">
        <v>321</v>
      </c>
      <c r="B19" s="75" t="s">
        <v>307</v>
      </c>
      <c r="C19" s="75">
        <v>19</v>
      </c>
      <c r="D19" s="75">
        <v>5</v>
      </c>
      <c r="F19" s="75"/>
    </row>
    <row r="20" spans="1:6">
      <c r="A20" s="85" t="s">
        <v>322</v>
      </c>
      <c r="B20" s="75" t="s">
        <v>309</v>
      </c>
      <c r="C20" s="75">
        <v>20</v>
      </c>
      <c r="D20" s="75">
        <v>5</v>
      </c>
      <c r="F20" s="75"/>
    </row>
    <row r="21" spans="1:6">
      <c r="A21" s="85" t="s">
        <v>310</v>
      </c>
      <c r="B21" s="75" t="s">
        <v>311</v>
      </c>
      <c r="C21" s="75">
        <v>21</v>
      </c>
      <c r="D21" s="75">
        <v>5</v>
      </c>
      <c r="F21" s="75"/>
    </row>
    <row r="22" spans="1:6">
      <c r="A22" s="85" t="s">
        <v>312</v>
      </c>
      <c r="B22" s="75" t="s">
        <v>313</v>
      </c>
      <c r="C22" s="75">
        <v>22</v>
      </c>
      <c r="D22" s="75">
        <v>5</v>
      </c>
    </row>
    <row r="23" spans="1:6">
      <c r="A23" s="85"/>
    </row>
    <row r="24" spans="1:6">
      <c r="A24" s="85"/>
    </row>
  </sheetData>
  <sheetProtection password="DECB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tabSelected="1" zoomScaleNormal="100" workbookViewId="0">
      <selection activeCell="E13" sqref="E13"/>
    </sheetView>
  </sheetViews>
  <sheetFormatPr defaultColWidth="0" defaultRowHeight="0" customHeight="1" zeroHeight="1"/>
  <cols>
    <col min="1" max="1" width="31.875" style="3" customWidth="1"/>
    <col min="2" max="3" width="9" style="3" customWidth="1"/>
    <col min="4" max="4" width="48.125" style="3" customWidth="1"/>
    <col min="5" max="5" width="9.5" style="3" customWidth="1"/>
    <col min="6" max="6" width="13" style="3" hidden="1" customWidth="1"/>
    <col min="7" max="7" width="9" style="3" hidden="1" customWidth="1"/>
    <col min="8" max="9" width="12.75" style="3" hidden="1" customWidth="1"/>
    <col min="10" max="10" width="9" style="3" hidden="1" customWidth="1"/>
    <col min="11" max="11" width="11.125" style="3" hidden="1" customWidth="1"/>
    <col min="12" max="12" width="9" style="3" hidden="1" customWidth="1"/>
    <col min="13" max="13" width="17.5" style="3" hidden="1" customWidth="1"/>
    <col min="14" max="16384" width="0" style="3" hidden="1"/>
  </cols>
  <sheetData>
    <row r="1" spans="1:13" ht="24.75" thickBot="1">
      <c r="A1" s="141"/>
      <c r="B1" s="150" t="s">
        <v>2</v>
      </c>
      <c r="C1" s="151"/>
      <c r="D1" s="2" t="s">
        <v>6260</v>
      </c>
      <c r="F1" s="3" t="s">
        <v>3</v>
      </c>
      <c r="G1" s="3" t="s">
        <v>328</v>
      </c>
      <c r="H1" s="3" t="s">
        <v>4</v>
      </c>
      <c r="I1" s="3">
        <v>4</v>
      </c>
      <c r="J1" s="3" t="s">
        <v>5</v>
      </c>
      <c r="K1" s="3" t="s">
        <v>329</v>
      </c>
      <c r="L1" s="3" t="s">
        <v>6</v>
      </c>
      <c r="M1" s="4">
        <v>42811.343136574076</v>
      </c>
    </row>
    <row r="2" spans="1:13" ht="24.75" hidden="1" thickBot="1">
      <c r="A2" s="5"/>
      <c r="B2" s="153" t="s">
        <v>7</v>
      </c>
      <c r="C2" s="154"/>
      <c r="D2" s="6"/>
    </row>
    <row r="3" spans="1:13" ht="24.75" hidden="1" thickBot="1">
      <c r="A3" s="5"/>
      <c r="B3" s="150" t="s">
        <v>8</v>
      </c>
      <c r="C3" s="151"/>
      <c r="D3" s="6"/>
    </row>
    <row r="4" spans="1:13" ht="24.75" thickBot="1">
      <c r="A4" s="5" t="str">
        <f>IF(D4="","団体名略称を入力してください。(・・大で全角)→","")</f>
        <v>団体名略称を入力してください。(・・大で全角)→</v>
      </c>
      <c r="B4" s="150" t="s">
        <v>9</v>
      </c>
      <c r="C4" s="151"/>
      <c r="D4" s="104"/>
      <c r="F4" s="7" t="s">
        <v>0</v>
      </c>
      <c r="G4" s="7" t="str">
        <f>IF($D$4="","",VLOOKUP($D$4,団体情報!$B$5:$C$25,2,0))</f>
        <v/>
      </c>
      <c r="H4" s="3" t="s">
        <v>10</v>
      </c>
      <c r="I4" s="8" t="s">
        <v>330</v>
      </c>
    </row>
    <row r="5" spans="1:13" ht="24.75" hidden="1" thickBot="1">
      <c r="A5" s="5"/>
      <c r="B5" s="153" t="s">
        <v>11</v>
      </c>
      <c r="C5" s="154"/>
      <c r="D5" s="6"/>
    </row>
    <row r="6" spans="1:13" ht="24.75" hidden="1" thickBot="1">
      <c r="A6" s="5"/>
      <c r="B6" s="150" t="s">
        <v>12</v>
      </c>
      <c r="C6" s="151"/>
      <c r="D6" s="6"/>
    </row>
    <row r="7" spans="1:13" ht="8.25" customHeight="1" thickBot="1">
      <c r="B7" s="9"/>
      <c r="C7" s="9"/>
      <c r="D7" s="9"/>
    </row>
    <row r="8" spans="1:13" ht="18" thickBot="1">
      <c r="B8" s="157" t="s">
        <v>13</v>
      </c>
      <c r="C8" s="157"/>
      <c r="D8" s="157"/>
    </row>
    <row r="9" spans="1:13" ht="24.75" thickBot="1">
      <c r="A9" s="5" t="str">
        <f>IF(C9="","申込責任者氏名を入力してください。→","")</f>
        <v>申込責任者氏名を入力してください。→</v>
      </c>
      <c r="B9" s="1" t="s">
        <v>14</v>
      </c>
      <c r="C9" s="158"/>
      <c r="D9" s="159"/>
    </row>
    <row r="10" spans="1:13" ht="18" thickBot="1">
      <c r="B10" s="155" t="s">
        <v>15</v>
      </c>
      <c r="C10" s="155"/>
      <c r="D10" s="10" t="s">
        <v>16</v>
      </c>
    </row>
    <row r="11" spans="1:13" ht="25.5" thickTop="1" thickBot="1">
      <c r="A11" s="5" t="str">
        <f>IF(B11="","連絡先〒を入力してください。→",IF(D11="","電話番号を入力してください。→",""))</f>
        <v>連絡先〒を入力してください。→</v>
      </c>
      <c r="B11" s="152"/>
      <c r="C11" s="152"/>
      <c r="D11" s="11"/>
    </row>
    <row r="12" spans="1:13" ht="18" thickBot="1">
      <c r="B12" s="155" t="s">
        <v>17</v>
      </c>
      <c r="C12" s="155"/>
      <c r="D12" s="155"/>
    </row>
    <row r="13" spans="1:13" ht="75" customHeight="1" thickTop="1" thickBot="1">
      <c r="A13" s="5" t="str">
        <f>IF(B13="","連絡先住所を入力してください。→","")</f>
        <v>連絡先住所を入力してください。→</v>
      </c>
      <c r="B13" s="156"/>
      <c r="C13" s="156"/>
      <c r="D13" s="156"/>
    </row>
    <row r="14" spans="1:13" ht="13.5"/>
    <row r="15" spans="1:13" ht="13.5" hidden="1" customHeight="1"/>
    <row r="16" spans="1:13" ht="13.5" hidden="1" customHeight="1"/>
    <row r="17" ht="13.5" hidden="1" customHeight="1"/>
    <row r="18" ht="13.5" hidden="1" customHeight="1"/>
    <row r="19" ht="13.5" hidden="1" customHeight="1"/>
    <row r="20" ht="13.5" hidden="1" customHeight="1"/>
    <row r="21" ht="13.5" hidden="1" customHeight="1"/>
    <row r="22" ht="13.5" hidden="1" customHeight="1"/>
    <row r="23" ht="13.5" hidden="1" customHeight="1"/>
    <row r="24" ht="13.5" hidden="1" customHeight="1"/>
    <row r="25" ht="13.5" hidden="1" customHeight="1"/>
    <row r="26" ht="13.5" hidden="1" customHeight="1"/>
    <row r="27" ht="13.5" hidden="1" customHeight="1"/>
    <row r="28" ht="13.5" hidden="1" customHeight="1"/>
    <row r="29" ht="13.5" hidden="1" customHeight="1"/>
    <row r="30" ht="13.5" hidden="1" customHeight="1"/>
    <row r="31" ht="13.5" hidden="1" customHeight="1"/>
    <row r="32" ht="13.5" hidden="1" customHeight="1"/>
    <row r="33" ht="13.5" hidden="1" customHeight="1"/>
    <row r="34" ht="13.5" hidden="1" customHeight="1"/>
    <row r="35" ht="13.5" hidden="1" customHeight="1"/>
    <row r="36" ht="13.5" hidden="1" customHeight="1"/>
    <row r="37" ht="13.5" hidden="1" customHeight="1"/>
    <row r="38" ht="13.5" hidden="1" customHeight="1"/>
    <row r="39" ht="13.5" hidden="1" customHeight="1"/>
    <row r="40" ht="13.5" hidden="1" customHeight="1"/>
    <row r="41" ht="13.5" hidden="1" customHeight="1"/>
    <row r="42" ht="13.5" hidden="1" customHeight="1"/>
    <row r="43" ht="13.5" hidden="1" customHeight="1"/>
    <row r="44" ht="13.5" hidden="1" customHeight="1"/>
  </sheetData>
  <mergeCells count="12">
    <mergeCell ref="B12:D12"/>
    <mergeCell ref="B13:D13"/>
    <mergeCell ref="B8:D8"/>
    <mergeCell ref="C9:D9"/>
    <mergeCell ref="B10:C10"/>
    <mergeCell ref="B3:C3"/>
    <mergeCell ref="B1:C1"/>
    <mergeCell ref="B11:C11"/>
    <mergeCell ref="B2:C2"/>
    <mergeCell ref="B6:C6"/>
    <mergeCell ref="B5:C5"/>
    <mergeCell ref="B4:C4"/>
  </mergeCells>
  <phoneticPr fontId="3"/>
  <conditionalFormatting sqref="A13 A11 A9 A2:A6">
    <cfRule type="cellIs" dxfId="2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大学名" prompt="Altｷｰ+↓ｷｰでリストを表示して選択。">
          <x14:formula1>
            <xm:f>リスト!$A$2:$A$24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5536"/>
  <sheetViews>
    <sheetView zoomScale="80" zoomScaleNormal="80" workbookViewId="0">
      <pane ySplit="7" topLeftCell="A8" activePane="bottomLeft" state="frozen"/>
      <selection activeCell="D8" sqref="D8"/>
      <selection pane="bottomLeft" activeCell="D8" sqref="D8"/>
    </sheetView>
  </sheetViews>
  <sheetFormatPr defaultColWidth="0" defaultRowHeight="17.25" zeroHeight="1"/>
  <cols>
    <col min="1" max="1" width="39.375" style="36" customWidth="1"/>
    <col min="2" max="2" width="9.375" style="44" customWidth="1"/>
    <col min="3" max="3" width="11.375" style="44" hidden="1" customWidth="1"/>
    <col min="4" max="4" width="6.75" style="44" bestFit="1" customWidth="1"/>
    <col min="5" max="5" width="7.5" style="44" customWidth="1"/>
    <col min="6" max="6" width="6.5" style="44" bestFit="1" customWidth="1"/>
    <col min="7" max="7" width="6.5" style="44" hidden="1" customWidth="1"/>
    <col min="8" max="8" width="11.125" style="44" hidden="1" customWidth="1"/>
    <col min="9" max="9" width="11.125" style="44" customWidth="1"/>
    <col min="10" max="10" width="10.75" style="44" bestFit="1" customWidth="1"/>
    <col min="11" max="11" width="9.5" style="44" bestFit="1" customWidth="1"/>
    <col min="12" max="12" width="9.5" style="44" hidden="1" customWidth="1"/>
    <col min="13" max="13" width="9.375" style="44" customWidth="1"/>
    <col min="14" max="14" width="6.75" style="44" hidden="1" customWidth="1"/>
    <col min="15" max="15" width="9.25" style="44" bestFit="1" customWidth="1"/>
    <col min="16" max="16" width="7.5" style="36" customWidth="1"/>
    <col min="17" max="17" width="6.5" style="36" customWidth="1"/>
    <col min="18" max="18" width="6.5" style="36" hidden="1" customWidth="1"/>
    <col min="19" max="19" width="11.125" style="36" hidden="1" customWidth="1"/>
    <col min="20" max="20" width="11.125" style="36" customWidth="1"/>
    <col min="21" max="21" width="10.75" style="36" bestFit="1" customWidth="1"/>
    <col min="22" max="22" width="9.5" style="36" bestFit="1" customWidth="1"/>
    <col min="23" max="23" width="39.375" style="36" customWidth="1"/>
    <col min="24" max="24" width="3.625" style="36" bestFit="1" customWidth="1"/>
    <col min="25" max="29" width="9" style="36" hidden="1" customWidth="1"/>
    <col min="30" max="30" width="7.375" style="36" hidden="1" customWidth="1"/>
    <col min="31" max="31" width="8.25" style="36" hidden="1" customWidth="1"/>
    <col min="32" max="33" width="3.625" style="36" hidden="1" customWidth="1"/>
    <col min="34" max="34" width="5.875" style="36" hidden="1" customWidth="1"/>
    <col min="35" max="51" width="3.625" style="36" hidden="1" customWidth="1"/>
    <col min="52" max="52" width="28.875" style="36" hidden="1" customWidth="1"/>
    <col min="53" max="53" width="5" style="36" hidden="1" customWidth="1"/>
    <col min="54" max="54" width="8.625" style="36" hidden="1" customWidth="1"/>
    <col min="55" max="55" width="5" style="36" hidden="1" customWidth="1"/>
    <col min="56" max="56" width="7" style="36" hidden="1" customWidth="1"/>
    <col min="57" max="57" width="8.5" style="36" hidden="1" customWidth="1"/>
    <col min="58" max="76" width="3.625" style="36" hidden="1" customWidth="1"/>
    <col min="77" max="77" width="9" style="36" hidden="1" customWidth="1"/>
    <col min="78" max="78" width="28.875" style="36" hidden="1" customWidth="1"/>
    <col min="79" max="79" width="5" style="36" hidden="1" customWidth="1"/>
    <col min="80" max="80" width="8.625" style="36" hidden="1" customWidth="1"/>
    <col min="81" max="16384" width="9" style="36" hidden="1"/>
  </cols>
  <sheetData>
    <row r="1" spans="1:80" ht="31.5" customHeight="1" thickBot="1">
      <c r="B1" s="209" t="s">
        <v>6261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80" ht="14.25">
      <c r="B2" s="198" t="s">
        <v>8</v>
      </c>
      <c r="C2" s="199"/>
      <c r="D2" s="200"/>
      <c r="E2" s="200"/>
      <c r="F2" s="113" t="s">
        <v>28</v>
      </c>
      <c r="G2" s="113"/>
      <c r="H2" s="113"/>
      <c r="I2" s="201" t="s">
        <v>29</v>
      </c>
      <c r="J2" s="202"/>
      <c r="K2" s="199"/>
      <c r="L2" s="113"/>
      <c r="M2" s="210" t="s">
        <v>30</v>
      </c>
      <c r="N2" s="211"/>
      <c r="O2" s="211"/>
      <c r="P2" s="212"/>
      <c r="Q2" s="201" t="s">
        <v>16</v>
      </c>
      <c r="R2" s="213"/>
      <c r="S2" s="213"/>
      <c r="T2" s="213"/>
      <c r="U2" s="213"/>
      <c r="V2" s="214"/>
      <c r="AD2" s="36" t="s">
        <v>31</v>
      </c>
      <c r="AG2" s="37" t="s">
        <v>32</v>
      </c>
      <c r="AH2" s="36" t="s">
        <v>324</v>
      </c>
    </row>
    <row r="3" spans="1:80" ht="24.75" thickBot="1">
      <c r="A3" s="38" t="str">
        <f>IF(OR(B3="",Q3="",B5="",I5="",M5=""),"まず｢申込書｣シートの
必要事項を入力してください。","")</f>
        <v>まず｢申込書｣シートの
必要事項を入力してください。</v>
      </c>
      <c r="B3" s="205" t="str">
        <f>IF(申込書!$D$4="","",申込書!$D$4)</f>
        <v/>
      </c>
      <c r="C3" s="206"/>
      <c r="D3" s="206"/>
      <c r="E3" s="215"/>
      <c r="F3" s="39" t="s">
        <v>33</v>
      </c>
      <c r="G3" s="39"/>
      <c r="H3" s="39"/>
      <c r="I3" s="221">
        <f>COUNTA($D$8:$D$10,$D$11:$D$13,$D$14:$D$16,$D$17:$D$19,$D$20:$D$22,$D$23:$D$25,$D$26:$D$28,$D$29:$D$31,$D$32:$D$34,$D$35:$D$37,$D$38:$D$40,$O$8:$O$10,$O$11:$O$13,$O$26:$O$28,$O$29:$O$31,$O$32:$O$34,$O$35:$O$37,$O$38:$O$40)</f>
        <v>0</v>
      </c>
      <c r="J3" s="222"/>
      <c r="K3" s="223"/>
      <c r="L3" s="40"/>
      <c r="M3" s="216">
        <f>COUNTA($O$14,$O$20)</f>
        <v>0</v>
      </c>
      <c r="N3" s="217"/>
      <c r="O3" s="217"/>
      <c r="P3" s="218"/>
      <c r="Q3" s="207" t="str">
        <f>IF(申込書!$D$11="","",申込書!$D$11)</f>
        <v/>
      </c>
      <c r="R3" s="219"/>
      <c r="S3" s="219"/>
      <c r="T3" s="219"/>
      <c r="U3" s="219"/>
      <c r="V3" s="220"/>
      <c r="AD3" s="36" t="str">
        <f>IF(申込書!$G$4="","",申込書!$G$4)</f>
        <v/>
      </c>
      <c r="AG3" s="37" t="s">
        <v>34</v>
      </c>
      <c r="AH3" s="36" t="s">
        <v>325</v>
      </c>
    </row>
    <row r="4" spans="1:80" ht="14.25">
      <c r="B4" s="198" t="s">
        <v>35</v>
      </c>
      <c r="C4" s="199"/>
      <c r="D4" s="200"/>
      <c r="E4" s="200"/>
      <c r="F4" s="200"/>
      <c r="G4" s="113"/>
      <c r="H4" s="113"/>
      <c r="I4" s="201" t="s">
        <v>15</v>
      </c>
      <c r="J4" s="202"/>
      <c r="K4" s="199"/>
      <c r="L4" s="114"/>
      <c r="M4" s="201" t="s">
        <v>17</v>
      </c>
      <c r="N4" s="202"/>
      <c r="O4" s="203"/>
      <c r="P4" s="203"/>
      <c r="Q4" s="203"/>
      <c r="R4" s="203"/>
      <c r="S4" s="203"/>
      <c r="T4" s="203"/>
      <c r="U4" s="203"/>
      <c r="V4" s="204"/>
      <c r="AJ4" s="36" t="s">
        <v>36</v>
      </c>
      <c r="AK4" s="36" t="s">
        <v>37</v>
      </c>
      <c r="AL4" s="36" t="s">
        <v>38</v>
      </c>
      <c r="AM4" s="36" t="s">
        <v>39</v>
      </c>
      <c r="AN4" s="36" t="s">
        <v>40</v>
      </c>
      <c r="AO4" s="36" t="s">
        <v>332</v>
      </c>
      <c r="AP4" s="36" t="s">
        <v>41</v>
      </c>
      <c r="AQ4" s="36" t="str">
        <f>"この選手は"&amp;$B$3&amp;"の選手ではありません。"</f>
        <v>この選手はの選手ではありません。</v>
      </c>
      <c r="AR4" s="36" t="s">
        <v>42</v>
      </c>
      <c r="AS4" s="36" t="s">
        <v>43</v>
      </c>
      <c r="AT4" s="36" t="s">
        <v>44</v>
      </c>
      <c r="AU4" s="36" t="s">
        <v>331</v>
      </c>
      <c r="AV4" s="36" t="s">
        <v>45</v>
      </c>
      <c r="AW4" s="36" t="s">
        <v>46</v>
      </c>
      <c r="AX4" s="36" t="s">
        <v>47</v>
      </c>
      <c r="BJ4" s="36" t="s">
        <v>36</v>
      </c>
      <c r="BK4" s="36" t="s">
        <v>37</v>
      </c>
      <c r="BL4" s="36" t="s">
        <v>38</v>
      </c>
      <c r="BM4" s="36" t="s">
        <v>39</v>
      </c>
      <c r="BN4" s="36" t="s">
        <v>40</v>
      </c>
      <c r="BO4" s="36" t="s">
        <v>48</v>
      </c>
      <c r="BP4" s="36" t="s">
        <v>41</v>
      </c>
      <c r="BQ4" s="36" t="str">
        <f>"この選手は"&amp;$B$3&amp;"の選手ではありません。"</f>
        <v>この選手はの選手ではありません。</v>
      </c>
      <c r="BR4" s="36" t="s">
        <v>42</v>
      </c>
      <c r="BS4" s="36" t="s">
        <v>43</v>
      </c>
      <c r="BT4" s="36" t="s">
        <v>44</v>
      </c>
      <c r="BU4" s="36" t="s">
        <v>331</v>
      </c>
      <c r="BV4" s="36" t="s">
        <v>45</v>
      </c>
      <c r="BW4" s="36" t="s">
        <v>46</v>
      </c>
      <c r="BX4" s="36" t="s">
        <v>47</v>
      </c>
    </row>
    <row r="5" spans="1:80" ht="24.75" thickBot="1">
      <c r="B5" s="205" t="str">
        <f>IF(申込書!$C$9="","",申込書!$C$9)</f>
        <v/>
      </c>
      <c r="C5" s="206"/>
      <c r="D5" s="206"/>
      <c r="E5" s="206"/>
      <c r="F5" s="41" t="s">
        <v>49</v>
      </c>
      <c r="G5" s="41"/>
      <c r="H5" s="42"/>
      <c r="I5" s="224" t="str">
        <f>IF(申込書!$B$11="","",申込書!$B$11)</f>
        <v/>
      </c>
      <c r="J5" s="225"/>
      <c r="K5" s="226"/>
      <c r="L5" s="43"/>
      <c r="M5" s="207" t="str">
        <f>IF(申込書!$B$13="","",申込書!$B$13)</f>
        <v/>
      </c>
      <c r="N5" s="206"/>
      <c r="O5" s="206"/>
      <c r="P5" s="206"/>
      <c r="Q5" s="206"/>
      <c r="R5" s="206"/>
      <c r="S5" s="206"/>
      <c r="T5" s="206"/>
      <c r="U5" s="206"/>
      <c r="V5" s="208"/>
      <c r="AA5" s="36" t="s">
        <v>50</v>
      </c>
      <c r="AJ5" s="36" t="s">
        <v>36</v>
      </c>
      <c r="AK5" s="36" t="s">
        <v>37</v>
      </c>
      <c r="AL5" s="36" t="s">
        <v>38</v>
      </c>
      <c r="AM5" s="36" t="s">
        <v>51</v>
      </c>
      <c r="AN5" s="36" t="s">
        <v>40</v>
      </c>
      <c r="AO5" s="36" t="s">
        <v>332</v>
      </c>
      <c r="AP5" s="36" t="s">
        <v>41</v>
      </c>
      <c r="AQ5" s="36" t="str">
        <f>"この選手は"&amp;$B$3&amp;"の選手ではありません。"</f>
        <v>この選手はの選手ではありません。</v>
      </c>
      <c r="AR5" s="36" t="s">
        <v>42</v>
      </c>
      <c r="AS5" s="36" t="s">
        <v>43</v>
      </c>
      <c r="AT5" s="36" t="s">
        <v>44</v>
      </c>
      <c r="AU5" s="36" t="s">
        <v>331</v>
      </c>
      <c r="AV5" s="36" t="s">
        <v>45</v>
      </c>
      <c r="AW5" s="36" t="s">
        <v>46</v>
      </c>
      <c r="AX5" s="36" t="s">
        <v>47</v>
      </c>
      <c r="BJ5" s="36" t="s">
        <v>36</v>
      </c>
      <c r="BK5" s="36" t="s">
        <v>37</v>
      </c>
      <c r="BL5" s="36" t="s">
        <v>38</v>
      </c>
      <c r="BM5" s="36" t="s">
        <v>51</v>
      </c>
      <c r="BN5" s="36" t="s">
        <v>40</v>
      </c>
      <c r="BO5" s="36" t="s">
        <v>48</v>
      </c>
      <c r="BP5" s="36" t="s">
        <v>41</v>
      </c>
      <c r="BQ5" s="36" t="str">
        <f>"この選手は"&amp;$B$3&amp;"の選手ではありません。"</f>
        <v>この選手はの選手ではありません。</v>
      </c>
      <c r="BR5" s="36" t="s">
        <v>42</v>
      </c>
      <c r="BS5" s="36" t="s">
        <v>43</v>
      </c>
      <c r="BT5" s="36" t="s">
        <v>44</v>
      </c>
      <c r="BU5" s="36" t="s">
        <v>331</v>
      </c>
      <c r="BV5" s="36" t="s">
        <v>45</v>
      </c>
      <c r="BW5" s="36" t="s">
        <v>46</v>
      </c>
      <c r="BX5" s="36" t="s">
        <v>47</v>
      </c>
    </row>
    <row r="6" spans="1:80" ht="11.25" customHeight="1" thickBot="1">
      <c r="AG6" s="45" t="s">
        <v>52</v>
      </c>
      <c r="AJ6" s="36" t="s">
        <v>53</v>
      </c>
      <c r="AO6" s="36" t="s">
        <v>54</v>
      </c>
      <c r="BG6" s="45" t="s">
        <v>52</v>
      </c>
      <c r="BJ6" s="36" t="s">
        <v>53</v>
      </c>
      <c r="BO6" s="36" t="s">
        <v>54</v>
      </c>
    </row>
    <row r="7" spans="1:80" ht="34.5" customHeight="1" thickBot="1">
      <c r="B7" s="46" t="s">
        <v>55</v>
      </c>
      <c r="C7" s="111" t="s">
        <v>56</v>
      </c>
      <c r="D7" s="47" t="s">
        <v>57</v>
      </c>
      <c r="E7" s="189" t="s">
        <v>58</v>
      </c>
      <c r="F7" s="189"/>
      <c r="G7" s="111"/>
      <c r="H7" s="111" t="s">
        <v>59</v>
      </c>
      <c r="I7" s="131" t="s">
        <v>6294</v>
      </c>
      <c r="J7" s="111" t="s">
        <v>6265</v>
      </c>
      <c r="K7" s="48" t="s">
        <v>60</v>
      </c>
      <c r="L7" s="49"/>
      <c r="M7" s="46" t="s">
        <v>55</v>
      </c>
      <c r="N7" s="111" t="s">
        <v>56</v>
      </c>
      <c r="O7" s="47" t="s">
        <v>57</v>
      </c>
      <c r="P7" s="189" t="s">
        <v>58</v>
      </c>
      <c r="Q7" s="189"/>
      <c r="R7" s="111"/>
      <c r="S7" s="111" t="s">
        <v>59</v>
      </c>
      <c r="T7" s="131" t="s">
        <v>6294</v>
      </c>
      <c r="U7" s="111" t="s">
        <v>6265</v>
      </c>
      <c r="V7" s="48" t="s">
        <v>60</v>
      </c>
      <c r="Y7" s="190" t="s">
        <v>61</v>
      </c>
      <c r="Z7" s="190"/>
      <c r="AA7" s="190" t="s">
        <v>62</v>
      </c>
      <c r="AB7" s="190"/>
      <c r="AD7" s="45" t="s">
        <v>63</v>
      </c>
      <c r="AE7" s="45" t="s">
        <v>31</v>
      </c>
      <c r="AF7" s="45" t="s">
        <v>64</v>
      </c>
      <c r="AG7" s="45" t="e">
        <f>MIN(AG$8:AG$10,AG$11:AG$13,AG$14:AG$16,AG$17:AG$19,AG$20:AG$22,AG$23:AG$25,AG$26:AG$28,AG$29:AG$31,AG$32:AG$34,AG$35:AG$37,AG$38:AG$40)</f>
        <v>#N/A</v>
      </c>
      <c r="AH7" s="45" t="s">
        <v>65</v>
      </c>
      <c r="AI7" s="45"/>
      <c r="AJ7" s="45" t="s">
        <v>66</v>
      </c>
      <c r="AK7" s="45" t="s">
        <v>67</v>
      </c>
      <c r="AL7" s="45" t="s">
        <v>68</v>
      </c>
      <c r="AM7" s="45" t="s">
        <v>69</v>
      </c>
      <c r="AN7" s="45" t="s">
        <v>70</v>
      </c>
      <c r="AO7" s="45" t="s">
        <v>71</v>
      </c>
      <c r="AP7" s="45" t="s">
        <v>72</v>
      </c>
      <c r="AQ7" s="45" t="s">
        <v>73</v>
      </c>
      <c r="AR7" s="45" t="s">
        <v>74</v>
      </c>
      <c r="AS7" s="45" t="s">
        <v>75</v>
      </c>
      <c r="AT7" s="45" t="s">
        <v>76</v>
      </c>
      <c r="AU7" s="45" t="s">
        <v>77</v>
      </c>
      <c r="AV7" s="45" t="s">
        <v>78</v>
      </c>
      <c r="AW7" s="45" t="s">
        <v>79</v>
      </c>
      <c r="AX7" s="45" t="s">
        <v>80</v>
      </c>
      <c r="AY7" s="45"/>
      <c r="BB7" s="36" t="s">
        <v>81</v>
      </c>
      <c r="BD7" s="45" t="s">
        <v>63</v>
      </c>
      <c r="BE7" s="45" t="s">
        <v>31</v>
      </c>
      <c r="BF7" s="45" t="s">
        <v>64</v>
      </c>
      <c r="BG7" s="45" t="e">
        <f>MIN(BG$8:BG$10,BG$11:BG$13,BG$14:BG$19,BG$20:BG$25,BG$26:BG$28,BG$29:BG$31,BG$32:BG$34,BG$35:BG$37,BG$38:BG$40)</f>
        <v>#N/A</v>
      </c>
      <c r="BH7" s="45" t="s">
        <v>65</v>
      </c>
      <c r="BI7" s="45"/>
      <c r="BJ7" s="45" t="s">
        <v>66</v>
      </c>
      <c r="BK7" s="45" t="s">
        <v>67</v>
      </c>
      <c r="BL7" s="45" t="s">
        <v>68</v>
      </c>
      <c r="BM7" s="45" t="s">
        <v>69</v>
      </c>
      <c r="BN7" s="45" t="s">
        <v>70</v>
      </c>
      <c r="BO7" s="45" t="s">
        <v>71</v>
      </c>
      <c r="BP7" s="45" t="s">
        <v>72</v>
      </c>
      <c r="BQ7" s="45" t="s">
        <v>73</v>
      </c>
      <c r="BR7" s="45" t="s">
        <v>74</v>
      </c>
      <c r="BS7" s="45" t="s">
        <v>75</v>
      </c>
      <c r="BT7" s="45" t="s">
        <v>76</v>
      </c>
      <c r="BU7" s="45" t="s">
        <v>77</v>
      </c>
      <c r="BV7" s="45" t="s">
        <v>78</v>
      </c>
      <c r="BW7" s="45" t="s">
        <v>79</v>
      </c>
      <c r="BX7" s="45" t="s">
        <v>80</v>
      </c>
      <c r="BY7" s="45"/>
      <c r="CB7" s="36" t="s">
        <v>81</v>
      </c>
    </row>
    <row r="8" spans="1:80" ht="19.5" customHeight="1" thickTop="1" thickBot="1">
      <c r="B8" s="191" t="s">
        <v>275</v>
      </c>
      <c r="C8" s="50"/>
      <c r="D8" s="105"/>
      <c r="E8" s="192" t="e">
        <f>VLOOKUP(D8,男子登録!$A$2:$S$2060,4,0)</f>
        <v>#N/A</v>
      </c>
      <c r="F8" s="193"/>
      <c r="G8" s="51"/>
      <c r="H8" s="51" t="s">
        <v>275</v>
      </c>
      <c r="I8" s="132" t="e">
        <f>VLOOKUP(D8,男子登録!$A$2:$J$2060,9,0)</f>
        <v>#N/A</v>
      </c>
      <c r="J8" s="143"/>
      <c r="K8" s="89"/>
      <c r="L8" s="52"/>
      <c r="M8" s="194" t="s">
        <v>289</v>
      </c>
      <c r="N8" s="50"/>
      <c r="O8" s="112"/>
      <c r="P8" s="192" t="e">
        <f>VLOOKUP(O8,男子登録!$A$2:$S$2060,4,0)</f>
        <v>#N/A</v>
      </c>
      <c r="Q8" s="197"/>
      <c r="R8" s="51"/>
      <c r="S8" s="51" t="s">
        <v>289</v>
      </c>
      <c r="T8" s="132" t="e">
        <f>VLOOKUP(O8,男子登録!$A$2:$J$2060,9,0)</f>
        <v>#N/A</v>
      </c>
      <c r="U8" s="148"/>
      <c r="V8" s="89"/>
      <c r="Y8" s="36" t="str">
        <f t="shared" ref="Y8:Y40" si="0">IF($D8="","",$H8)</f>
        <v/>
      </c>
      <c r="Z8" s="36" t="str">
        <f t="shared" ref="Z8:Z40" si="1">IF($O8="","",$S8)</f>
        <v/>
      </c>
      <c r="AA8" s="36" t="str">
        <f>IF($D$8="","",$D$8)</f>
        <v/>
      </c>
      <c r="AB8" s="36" t="e">
        <f>IF($E$8="","",$E$8)</f>
        <v>#N/A</v>
      </c>
      <c r="AD8" s="36" t="str">
        <f t="shared" ref="AD8:AD40" ca="1" si="2">IF($D8="","",IF(ISNA(VLOOKUP($D8,INDIRECT($AH$2),2,0))=TRUE,"",VLOOKUP($D8,INDIRECT($AH$2),2,0)))</f>
        <v/>
      </c>
      <c r="AE8" s="36" t="str">
        <f t="shared" ref="AE8:AE40" ca="1" si="3">IF($D8="","",IF(ISNA(VLOOKUP($D8,INDIRECT($AH$2),3,0))=TRUE,"",VLOOKUP($D8,INDIRECT($AH$2),3,0)))</f>
        <v/>
      </c>
      <c r="AG8" s="36" t="e">
        <f t="shared" ref="AG8:AG40" si="4">IF(AH8="","",ROW())</f>
        <v>#N/A</v>
      </c>
      <c r="AH8" s="36" t="e">
        <f t="shared" ref="AH8:AH40" si="5">IF(MAX(AJ8:AX8)=0,"",IF(MAX(AJ8:AX8)=COLUMN(AR8),ADDRESS(ROW(),COLUMN(AZ8),4),ADDRESS(5,MAX(AJ8:AX8),4)))</f>
        <v>#N/A</v>
      </c>
      <c r="AJ8" s="36">
        <v>0</v>
      </c>
      <c r="AK8" s="36">
        <f t="shared" ref="AK8:AK40" si="6">IF(ISNUMBER(IF(RIGHT($K8,2)="++",VALUE(LEFT($K8,4)&amp;"00"),IF(RIGHT($K8,1)="+",VALUE(LEFT($K8,5)&amp;"0"),VALUE($K8))))=TRUE,0,COLUMN())</f>
        <v>0</v>
      </c>
      <c r="AL8" s="36" t="e">
        <f t="shared" ref="AL8:AL40" si="7">IF(AND($K8="",OR($E8&lt;&gt;"",$D8&lt;&gt;"")),COLUMN(),0)</f>
        <v>#N/A</v>
      </c>
      <c r="AM8" s="36">
        <v>0</v>
      </c>
      <c r="AN8" s="36">
        <v>0</v>
      </c>
      <c r="AO8" s="36">
        <f t="shared" ref="AO8:AO40" si="8">IF($D8="",0,IF(COUNTIF($AA$8:$AA$48,$D8)-COUNTIF($O$14:$O$19,$D8)-COUNTIF($O$20:$O$25,$D8)&gt;3,COLUMN(),0))</f>
        <v>0</v>
      </c>
      <c r="AP8" s="36">
        <f>IF($D8="",0,IF(COUNTIF($D8:$D10,$D8)&gt;1,COLUMN(),0))</f>
        <v>0</v>
      </c>
      <c r="AQ8" s="36">
        <f t="shared" ref="AQ8:AQ40" si="9">IF($D8="",0,IF(AE8=$AD$3,0,COLUMN()))</f>
        <v>0</v>
      </c>
      <c r="AR8" s="36" t="e">
        <f t="shared" ref="AR8:AR40" ca="1" si="10">IF(LEFT($E8,1)=AD8,0,COLUMN())</f>
        <v>#N/A</v>
      </c>
      <c r="AS8" s="36">
        <f t="shared" ref="AS8:AS40" si="11">IF(ISNA(VLOOKUP($D8,$AA$8:$AB$55,2,0))=TRUE,0,IF($E8=VLOOKUP($D8,$AA$8:$AB$55,2,0),0,COLUMN()))</f>
        <v>0</v>
      </c>
      <c r="AT8" s="36" t="e">
        <f t="shared" ref="AT8:AT40" si="12">IF(AND($E8="",OR($D8&lt;&gt;"",$K8&lt;&gt;"")),COLUMN(),0)</f>
        <v>#N/A</v>
      </c>
      <c r="AU8" s="36">
        <f t="shared" ref="AU8:AU40" ca="1" si="13">IF($D8="",0,IF(ISNA(VLOOKUP($D8,INDIRECT($AH$2),1,0))=TRUE,COLUMN(),0))</f>
        <v>0</v>
      </c>
      <c r="AV8" s="36" t="e">
        <f t="shared" ref="AV8:AV40" si="14">IF(AND($D8="",OR($E8&lt;&gt;"",$K8&lt;&gt;"")),COLUMN(),0)</f>
        <v>#N/A</v>
      </c>
      <c r="AW8" s="36">
        <v>0</v>
      </c>
      <c r="AX8" s="36">
        <f t="shared" ref="AX8:AX40" si="15">IF(AND($D8&lt;&gt;"",$B$3=""),COLUMN(),0)</f>
        <v>0</v>
      </c>
      <c r="AZ8" s="36" t="e">
        <f t="shared" ref="AZ8:AZ40" si="16">$D8&amp;"の選手は"&amp;$E8&amp;"ではありません。"</f>
        <v>#N/A</v>
      </c>
      <c r="BB8" s="8"/>
      <c r="BD8" s="36" t="str">
        <f t="shared" ref="BD8:BD40" ca="1" si="17">IF($O8="","",IF(ISNA(VLOOKUP($O8,INDIRECT($AH$2),2,0))=TRUE,"",VLOOKUP($O8,INDIRECT($AH$2),2,0)))</f>
        <v/>
      </c>
      <c r="BE8" s="36" t="str">
        <f t="shared" ref="BE8:BE40" ca="1" si="18">IF($O8="","",IF(ISNA(VLOOKUP($O8,INDIRECT($AH$2),3,0))=TRUE,"",VLOOKUP($O8,INDIRECT($AH$2),3,0)))</f>
        <v/>
      </c>
      <c r="BG8" s="36" t="e">
        <f t="shared" ref="BG8:BG40" si="19">IF(BH8="","",ROW())</f>
        <v>#N/A</v>
      </c>
      <c r="BH8" s="36" t="e">
        <f t="shared" ref="BH8:BH40" si="20">IF(MAX(BJ8:BX8)=0,"",IF(MAX(BJ8:BX8)=COLUMN(BR8),ADDRESS(ROW(),COLUMN(BZ8),4),ADDRESS(5,MAX(BJ8:BX8),4)))</f>
        <v>#N/A</v>
      </c>
      <c r="BJ8" s="36">
        <v>0</v>
      </c>
      <c r="BK8" s="36">
        <f t="shared" ref="BK8:BK13" si="21">IF(ISNUMBER(IF(RIGHT($V8,2)="++",VALUE(LEFT($V8,4)&amp;"00"),IF(RIGHT($V8,1)="+",VALUE(LEFT($V8,5)&amp;"0"),VALUE($V8))))=TRUE,0,COLUMN())</f>
        <v>0</v>
      </c>
      <c r="BL8" s="36" t="e">
        <f t="shared" ref="BL8:BL14" si="22">IF(AND($V8="",OR($P8&lt;&gt;"",$O8&lt;&gt;"")),COLUMN(),0)</f>
        <v>#N/A</v>
      </c>
      <c r="BM8" s="36">
        <v>0</v>
      </c>
      <c r="BN8" s="36">
        <v>0</v>
      </c>
      <c r="BO8" s="36">
        <f t="shared" ref="BO8:BO13" si="23">IF($O8="",0,IF(COUNTIF($AA$8:$AA$48,$O8)-COUNTIF($O$14:$O$19,$O8)-COUNTIF($O$20:$O$25,$O8)&gt;3,COLUMN(),0))</f>
        <v>0</v>
      </c>
      <c r="BP8" s="36">
        <f>IF($O8="",0,IF(COUNTIF($O8:$O10,$O8)&gt;1,COLUMN(),0))</f>
        <v>0</v>
      </c>
      <c r="BQ8" s="36">
        <f t="shared" ref="BQ8:BQ40" si="24">IF($O8="",0,IF(BE8=$AD$3,0,COLUMN()))</f>
        <v>0</v>
      </c>
      <c r="BR8" s="36" t="e">
        <f t="shared" ref="BR8:BR40" ca="1" si="25">IF(LEFT($P8,1)=BD8,0,COLUMN())</f>
        <v>#N/A</v>
      </c>
      <c r="BS8" s="36">
        <f t="shared" ref="BS8:BS40" si="26">IF(ISNA(VLOOKUP($O8,$AA$8:$AB$55,2,0))=TRUE,0,IF($P8=VLOOKUP($O8,$AA$8:$AB$55,2,0),0,COLUMN()))</f>
        <v>0</v>
      </c>
      <c r="BT8" s="36" t="e">
        <f t="shared" ref="BT8:BT40" si="27">IF(AND($P8="",OR($O8&lt;&gt;"",$V8&lt;&gt;"")),COLUMN(),0)</f>
        <v>#N/A</v>
      </c>
      <c r="BU8" s="36">
        <f t="shared" ref="BU8:BU40" ca="1" si="28">IF($O8="",0,IF(ISNA(VLOOKUP($O8,INDIRECT($AH$2),1,0))=TRUE,COLUMN(),0))</f>
        <v>0</v>
      </c>
      <c r="BV8" s="36" t="e">
        <f t="shared" ref="BV8:BV40" si="29">IF(AND($O8="",OR($P8&lt;&gt;"",$V8&lt;&gt;"")),COLUMN(),0)</f>
        <v>#N/A</v>
      </c>
      <c r="BW8" s="36">
        <v>0</v>
      </c>
      <c r="BX8" s="36">
        <f t="shared" ref="BX8:BX40" si="30">IF(AND($O8&lt;&gt;"",$B$3=""),COLUMN(),0)</f>
        <v>0</v>
      </c>
      <c r="BZ8" s="36" t="e">
        <f t="shared" ref="BZ8:BZ40" si="31">$O8&amp;"の選手は"&amp;$P8&amp;"ではありません。"</f>
        <v>#N/A</v>
      </c>
    </row>
    <row r="9" spans="1:80" ht="19.5" customHeight="1" thickBot="1">
      <c r="B9" s="173"/>
      <c r="C9" s="53"/>
      <c r="D9" s="117"/>
      <c r="E9" s="177" t="e">
        <f>VLOOKUP(D9,男子登録!$A$2:$S$2060,4,0)</f>
        <v>#N/A</v>
      </c>
      <c r="F9" s="178"/>
      <c r="G9" s="54"/>
      <c r="H9" s="54" t="s">
        <v>275</v>
      </c>
      <c r="I9" s="133" t="e">
        <f>VLOOKUP(D9,男子登録!$A$2:$J$2060,9,0)</f>
        <v>#N/A</v>
      </c>
      <c r="J9" s="144"/>
      <c r="K9" s="90"/>
      <c r="L9" s="52"/>
      <c r="M9" s="195"/>
      <c r="N9" s="53"/>
      <c r="O9" s="117"/>
      <c r="P9" s="177" t="e">
        <f>VLOOKUP(O9,男子登録!$A$2:$S$2060,4,0)</f>
        <v>#N/A</v>
      </c>
      <c r="Q9" s="178"/>
      <c r="R9" s="51"/>
      <c r="S9" s="55" t="s">
        <v>289</v>
      </c>
      <c r="T9" s="132" t="e">
        <f>VLOOKUP(O9,男子登録!$A$2:$J$2060,9,0)</f>
        <v>#N/A</v>
      </c>
      <c r="U9" s="144"/>
      <c r="V9" s="90"/>
      <c r="Y9" s="36" t="str">
        <f t="shared" si="0"/>
        <v/>
      </c>
      <c r="Z9" s="36" t="str">
        <f t="shared" si="1"/>
        <v/>
      </c>
      <c r="AA9" s="36" t="str">
        <f>IF($D$9="","",$D$9)</f>
        <v/>
      </c>
      <c r="AB9" s="36" t="e">
        <f>IF($E$9="","",$E$9)</f>
        <v>#N/A</v>
      </c>
      <c r="AD9" s="36" t="str">
        <f t="shared" ca="1" si="2"/>
        <v/>
      </c>
      <c r="AE9" s="36" t="str">
        <f t="shared" ca="1" si="3"/>
        <v/>
      </c>
      <c r="AG9" s="36" t="e">
        <f t="shared" si="4"/>
        <v>#N/A</v>
      </c>
      <c r="AH9" s="36" t="e">
        <f t="shared" si="5"/>
        <v>#N/A</v>
      </c>
      <c r="AJ9" s="36">
        <v>0</v>
      </c>
      <c r="AK9" s="36">
        <f t="shared" si="6"/>
        <v>0</v>
      </c>
      <c r="AL9" s="36" t="e">
        <f t="shared" si="7"/>
        <v>#N/A</v>
      </c>
      <c r="AN9" s="36">
        <v>0</v>
      </c>
      <c r="AO9" s="36">
        <f t="shared" si="8"/>
        <v>0</v>
      </c>
      <c r="AP9" s="36">
        <f>IF($D9="",0,IF(COUNTIF($D8:$D10,$D9)&gt;1,COLUMN(),0))</f>
        <v>0</v>
      </c>
      <c r="AQ9" s="36">
        <f t="shared" si="9"/>
        <v>0</v>
      </c>
      <c r="AR9" s="36" t="e">
        <f t="shared" ca="1" si="10"/>
        <v>#N/A</v>
      </c>
      <c r="AS9" s="36">
        <f t="shared" si="11"/>
        <v>0</v>
      </c>
      <c r="AT9" s="36" t="e">
        <f t="shared" si="12"/>
        <v>#N/A</v>
      </c>
      <c r="AU9" s="36">
        <f t="shared" ca="1" si="13"/>
        <v>0</v>
      </c>
      <c r="AV9" s="36" t="e">
        <f t="shared" si="14"/>
        <v>#N/A</v>
      </c>
      <c r="AW9" s="36">
        <f>IF(AND($D9&lt;&gt;"",$D8=""),COLUMN(),0)</f>
        <v>0</v>
      </c>
      <c r="AX9" s="36">
        <f t="shared" si="15"/>
        <v>0</v>
      </c>
      <c r="AZ9" s="36" t="e">
        <f t="shared" si="16"/>
        <v>#N/A</v>
      </c>
      <c r="BD9" s="36" t="str">
        <f t="shared" ca="1" si="17"/>
        <v/>
      </c>
      <c r="BE9" s="36" t="str">
        <f t="shared" ca="1" si="18"/>
        <v/>
      </c>
      <c r="BG9" s="36" t="e">
        <f t="shared" si="19"/>
        <v>#N/A</v>
      </c>
      <c r="BH9" s="36" t="e">
        <f t="shared" si="20"/>
        <v>#N/A</v>
      </c>
      <c r="BJ9" s="36">
        <v>0</v>
      </c>
      <c r="BK9" s="36">
        <f t="shared" si="21"/>
        <v>0</v>
      </c>
      <c r="BL9" s="36" t="e">
        <f t="shared" si="22"/>
        <v>#N/A</v>
      </c>
      <c r="BN9" s="36">
        <v>0</v>
      </c>
      <c r="BO9" s="36">
        <f t="shared" si="23"/>
        <v>0</v>
      </c>
      <c r="BP9" s="36">
        <f>IF($O9="",0,IF(COUNTIF($O8:$O10,$O9)&gt;1,COLUMN(),0))</f>
        <v>0</v>
      </c>
      <c r="BQ9" s="36">
        <f t="shared" si="24"/>
        <v>0</v>
      </c>
      <c r="BR9" s="36" t="e">
        <f t="shared" ca="1" si="25"/>
        <v>#N/A</v>
      </c>
      <c r="BS9" s="36">
        <f t="shared" si="26"/>
        <v>0</v>
      </c>
      <c r="BT9" s="36" t="e">
        <f t="shared" si="27"/>
        <v>#N/A</v>
      </c>
      <c r="BU9" s="36">
        <f t="shared" ca="1" si="28"/>
        <v>0</v>
      </c>
      <c r="BV9" s="36" t="e">
        <f t="shared" si="29"/>
        <v>#N/A</v>
      </c>
      <c r="BW9" s="36">
        <f>IF(AND($O9&lt;&gt;"",$O8=""),COLUMN(),0)</f>
        <v>0</v>
      </c>
      <c r="BX9" s="36">
        <f t="shared" si="30"/>
        <v>0</v>
      </c>
      <c r="BZ9" s="36" t="e">
        <f t="shared" si="31"/>
        <v>#N/A</v>
      </c>
    </row>
    <row r="10" spans="1:80" ht="19.5" customHeight="1">
      <c r="B10" s="173"/>
      <c r="C10" s="56"/>
      <c r="D10" s="115"/>
      <c r="E10" s="184" t="e">
        <f>VLOOKUP(D10,男子登録!$A$2:$S$2060,4,0)</f>
        <v>#N/A</v>
      </c>
      <c r="F10" s="185"/>
      <c r="G10" s="57"/>
      <c r="H10" s="57" t="s">
        <v>275</v>
      </c>
      <c r="I10" s="134" t="e">
        <f>VLOOKUP(D10,男子登録!$A$2:$J$2060,9,0)</f>
        <v>#N/A</v>
      </c>
      <c r="J10" s="145"/>
      <c r="K10" s="91"/>
      <c r="L10" s="58"/>
      <c r="M10" s="196"/>
      <c r="N10" s="56"/>
      <c r="O10" s="115"/>
      <c r="P10" s="184" t="e">
        <f>VLOOKUP(O10,男子登録!$A$2:$S$2060,4,0)</f>
        <v>#N/A</v>
      </c>
      <c r="Q10" s="185"/>
      <c r="R10" s="59"/>
      <c r="S10" s="55" t="s">
        <v>289</v>
      </c>
      <c r="T10" s="134" t="e">
        <f>VLOOKUP(O10,男子登録!$A$2:$J$2060,9,0)</f>
        <v>#N/A</v>
      </c>
      <c r="U10" s="145"/>
      <c r="V10" s="91"/>
      <c r="Y10" s="36" t="str">
        <f t="shared" si="0"/>
        <v/>
      </c>
      <c r="Z10" s="36" t="str">
        <f t="shared" si="1"/>
        <v/>
      </c>
      <c r="AA10" s="36" t="str">
        <f>IF($D$10="","",$D$10)</f>
        <v/>
      </c>
      <c r="AB10" s="36" t="e">
        <f>IF($E$10="","",$E$10)</f>
        <v>#N/A</v>
      </c>
      <c r="AD10" s="36" t="str">
        <f t="shared" ca="1" si="2"/>
        <v/>
      </c>
      <c r="AE10" s="36" t="str">
        <f t="shared" ca="1" si="3"/>
        <v/>
      </c>
      <c r="AG10" s="36" t="e">
        <f t="shared" si="4"/>
        <v>#N/A</v>
      </c>
      <c r="AH10" s="36" t="e">
        <f t="shared" si="5"/>
        <v>#N/A</v>
      </c>
      <c r="AJ10" s="36">
        <v>0</v>
      </c>
      <c r="AK10" s="36">
        <f t="shared" si="6"/>
        <v>0</v>
      </c>
      <c r="AL10" s="36" t="e">
        <f t="shared" si="7"/>
        <v>#N/A</v>
      </c>
      <c r="AN10" s="36">
        <v>0</v>
      </c>
      <c r="AO10" s="36">
        <f t="shared" si="8"/>
        <v>0</v>
      </c>
      <c r="AP10" s="36">
        <f>IF($D10="",0,IF(COUNTIF($D8:$D10,$D10)&gt;1,COLUMN(),0))</f>
        <v>0</v>
      </c>
      <c r="AQ10" s="36">
        <f t="shared" si="9"/>
        <v>0</v>
      </c>
      <c r="AR10" s="36" t="e">
        <f t="shared" ca="1" si="10"/>
        <v>#N/A</v>
      </c>
      <c r="AS10" s="36">
        <f t="shared" si="11"/>
        <v>0</v>
      </c>
      <c r="AT10" s="36" t="e">
        <f t="shared" si="12"/>
        <v>#N/A</v>
      </c>
      <c r="AU10" s="36">
        <f t="shared" ca="1" si="13"/>
        <v>0</v>
      </c>
      <c r="AV10" s="36" t="e">
        <f t="shared" si="14"/>
        <v>#N/A</v>
      </c>
      <c r="AW10" s="36">
        <f>IF(AND($D10&lt;&gt;"",$D9=""),COLUMN(),0)</f>
        <v>0</v>
      </c>
      <c r="AX10" s="36">
        <f t="shared" si="15"/>
        <v>0</v>
      </c>
      <c r="AZ10" s="36" t="e">
        <f t="shared" si="16"/>
        <v>#N/A</v>
      </c>
      <c r="BD10" s="36" t="str">
        <f t="shared" ca="1" si="17"/>
        <v/>
      </c>
      <c r="BE10" s="36" t="str">
        <f t="shared" ca="1" si="18"/>
        <v/>
      </c>
      <c r="BG10" s="36" t="e">
        <f t="shared" si="19"/>
        <v>#N/A</v>
      </c>
      <c r="BH10" s="36" t="e">
        <f t="shared" si="20"/>
        <v>#N/A</v>
      </c>
      <c r="BJ10" s="36">
        <v>0</v>
      </c>
      <c r="BK10" s="36">
        <f t="shared" si="21"/>
        <v>0</v>
      </c>
      <c r="BL10" s="36" t="e">
        <f t="shared" si="22"/>
        <v>#N/A</v>
      </c>
      <c r="BN10" s="36">
        <v>0</v>
      </c>
      <c r="BO10" s="36">
        <f t="shared" si="23"/>
        <v>0</v>
      </c>
      <c r="BP10" s="36">
        <f>IF($O10="",0,IF(COUNTIF($O8:$O10,$O10)&gt;1,COLUMN(),0))</f>
        <v>0</v>
      </c>
      <c r="BQ10" s="36">
        <f t="shared" si="24"/>
        <v>0</v>
      </c>
      <c r="BR10" s="36" t="e">
        <f t="shared" ca="1" si="25"/>
        <v>#N/A</v>
      </c>
      <c r="BS10" s="36">
        <f t="shared" si="26"/>
        <v>0</v>
      </c>
      <c r="BT10" s="36" t="e">
        <f t="shared" si="27"/>
        <v>#N/A</v>
      </c>
      <c r="BU10" s="36">
        <f t="shared" ca="1" si="28"/>
        <v>0</v>
      </c>
      <c r="BV10" s="36" t="e">
        <f t="shared" si="29"/>
        <v>#N/A</v>
      </c>
      <c r="BW10" s="36">
        <f>IF(AND($O10&lt;&gt;"",$O9=""),COLUMN(),0)</f>
        <v>0</v>
      </c>
      <c r="BX10" s="36">
        <f t="shared" si="30"/>
        <v>0</v>
      </c>
      <c r="BZ10" s="36" t="e">
        <f t="shared" si="31"/>
        <v>#N/A</v>
      </c>
    </row>
    <row r="11" spans="1:80" ht="19.5" customHeight="1" thickBot="1">
      <c r="B11" s="172" t="s">
        <v>277</v>
      </c>
      <c r="C11" s="60"/>
      <c r="D11" s="118"/>
      <c r="E11" s="175" t="e">
        <f>VLOOKUP(D11,男子登録!$A$2:$S$2060,4,0)</f>
        <v>#N/A</v>
      </c>
      <c r="F11" s="176"/>
      <c r="G11" s="61"/>
      <c r="H11" s="61" t="s">
        <v>277</v>
      </c>
      <c r="I11" s="135" t="e">
        <f>VLOOKUP(D11,男子登録!$A$2:$J$2060,9,0)</f>
        <v>#N/A</v>
      </c>
      <c r="J11" s="146"/>
      <c r="K11" s="92"/>
      <c r="L11" s="62"/>
      <c r="M11" s="167" t="s">
        <v>291</v>
      </c>
      <c r="N11" s="61"/>
      <c r="O11" s="118"/>
      <c r="P11" s="175" t="e">
        <f>VLOOKUP(O11,男子登録!$A$2:$S$2060,4,0)</f>
        <v>#N/A</v>
      </c>
      <c r="Q11" s="176"/>
      <c r="R11" s="61"/>
      <c r="S11" s="51" t="s">
        <v>291</v>
      </c>
      <c r="T11" s="132" t="e">
        <f>VLOOKUP(O11,男子登録!$A$2:$J$2060,9,0)</f>
        <v>#N/A</v>
      </c>
      <c r="U11" s="146"/>
      <c r="V11" s="92"/>
      <c r="Y11" s="36" t="str">
        <f t="shared" si="0"/>
        <v/>
      </c>
      <c r="Z11" s="36" t="str">
        <f t="shared" si="1"/>
        <v/>
      </c>
      <c r="AA11" s="36" t="str">
        <f>IF($D$11="","",$D$11)</f>
        <v/>
      </c>
      <c r="AB11" s="36" t="e">
        <f>IF($E$11="","",$E$11)</f>
        <v>#N/A</v>
      </c>
      <c r="AD11" s="36" t="str">
        <f t="shared" ca="1" si="2"/>
        <v/>
      </c>
      <c r="AE11" s="36" t="str">
        <f t="shared" ca="1" si="3"/>
        <v/>
      </c>
      <c r="AG11" s="36" t="e">
        <f t="shared" si="4"/>
        <v>#N/A</v>
      </c>
      <c r="AH11" s="36" t="e">
        <f t="shared" si="5"/>
        <v>#N/A</v>
      </c>
      <c r="AJ11" s="36">
        <v>0</v>
      </c>
      <c r="AK11" s="36">
        <f t="shared" si="6"/>
        <v>0</v>
      </c>
      <c r="AL11" s="36" t="e">
        <f t="shared" si="7"/>
        <v>#N/A</v>
      </c>
      <c r="AM11" s="36">
        <v>0</v>
      </c>
      <c r="AN11" s="36">
        <v>0</v>
      </c>
      <c r="AO11" s="36">
        <f t="shared" si="8"/>
        <v>0</v>
      </c>
      <c r="AP11" s="36">
        <f>IF($D11="",0,IF(COUNTIF($D11:$D13,$D11)&gt;1,COLUMN(),0))</f>
        <v>0</v>
      </c>
      <c r="AQ11" s="36">
        <f t="shared" si="9"/>
        <v>0</v>
      </c>
      <c r="AR11" s="36" t="e">
        <f t="shared" ca="1" si="10"/>
        <v>#N/A</v>
      </c>
      <c r="AS11" s="36">
        <f t="shared" si="11"/>
        <v>0</v>
      </c>
      <c r="AT11" s="36" t="e">
        <f t="shared" si="12"/>
        <v>#N/A</v>
      </c>
      <c r="AU11" s="36">
        <f t="shared" ca="1" si="13"/>
        <v>0</v>
      </c>
      <c r="AV11" s="36" t="e">
        <f t="shared" si="14"/>
        <v>#N/A</v>
      </c>
      <c r="AW11" s="36">
        <v>0</v>
      </c>
      <c r="AX11" s="36">
        <f t="shared" si="15"/>
        <v>0</v>
      </c>
      <c r="AZ11" s="36" t="e">
        <f t="shared" si="16"/>
        <v>#N/A</v>
      </c>
      <c r="BD11" s="36" t="str">
        <f t="shared" ca="1" si="17"/>
        <v/>
      </c>
      <c r="BE11" s="36" t="str">
        <f t="shared" ca="1" si="18"/>
        <v/>
      </c>
      <c r="BG11" s="36" t="e">
        <f t="shared" si="19"/>
        <v>#N/A</v>
      </c>
      <c r="BH11" s="36" t="e">
        <f t="shared" si="20"/>
        <v>#N/A</v>
      </c>
      <c r="BJ11" s="36">
        <v>0</v>
      </c>
      <c r="BK11" s="36">
        <f t="shared" si="21"/>
        <v>0</v>
      </c>
      <c r="BL11" s="36" t="e">
        <f t="shared" si="22"/>
        <v>#N/A</v>
      </c>
      <c r="BM11" s="36">
        <v>0</v>
      </c>
      <c r="BN11" s="36">
        <v>0</v>
      </c>
      <c r="BO11" s="36">
        <f t="shared" si="23"/>
        <v>0</v>
      </c>
      <c r="BP11" s="36">
        <f>IF($O11="",0,IF(COUNTIF($O11:$O13,$O11)&gt;1,COLUMN(),0))</f>
        <v>0</v>
      </c>
      <c r="BQ11" s="36">
        <f t="shared" si="24"/>
        <v>0</v>
      </c>
      <c r="BR11" s="36" t="e">
        <f t="shared" ca="1" si="25"/>
        <v>#N/A</v>
      </c>
      <c r="BS11" s="36">
        <f t="shared" si="26"/>
        <v>0</v>
      </c>
      <c r="BT11" s="36" t="e">
        <f t="shared" si="27"/>
        <v>#N/A</v>
      </c>
      <c r="BU11" s="36">
        <f t="shared" ca="1" si="28"/>
        <v>0</v>
      </c>
      <c r="BV11" s="36" t="e">
        <f t="shared" si="29"/>
        <v>#N/A</v>
      </c>
      <c r="BW11" s="36">
        <v>0</v>
      </c>
      <c r="BX11" s="36">
        <f t="shared" si="30"/>
        <v>0</v>
      </c>
      <c r="BZ11" s="36" t="e">
        <f t="shared" si="31"/>
        <v>#N/A</v>
      </c>
    </row>
    <row r="12" spans="1:80" ht="19.5" customHeight="1" thickBot="1">
      <c r="B12" s="173"/>
      <c r="C12" s="53"/>
      <c r="D12" s="117"/>
      <c r="E12" s="177" t="e">
        <f>VLOOKUP(D12,男子登録!$A$2:$S$2060,4,0)</f>
        <v>#N/A</v>
      </c>
      <c r="F12" s="178"/>
      <c r="G12" s="54"/>
      <c r="H12" s="54" t="s">
        <v>277</v>
      </c>
      <c r="I12" s="133" t="e">
        <f>VLOOKUP(D12,男子登録!$A$2:$J$2060,9,0)</f>
        <v>#N/A</v>
      </c>
      <c r="J12" s="144"/>
      <c r="K12" s="90"/>
      <c r="L12" s="52"/>
      <c r="M12" s="168"/>
      <c r="N12" s="53"/>
      <c r="O12" s="119"/>
      <c r="P12" s="177" t="e">
        <f>VLOOKUP(O12,男子登録!$A$2:$S$2060,4,0)</f>
        <v>#N/A</v>
      </c>
      <c r="Q12" s="178"/>
      <c r="R12" s="51"/>
      <c r="S12" s="55" t="s">
        <v>291</v>
      </c>
      <c r="T12" s="132" t="e">
        <f>VLOOKUP(O12,男子登録!$A$2:$J$2060,9,0)</f>
        <v>#N/A</v>
      </c>
      <c r="U12" s="144"/>
      <c r="V12" s="90"/>
      <c r="Y12" s="36" t="str">
        <f t="shared" si="0"/>
        <v/>
      </c>
      <c r="Z12" s="36" t="str">
        <f t="shared" si="1"/>
        <v/>
      </c>
      <c r="AA12" s="36" t="str">
        <f>IF($D$12="","",$D$12)</f>
        <v/>
      </c>
      <c r="AB12" s="36" t="e">
        <f>IF($E$12="","",$E$12)</f>
        <v>#N/A</v>
      </c>
      <c r="AD12" s="36" t="str">
        <f t="shared" ca="1" si="2"/>
        <v/>
      </c>
      <c r="AE12" s="36" t="str">
        <f t="shared" ca="1" si="3"/>
        <v/>
      </c>
      <c r="AG12" s="36" t="e">
        <f t="shared" si="4"/>
        <v>#N/A</v>
      </c>
      <c r="AH12" s="36" t="e">
        <f t="shared" si="5"/>
        <v>#N/A</v>
      </c>
      <c r="AJ12" s="36">
        <v>0</v>
      </c>
      <c r="AK12" s="36">
        <f t="shared" si="6"/>
        <v>0</v>
      </c>
      <c r="AL12" s="36" t="e">
        <f t="shared" si="7"/>
        <v>#N/A</v>
      </c>
      <c r="AN12" s="36">
        <v>0</v>
      </c>
      <c r="AO12" s="36">
        <f t="shared" si="8"/>
        <v>0</v>
      </c>
      <c r="AP12" s="36">
        <f>IF($D12="",0,IF(COUNTIF($D11:$D13,$D12)&gt;1,COLUMN(),0))</f>
        <v>0</v>
      </c>
      <c r="AQ12" s="36">
        <f t="shared" si="9"/>
        <v>0</v>
      </c>
      <c r="AR12" s="36" t="e">
        <f t="shared" ca="1" si="10"/>
        <v>#N/A</v>
      </c>
      <c r="AS12" s="36">
        <f t="shared" si="11"/>
        <v>0</v>
      </c>
      <c r="AT12" s="36" t="e">
        <f t="shared" si="12"/>
        <v>#N/A</v>
      </c>
      <c r="AU12" s="36">
        <f t="shared" ca="1" si="13"/>
        <v>0</v>
      </c>
      <c r="AV12" s="36" t="e">
        <f t="shared" si="14"/>
        <v>#N/A</v>
      </c>
      <c r="AW12" s="36">
        <f>IF(AND($D12&lt;&gt;"",$D11=""),COLUMN(),0)</f>
        <v>0</v>
      </c>
      <c r="AX12" s="36">
        <f t="shared" si="15"/>
        <v>0</v>
      </c>
      <c r="AZ12" s="36" t="e">
        <f t="shared" si="16"/>
        <v>#N/A</v>
      </c>
      <c r="BD12" s="36" t="str">
        <f t="shared" ca="1" si="17"/>
        <v/>
      </c>
      <c r="BE12" s="36" t="str">
        <f t="shared" ca="1" si="18"/>
        <v/>
      </c>
      <c r="BG12" s="36" t="e">
        <f t="shared" si="19"/>
        <v>#N/A</v>
      </c>
      <c r="BH12" s="36" t="e">
        <f t="shared" si="20"/>
        <v>#N/A</v>
      </c>
      <c r="BJ12" s="36">
        <v>0</v>
      </c>
      <c r="BK12" s="36">
        <f t="shared" si="21"/>
        <v>0</v>
      </c>
      <c r="BL12" s="36" t="e">
        <f t="shared" si="22"/>
        <v>#N/A</v>
      </c>
      <c r="BN12" s="36">
        <v>0</v>
      </c>
      <c r="BO12" s="36">
        <f t="shared" si="23"/>
        <v>0</v>
      </c>
      <c r="BP12" s="36">
        <f>IF($O12="",0,IF(COUNTIF($O11:$O13,$O12)&gt;1,COLUMN(),0))</f>
        <v>0</v>
      </c>
      <c r="BQ12" s="36">
        <f t="shared" si="24"/>
        <v>0</v>
      </c>
      <c r="BR12" s="36" t="e">
        <f t="shared" ca="1" si="25"/>
        <v>#N/A</v>
      </c>
      <c r="BS12" s="36">
        <f t="shared" si="26"/>
        <v>0</v>
      </c>
      <c r="BT12" s="36" t="e">
        <f t="shared" si="27"/>
        <v>#N/A</v>
      </c>
      <c r="BU12" s="36">
        <f t="shared" ca="1" si="28"/>
        <v>0</v>
      </c>
      <c r="BV12" s="36" t="e">
        <f t="shared" si="29"/>
        <v>#N/A</v>
      </c>
      <c r="BW12" s="36">
        <f>IF(AND($O12&lt;&gt;"",$O11=""),COLUMN(),0)</f>
        <v>0</v>
      </c>
      <c r="BX12" s="36">
        <f t="shared" si="30"/>
        <v>0</v>
      </c>
      <c r="BZ12" s="36" t="e">
        <f t="shared" si="31"/>
        <v>#N/A</v>
      </c>
    </row>
    <row r="13" spans="1:80" ht="19.5" customHeight="1">
      <c r="B13" s="173"/>
      <c r="C13" s="56"/>
      <c r="D13" s="115"/>
      <c r="E13" s="184" t="e">
        <f>VLOOKUP(D13,男子登録!$A$2:$S$2060,4,0)</f>
        <v>#N/A</v>
      </c>
      <c r="F13" s="185"/>
      <c r="G13" s="57"/>
      <c r="H13" s="57" t="s">
        <v>277</v>
      </c>
      <c r="I13" s="134" t="e">
        <f>VLOOKUP(D13,男子登録!$A$2:$J$2060,9,0)</f>
        <v>#N/A</v>
      </c>
      <c r="J13" s="145"/>
      <c r="K13" s="91"/>
      <c r="L13" s="52"/>
      <c r="M13" s="188"/>
      <c r="N13" s="56"/>
      <c r="O13" s="115"/>
      <c r="P13" s="184" t="e">
        <f>VLOOKUP(O13,男子登録!$A$2:$S$2060,4,0)</f>
        <v>#N/A</v>
      </c>
      <c r="Q13" s="185"/>
      <c r="R13" s="59"/>
      <c r="S13" s="63" t="s">
        <v>291</v>
      </c>
      <c r="T13" s="139" t="e">
        <f>VLOOKUP(O13,男子登録!$A$2:$J$2060,9,0)</f>
        <v>#N/A</v>
      </c>
      <c r="U13" s="145"/>
      <c r="V13" s="91"/>
      <c r="Y13" s="36" t="str">
        <f t="shared" si="0"/>
        <v/>
      </c>
      <c r="Z13" s="36" t="str">
        <f t="shared" si="1"/>
        <v/>
      </c>
      <c r="AA13" s="36" t="str">
        <f>IF($D$13="","",$D$13)</f>
        <v/>
      </c>
      <c r="AB13" s="36" t="e">
        <f>IF($E$13="","",$E$13)</f>
        <v>#N/A</v>
      </c>
      <c r="AD13" s="36" t="str">
        <f t="shared" ca="1" si="2"/>
        <v/>
      </c>
      <c r="AE13" s="36" t="str">
        <f t="shared" ca="1" si="3"/>
        <v/>
      </c>
      <c r="AG13" s="36" t="e">
        <f t="shared" si="4"/>
        <v>#N/A</v>
      </c>
      <c r="AH13" s="36" t="e">
        <f t="shared" si="5"/>
        <v>#N/A</v>
      </c>
      <c r="AJ13" s="36">
        <v>0</v>
      </c>
      <c r="AK13" s="36">
        <f t="shared" si="6"/>
        <v>0</v>
      </c>
      <c r="AL13" s="36" t="e">
        <f t="shared" si="7"/>
        <v>#N/A</v>
      </c>
      <c r="AN13" s="36">
        <v>0</v>
      </c>
      <c r="AO13" s="36">
        <f t="shared" si="8"/>
        <v>0</v>
      </c>
      <c r="AP13" s="36">
        <f>IF($D13="",0,IF(COUNTIF($D11:$D13,$D13)&gt;1,COLUMN(),0))</f>
        <v>0</v>
      </c>
      <c r="AQ13" s="36">
        <f t="shared" si="9"/>
        <v>0</v>
      </c>
      <c r="AR13" s="36" t="e">
        <f t="shared" ca="1" si="10"/>
        <v>#N/A</v>
      </c>
      <c r="AS13" s="36">
        <f t="shared" si="11"/>
        <v>0</v>
      </c>
      <c r="AT13" s="36" t="e">
        <f t="shared" si="12"/>
        <v>#N/A</v>
      </c>
      <c r="AU13" s="36">
        <f t="shared" ca="1" si="13"/>
        <v>0</v>
      </c>
      <c r="AV13" s="36" t="e">
        <f t="shared" si="14"/>
        <v>#N/A</v>
      </c>
      <c r="AW13" s="36">
        <f>IF(AND($D13&lt;&gt;"",$D12=""),COLUMN(),0)</f>
        <v>0</v>
      </c>
      <c r="AX13" s="36">
        <f t="shared" si="15"/>
        <v>0</v>
      </c>
      <c r="AZ13" s="36" t="e">
        <f t="shared" si="16"/>
        <v>#N/A</v>
      </c>
      <c r="BD13" s="36" t="str">
        <f t="shared" ca="1" si="17"/>
        <v/>
      </c>
      <c r="BE13" s="36" t="str">
        <f t="shared" ca="1" si="18"/>
        <v/>
      </c>
      <c r="BG13" s="36" t="e">
        <f t="shared" si="19"/>
        <v>#N/A</v>
      </c>
      <c r="BH13" s="36" t="e">
        <f t="shared" si="20"/>
        <v>#N/A</v>
      </c>
      <c r="BJ13" s="36">
        <v>0</v>
      </c>
      <c r="BK13" s="36">
        <f t="shared" si="21"/>
        <v>0</v>
      </c>
      <c r="BL13" s="36" t="e">
        <f t="shared" si="22"/>
        <v>#N/A</v>
      </c>
      <c r="BN13" s="36">
        <v>0</v>
      </c>
      <c r="BO13" s="36">
        <f t="shared" si="23"/>
        <v>0</v>
      </c>
      <c r="BP13" s="36">
        <f>IF($O13="",0,IF(COUNTIF($O11:$O13,$O13)&gt;1,COLUMN(),0))</f>
        <v>0</v>
      </c>
      <c r="BQ13" s="36">
        <f t="shared" si="24"/>
        <v>0</v>
      </c>
      <c r="BR13" s="36" t="e">
        <f t="shared" ca="1" si="25"/>
        <v>#N/A</v>
      </c>
      <c r="BS13" s="36">
        <f t="shared" si="26"/>
        <v>0</v>
      </c>
      <c r="BT13" s="36" t="e">
        <f t="shared" si="27"/>
        <v>#N/A</v>
      </c>
      <c r="BU13" s="36">
        <f t="shared" ca="1" si="28"/>
        <v>0</v>
      </c>
      <c r="BV13" s="36" t="e">
        <f t="shared" si="29"/>
        <v>#N/A</v>
      </c>
      <c r="BW13" s="36">
        <f>IF(AND($O13&lt;&gt;"",$O12=""),COLUMN(),0)</f>
        <v>0</v>
      </c>
      <c r="BX13" s="36">
        <f t="shared" si="30"/>
        <v>0</v>
      </c>
      <c r="BZ13" s="36" t="e">
        <f t="shared" si="31"/>
        <v>#N/A</v>
      </c>
    </row>
    <row r="14" spans="1:80" ht="19.5" customHeight="1">
      <c r="B14" s="181" t="s">
        <v>279</v>
      </c>
      <c r="C14" s="61"/>
      <c r="D14" s="118"/>
      <c r="E14" s="175" t="e">
        <f>VLOOKUP(D14,男子登録!$A$2:$S$2060,4,0)</f>
        <v>#N/A</v>
      </c>
      <c r="F14" s="176"/>
      <c r="G14" s="61"/>
      <c r="H14" s="61" t="s">
        <v>279</v>
      </c>
      <c r="I14" s="135" t="e">
        <f>VLOOKUP(D14,男子登録!$A$2:$J$2060,9,0)</f>
        <v>#N/A</v>
      </c>
      <c r="J14" s="146"/>
      <c r="K14" s="92"/>
      <c r="L14" s="52"/>
      <c r="M14" s="167" t="s">
        <v>311</v>
      </c>
      <c r="N14" s="60"/>
      <c r="O14" s="118"/>
      <c r="P14" s="175" t="e">
        <f>VLOOKUP(O14,男子登録!$A$2:$S$2060,4,0)</f>
        <v>#N/A</v>
      </c>
      <c r="Q14" s="176"/>
      <c r="R14" s="61"/>
      <c r="S14" s="61" t="s">
        <v>311</v>
      </c>
      <c r="T14" s="135" t="e">
        <f>VLOOKUP(O14,男子登録!$A$2:$J$2060,9,0)</f>
        <v>#N/A</v>
      </c>
      <c r="U14" s="160"/>
      <c r="V14" s="164"/>
      <c r="Y14" s="36" t="str">
        <f t="shared" si="0"/>
        <v/>
      </c>
      <c r="Z14" s="36" t="str">
        <f t="shared" si="1"/>
        <v/>
      </c>
      <c r="AA14" s="36" t="str">
        <f>IF($D$14="","",$D$14)</f>
        <v/>
      </c>
      <c r="AB14" s="36" t="e">
        <f>IF($E$14="","",$E$14)</f>
        <v>#N/A</v>
      </c>
      <c r="AD14" s="36" t="str">
        <f t="shared" ca="1" si="2"/>
        <v/>
      </c>
      <c r="AE14" s="36" t="str">
        <f t="shared" ca="1" si="3"/>
        <v/>
      </c>
      <c r="AG14" s="36" t="e">
        <f t="shared" si="4"/>
        <v>#N/A</v>
      </c>
      <c r="AH14" s="36" t="e">
        <f t="shared" si="5"/>
        <v>#N/A</v>
      </c>
      <c r="AJ14" s="36">
        <v>0</v>
      </c>
      <c r="AK14" s="36">
        <f t="shared" si="6"/>
        <v>0</v>
      </c>
      <c r="AL14" s="36" t="e">
        <f t="shared" si="7"/>
        <v>#N/A</v>
      </c>
      <c r="AM14" s="36">
        <v>0</v>
      </c>
      <c r="AN14" s="36">
        <v>0</v>
      </c>
      <c r="AO14" s="36">
        <f t="shared" si="8"/>
        <v>0</v>
      </c>
      <c r="AP14" s="36">
        <f>IF($D14="",0,IF(COUNTIF($D14:$D16,$D14)&gt;1,COLUMN(),0))</f>
        <v>0</v>
      </c>
      <c r="AQ14" s="36">
        <f t="shared" si="9"/>
        <v>0</v>
      </c>
      <c r="AR14" s="36" t="e">
        <f t="shared" ca="1" si="10"/>
        <v>#N/A</v>
      </c>
      <c r="AS14" s="36">
        <f t="shared" si="11"/>
        <v>0</v>
      </c>
      <c r="AT14" s="36" t="e">
        <f t="shared" si="12"/>
        <v>#N/A</v>
      </c>
      <c r="AU14" s="36">
        <f t="shared" ca="1" si="13"/>
        <v>0</v>
      </c>
      <c r="AV14" s="36" t="e">
        <f t="shared" si="14"/>
        <v>#N/A</v>
      </c>
      <c r="AW14" s="36">
        <v>0</v>
      </c>
      <c r="AX14" s="36">
        <f t="shared" si="15"/>
        <v>0</v>
      </c>
      <c r="AZ14" s="36" t="e">
        <f t="shared" si="16"/>
        <v>#N/A</v>
      </c>
      <c r="BD14" s="36" t="str">
        <f t="shared" ca="1" si="17"/>
        <v/>
      </c>
      <c r="BE14" s="36" t="str">
        <f t="shared" ca="1" si="18"/>
        <v/>
      </c>
      <c r="BG14" s="36" t="e">
        <f t="shared" si="19"/>
        <v>#N/A</v>
      </c>
      <c r="BH14" s="36" t="e">
        <f t="shared" si="20"/>
        <v>#N/A</v>
      </c>
      <c r="BJ14" s="36">
        <f>IF(AND($O14&lt;&gt;"",$O15=""),COLUMN(),0)</f>
        <v>0</v>
      </c>
      <c r="BK14" s="36">
        <f>IF(ISNUMBER(VALUE($V14))=TRUE,0,COLUMN())</f>
        <v>0</v>
      </c>
      <c r="BL14" s="36" t="e">
        <f t="shared" si="22"/>
        <v>#N/A</v>
      </c>
      <c r="BM14" s="36">
        <v>0</v>
      </c>
      <c r="BN14" s="36">
        <v>0</v>
      </c>
      <c r="BO14" s="36">
        <v>0</v>
      </c>
      <c r="BP14" s="36">
        <f>IF($O14="",0,IF(COUNTIF($O14:$O19,$O14)&gt;1,COLUMN(),0))</f>
        <v>0</v>
      </c>
      <c r="BQ14" s="36">
        <f t="shared" si="24"/>
        <v>0</v>
      </c>
      <c r="BR14" s="36" t="e">
        <f t="shared" ca="1" si="25"/>
        <v>#N/A</v>
      </c>
      <c r="BS14" s="36">
        <f t="shared" si="26"/>
        <v>0</v>
      </c>
      <c r="BT14" s="36" t="e">
        <f t="shared" si="27"/>
        <v>#N/A</v>
      </c>
      <c r="BU14" s="36">
        <f t="shared" ca="1" si="28"/>
        <v>0</v>
      </c>
      <c r="BV14" s="36" t="e">
        <f t="shared" si="29"/>
        <v>#N/A</v>
      </c>
      <c r="BW14" s="36">
        <v>0</v>
      </c>
      <c r="BX14" s="36">
        <f t="shared" si="30"/>
        <v>0</v>
      </c>
      <c r="BZ14" s="36" t="e">
        <f t="shared" si="31"/>
        <v>#N/A</v>
      </c>
    </row>
    <row r="15" spans="1:80" ht="19.5" customHeight="1">
      <c r="B15" s="182"/>
      <c r="C15" s="54"/>
      <c r="D15" s="117"/>
      <c r="E15" s="177" t="e">
        <f>VLOOKUP(D15,男子登録!$A$2:$S$2060,4,0)</f>
        <v>#N/A</v>
      </c>
      <c r="F15" s="178"/>
      <c r="G15" s="54"/>
      <c r="H15" s="54" t="s">
        <v>279</v>
      </c>
      <c r="I15" s="133" t="e">
        <f>VLOOKUP(D15,男子登録!$A$2:$J$2060,9,0)</f>
        <v>#N/A</v>
      </c>
      <c r="J15" s="144"/>
      <c r="K15" s="90"/>
      <c r="L15" s="52"/>
      <c r="M15" s="168"/>
      <c r="N15" s="65"/>
      <c r="O15" s="119"/>
      <c r="P15" s="177" t="e">
        <f>VLOOKUP(O15,男子登録!$A$2:$S$2060,4,0)</f>
        <v>#N/A</v>
      </c>
      <c r="Q15" s="178"/>
      <c r="R15" s="64"/>
      <c r="S15" s="64" t="s">
        <v>311</v>
      </c>
      <c r="T15" s="132" t="e">
        <f>VLOOKUP(O15,男子登録!$A$2:$J$2060,9,0)</f>
        <v>#N/A</v>
      </c>
      <c r="U15" s="161"/>
      <c r="V15" s="165"/>
      <c r="Y15" s="36" t="str">
        <f t="shared" si="0"/>
        <v/>
      </c>
      <c r="Z15" s="36" t="str">
        <f t="shared" si="1"/>
        <v/>
      </c>
      <c r="AA15" s="36" t="str">
        <f>IF($D$15="","",$D$15)</f>
        <v/>
      </c>
      <c r="AB15" s="36" t="e">
        <f>IF($E$15="","",$E$15)</f>
        <v>#N/A</v>
      </c>
      <c r="AD15" s="36" t="str">
        <f t="shared" ca="1" si="2"/>
        <v/>
      </c>
      <c r="AE15" s="36" t="str">
        <f t="shared" ca="1" si="3"/>
        <v/>
      </c>
      <c r="AG15" s="36" t="e">
        <f t="shared" si="4"/>
        <v>#N/A</v>
      </c>
      <c r="AH15" s="36" t="e">
        <f t="shared" si="5"/>
        <v>#N/A</v>
      </c>
      <c r="AJ15" s="36">
        <v>0</v>
      </c>
      <c r="AK15" s="36">
        <f t="shared" si="6"/>
        <v>0</v>
      </c>
      <c r="AL15" s="36" t="e">
        <f t="shared" si="7"/>
        <v>#N/A</v>
      </c>
      <c r="AN15" s="36">
        <v>0</v>
      </c>
      <c r="AO15" s="36">
        <f t="shared" si="8"/>
        <v>0</v>
      </c>
      <c r="AP15" s="36">
        <f>IF($D15="",0,IF(COUNTIF($D14:$D16,$D15)&gt;1,COLUMN(),0))</f>
        <v>0</v>
      </c>
      <c r="AQ15" s="36">
        <f t="shared" si="9"/>
        <v>0</v>
      </c>
      <c r="AR15" s="36" t="e">
        <f t="shared" ca="1" si="10"/>
        <v>#N/A</v>
      </c>
      <c r="AS15" s="36">
        <f t="shared" si="11"/>
        <v>0</v>
      </c>
      <c r="AT15" s="36" t="e">
        <f t="shared" si="12"/>
        <v>#N/A</v>
      </c>
      <c r="AU15" s="36">
        <f t="shared" ca="1" si="13"/>
        <v>0</v>
      </c>
      <c r="AV15" s="36" t="e">
        <f t="shared" si="14"/>
        <v>#N/A</v>
      </c>
      <c r="AW15" s="36">
        <f>IF(AND($D15&lt;&gt;"",$D14=""),COLUMN(),0)</f>
        <v>0</v>
      </c>
      <c r="AX15" s="36">
        <f t="shared" si="15"/>
        <v>0</v>
      </c>
      <c r="AZ15" s="36" t="e">
        <f t="shared" si="16"/>
        <v>#N/A</v>
      </c>
      <c r="BD15" s="36" t="str">
        <f t="shared" ca="1" si="17"/>
        <v/>
      </c>
      <c r="BE15" s="36" t="str">
        <f t="shared" ca="1" si="18"/>
        <v/>
      </c>
      <c r="BG15" s="36" t="e">
        <f t="shared" ca="1" si="19"/>
        <v>#N/A</v>
      </c>
      <c r="BH15" s="36" t="e">
        <f t="shared" ca="1" si="20"/>
        <v>#N/A</v>
      </c>
      <c r="BJ15" s="36">
        <f>IF(AND($O15&lt;&gt;"",$O16=""),COLUMN(),0)</f>
        <v>0</v>
      </c>
      <c r="BK15" s="36">
        <v>0</v>
      </c>
      <c r="BL15" s="36">
        <v>0</v>
      </c>
      <c r="BN15" s="36">
        <v>0</v>
      </c>
      <c r="BO15" s="36">
        <v>0</v>
      </c>
      <c r="BP15" s="36">
        <f>IF($O15="",0,IF(COUNTIF($O14:$O19,$O15)&gt;1,COLUMN(),0))</f>
        <v>0</v>
      </c>
      <c r="BQ15" s="36">
        <f t="shared" si="24"/>
        <v>0</v>
      </c>
      <c r="BR15" s="36" t="e">
        <f t="shared" ca="1" si="25"/>
        <v>#N/A</v>
      </c>
      <c r="BS15" s="36">
        <f t="shared" si="26"/>
        <v>0</v>
      </c>
      <c r="BT15" s="36" t="e">
        <f t="shared" si="27"/>
        <v>#N/A</v>
      </c>
      <c r="BU15" s="36">
        <f t="shared" ca="1" si="28"/>
        <v>0</v>
      </c>
      <c r="BV15" s="36" t="e">
        <f t="shared" si="29"/>
        <v>#N/A</v>
      </c>
      <c r="BW15" s="36">
        <f>IF(AND($O15&lt;&gt;"",$O14=""),COLUMN(),0)</f>
        <v>0</v>
      </c>
      <c r="BX15" s="36">
        <f t="shared" si="30"/>
        <v>0</v>
      </c>
      <c r="BZ15" s="36" t="e">
        <f t="shared" si="31"/>
        <v>#N/A</v>
      </c>
    </row>
    <row r="16" spans="1:80" ht="19.5" customHeight="1">
      <c r="B16" s="183"/>
      <c r="C16" s="57"/>
      <c r="D16" s="115"/>
      <c r="E16" s="184" t="e">
        <f>VLOOKUP(D16,男子登録!$A$2:$S$2060,4,0)</f>
        <v>#N/A</v>
      </c>
      <c r="F16" s="185"/>
      <c r="G16" s="57"/>
      <c r="H16" s="57" t="s">
        <v>279</v>
      </c>
      <c r="I16" s="134" t="e">
        <f>VLOOKUP(D16,男子登録!$A$2:$J$2060,9,0)</f>
        <v>#N/A</v>
      </c>
      <c r="J16" s="145"/>
      <c r="K16" s="91"/>
      <c r="L16" s="52"/>
      <c r="M16" s="169"/>
      <c r="N16" s="54"/>
      <c r="O16" s="119"/>
      <c r="P16" s="177" t="e">
        <f>VLOOKUP(O16,男子登録!$A$2:$S$2060,4,0)</f>
        <v>#N/A</v>
      </c>
      <c r="Q16" s="178"/>
      <c r="R16" s="54"/>
      <c r="S16" s="54" t="s">
        <v>311</v>
      </c>
      <c r="T16" s="132" t="e">
        <f>VLOOKUP(O16,男子登録!$A$2:$J$2060,9,0)</f>
        <v>#N/A</v>
      </c>
      <c r="U16" s="162"/>
      <c r="V16" s="165"/>
      <c r="Y16" s="36" t="str">
        <f t="shared" si="0"/>
        <v/>
      </c>
      <c r="Z16" s="36" t="str">
        <f t="shared" si="1"/>
        <v/>
      </c>
      <c r="AA16" s="36" t="str">
        <f>IF($D$16="","",$D$16)</f>
        <v/>
      </c>
      <c r="AB16" s="36" t="e">
        <f>IF($E$16="","",$E$16)</f>
        <v>#N/A</v>
      </c>
      <c r="AD16" s="36" t="str">
        <f t="shared" ca="1" si="2"/>
        <v/>
      </c>
      <c r="AE16" s="36" t="str">
        <f t="shared" ca="1" si="3"/>
        <v/>
      </c>
      <c r="AG16" s="36" t="e">
        <f t="shared" si="4"/>
        <v>#N/A</v>
      </c>
      <c r="AH16" s="36" t="e">
        <f t="shared" si="5"/>
        <v>#N/A</v>
      </c>
      <c r="AJ16" s="36">
        <v>0</v>
      </c>
      <c r="AK16" s="36">
        <f t="shared" si="6"/>
        <v>0</v>
      </c>
      <c r="AL16" s="36" t="e">
        <f t="shared" si="7"/>
        <v>#N/A</v>
      </c>
      <c r="AN16" s="36">
        <v>0</v>
      </c>
      <c r="AO16" s="36">
        <f t="shared" si="8"/>
        <v>0</v>
      </c>
      <c r="AP16" s="36">
        <f>IF($D16="",0,IF(COUNTIF($D14:$D16,$D16)&gt;1,COLUMN(),0))</f>
        <v>0</v>
      </c>
      <c r="AQ16" s="36">
        <f t="shared" si="9"/>
        <v>0</v>
      </c>
      <c r="AR16" s="36" t="e">
        <f t="shared" ca="1" si="10"/>
        <v>#N/A</v>
      </c>
      <c r="AS16" s="36">
        <f t="shared" si="11"/>
        <v>0</v>
      </c>
      <c r="AT16" s="36" t="e">
        <f t="shared" si="12"/>
        <v>#N/A</v>
      </c>
      <c r="AU16" s="36">
        <f t="shared" ca="1" si="13"/>
        <v>0</v>
      </c>
      <c r="AV16" s="36" t="e">
        <f t="shared" si="14"/>
        <v>#N/A</v>
      </c>
      <c r="AW16" s="36">
        <f>IF(AND($D16&lt;&gt;"",$D15=""),COLUMN(),0)</f>
        <v>0</v>
      </c>
      <c r="AX16" s="36">
        <f t="shared" si="15"/>
        <v>0</v>
      </c>
      <c r="AZ16" s="36" t="e">
        <f t="shared" si="16"/>
        <v>#N/A</v>
      </c>
      <c r="BD16" s="36" t="str">
        <f t="shared" ca="1" si="17"/>
        <v/>
      </c>
      <c r="BE16" s="36" t="str">
        <f t="shared" ca="1" si="18"/>
        <v/>
      </c>
      <c r="BG16" s="36" t="e">
        <f t="shared" ca="1" si="19"/>
        <v>#N/A</v>
      </c>
      <c r="BH16" s="36" t="e">
        <f t="shared" ca="1" si="20"/>
        <v>#N/A</v>
      </c>
      <c r="BJ16" s="36">
        <f>IF(AND($O16&lt;&gt;"",$O17=""),COLUMN(),0)</f>
        <v>0</v>
      </c>
      <c r="BK16" s="36">
        <v>0</v>
      </c>
      <c r="BL16" s="36">
        <v>0</v>
      </c>
      <c r="BN16" s="36">
        <v>0</v>
      </c>
      <c r="BO16" s="36">
        <v>0</v>
      </c>
      <c r="BP16" s="36">
        <f>IF($O16="",0,IF(COUNTIF($O14:$O19,$O16)&gt;1,COLUMN(),0))</f>
        <v>0</v>
      </c>
      <c r="BQ16" s="36">
        <f t="shared" si="24"/>
        <v>0</v>
      </c>
      <c r="BR16" s="36" t="e">
        <f t="shared" ca="1" si="25"/>
        <v>#N/A</v>
      </c>
      <c r="BS16" s="36">
        <f t="shared" si="26"/>
        <v>0</v>
      </c>
      <c r="BT16" s="36" t="e">
        <f t="shared" si="27"/>
        <v>#N/A</v>
      </c>
      <c r="BU16" s="36">
        <f t="shared" ca="1" si="28"/>
        <v>0</v>
      </c>
      <c r="BV16" s="36" t="e">
        <f t="shared" si="29"/>
        <v>#N/A</v>
      </c>
      <c r="BW16" s="36">
        <f>IF(AND($O16&lt;&gt;"",$O15=""),COLUMN(),0)</f>
        <v>0</v>
      </c>
      <c r="BX16" s="36">
        <f t="shared" si="30"/>
        <v>0</v>
      </c>
      <c r="BZ16" s="36" t="e">
        <f t="shared" si="31"/>
        <v>#N/A</v>
      </c>
    </row>
    <row r="17" spans="2:78" ht="19.5" customHeight="1">
      <c r="B17" s="172" t="s">
        <v>281</v>
      </c>
      <c r="C17" s="60"/>
      <c r="D17" s="118"/>
      <c r="E17" s="175" t="e">
        <f>VLOOKUP(D17,男子登録!$A$2:$S$2060,4,0)</f>
        <v>#N/A</v>
      </c>
      <c r="F17" s="176"/>
      <c r="G17" s="61"/>
      <c r="H17" s="61" t="s">
        <v>281</v>
      </c>
      <c r="I17" s="135" t="e">
        <f>VLOOKUP(D17,男子登録!$A$2:$J$2060,9,0)</f>
        <v>#N/A</v>
      </c>
      <c r="J17" s="146"/>
      <c r="K17" s="92"/>
      <c r="L17" s="52"/>
      <c r="M17" s="170"/>
      <c r="N17" s="51"/>
      <c r="O17" s="119"/>
      <c r="P17" s="177" t="e">
        <f>VLOOKUP(O17,男子登録!$A$2:$S$2060,4,0)</f>
        <v>#N/A</v>
      </c>
      <c r="Q17" s="178"/>
      <c r="R17" s="51"/>
      <c r="S17" s="51" t="s">
        <v>311</v>
      </c>
      <c r="T17" s="132" t="e">
        <f>VLOOKUP(O17,男子登録!$A$2:$J$2060,9,0)</f>
        <v>#N/A</v>
      </c>
      <c r="U17" s="161"/>
      <c r="V17" s="165"/>
      <c r="Y17" s="36" t="str">
        <f t="shared" si="0"/>
        <v/>
      </c>
      <c r="Z17" s="36" t="str">
        <f t="shared" si="1"/>
        <v/>
      </c>
      <c r="AA17" s="36" t="str">
        <f>IF($D$17="","",$D$17)</f>
        <v/>
      </c>
      <c r="AB17" s="36" t="e">
        <f>IF($E$17="","",$E$17)</f>
        <v>#N/A</v>
      </c>
      <c r="AD17" s="36" t="str">
        <f t="shared" ca="1" si="2"/>
        <v/>
      </c>
      <c r="AE17" s="36" t="str">
        <f t="shared" ca="1" si="3"/>
        <v/>
      </c>
      <c r="AG17" s="36" t="e">
        <f t="shared" si="4"/>
        <v>#N/A</v>
      </c>
      <c r="AH17" s="36" t="e">
        <f t="shared" si="5"/>
        <v>#N/A</v>
      </c>
      <c r="AJ17" s="36">
        <v>0</v>
      </c>
      <c r="AK17" s="36">
        <f t="shared" si="6"/>
        <v>0</v>
      </c>
      <c r="AL17" s="36" t="e">
        <f t="shared" si="7"/>
        <v>#N/A</v>
      </c>
      <c r="AM17" s="36">
        <v>0</v>
      </c>
      <c r="AN17" s="36">
        <v>0</v>
      </c>
      <c r="AO17" s="36">
        <f t="shared" si="8"/>
        <v>0</v>
      </c>
      <c r="AP17" s="36">
        <f>IF($D17="",0,IF(COUNTIF($D17:$D19,$D17)&gt;1,COLUMN(),0))</f>
        <v>0</v>
      </c>
      <c r="AQ17" s="36">
        <f t="shared" si="9"/>
        <v>0</v>
      </c>
      <c r="AR17" s="36" t="e">
        <f t="shared" ca="1" si="10"/>
        <v>#N/A</v>
      </c>
      <c r="AS17" s="36">
        <f t="shared" si="11"/>
        <v>0</v>
      </c>
      <c r="AT17" s="36" t="e">
        <f t="shared" si="12"/>
        <v>#N/A</v>
      </c>
      <c r="AU17" s="36">
        <f t="shared" ca="1" si="13"/>
        <v>0</v>
      </c>
      <c r="AV17" s="36" t="e">
        <f t="shared" si="14"/>
        <v>#N/A</v>
      </c>
      <c r="AW17" s="36">
        <v>0</v>
      </c>
      <c r="AX17" s="36">
        <f t="shared" si="15"/>
        <v>0</v>
      </c>
      <c r="AZ17" s="36" t="e">
        <f t="shared" si="16"/>
        <v>#N/A</v>
      </c>
      <c r="BD17" s="36" t="str">
        <f t="shared" ca="1" si="17"/>
        <v/>
      </c>
      <c r="BE17" s="36" t="str">
        <f t="shared" ca="1" si="18"/>
        <v/>
      </c>
      <c r="BG17" s="36" t="e">
        <f t="shared" ca="1" si="19"/>
        <v>#N/A</v>
      </c>
      <c r="BH17" s="36" t="e">
        <f t="shared" ca="1" si="20"/>
        <v>#N/A</v>
      </c>
      <c r="BJ17" s="36">
        <v>0</v>
      </c>
      <c r="BK17" s="36">
        <v>0</v>
      </c>
      <c r="BL17" s="36">
        <v>0</v>
      </c>
      <c r="BN17" s="36">
        <v>0</v>
      </c>
      <c r="BO17" s="36">
        <v>0</v>
      </c>
      <c r="BP17" s="36">
        <f>IF($O17="",0,IF(COUNTIF($O14:$O19,$O17)&gt;1,COLUMN(),0))</f>
        <v>0</v>
      </c>
      <c r="BQ17" s="36">
        <f t="shared" si="24"/>
        <v>0</v>
      </c>
      <c r="BR17" s="36" t="e">
        <f t="shared" ca="1" si="25"/>
        <v>#N/A</v>
      </c>
      <c r="BS17" s="36">
        <f t="shared" si="26"/>
        <v>0</v>
      </c>
      <c r="BT17" s="36" t="e">
        <f t="shared" si="27"/>
        <v>#N/A</v>
      </c>
      <c r="BU17" s="36">
        <f t="shared" ca="1" si="28"/>
        <v>0</v>
      </c>
      <c r="BV17" s="36" t="e">
        <f t="shared" si="29"/>
        <v>#N/A</v>
      </c>
      <c r="BW17" s="36">
        <f>IF(AND($O17&lt;&gt;"",$O16=""),COLUMN(),0)</f>
        <v>0</v>
      </c>
      <c r="BX17" s="36">
        <f t="shared" si="30"/>
        <v>0</v>
      </c>
      <c r="BZ17" s="36" t="e">
        <f t="shared" si="31"/>
        <v>#N/A</v>
      </c>
    </row>
    <row r="18" spans="2:78" ht="19.5" customHeight="1">
      <c r="B18" s="173"/>
      <c r="C18" s="53"/>
      <c r="D18" s="117"/>
      <c r="E18" s="177" t="e">
        <f>VLOOKUP(D18,男子登録!$A$2:$S$2060,4,0)</f>
        <v>#N/A</v>
      </c>
      <c r="F18" s="178"/>
      <c r="G18" s="54"/>
      <c r="H18" s="54" t="s">
        <v>281</v>
      </c>
      <c r="I18" s="133" t="e">
        <f>VLOOKUP(D18,男子登録!$A$2:$J$2060,9,0)</f>
        <v>#N/A</v>
      </c>
      <c r="J18" s="144"/>
      <c r="K18" s="90"/>
      <c r="L18" s="52"/>
      <c r="M18" s="170"/>
      <c r="N18" s="53"/>
      <c r="O18" s="119"/>
      <c r="P18" s="177" t="e">
        <f>VLOOKUP(O18,男子登録!$A$2:$S$2060,4,0)</f>
        <v>#N/A</v>
      </c>
      <c r="Q18" s="178"/>
      <c r="R18" s="51"/>
      <c r="S18" s="51" t="s">
        <v>311</v>
      </c>
      <c r="T18" s="132" t="e">
        <f>VLOOKUP(O18,男子登録!$A$2:$J$2060,9,0)</f>
        <v>#N/A</v>
      </c>
      <c r="U18" s="161"/>
      <c r="V18" s="165"/>
      <c r="Y18" s="36" t="str">
        <f t="shared" si="0"/>
        <v/>
      </c>
      <c r="Z18" s="36" t="str">
        <f t="shared" si="1"/>
        <v/>
      </c>
      <c r="AA18" s="36" t="str">
        <f>IF($D$18="","",$D$18)</f>
        <v/>
      </c>
      <c r="AB18" s="36" t="e">
        <f>IF($E$18="","",$E$18)</f>
        <v>#N/A</v>
      </c>
      <c r="AD18" s="36" t="str">
        <f t="shared" ca="1" si="2"/>
        <v/>
      </c>
      <c r="AE18" s="36" t="str">
        <f t="shared" ca="1" si="3"/>
        <v/>
      </c>
      <c r="AG18" s="36" t="e">
        <f t="shared" si="4"/>
        <v>#N/A</v>
      </c>
      <c r="AH18" s="36" t="e">
        <f t="shared" si="5"/>
        <v>#N/A</v>
      </c>
      <c r="AJ18" s="36">
        <v>0</v>
      </c>
      <c r="AK18" s="36">
        <f t="shared" si="6"/>
        <v>0</v>
      </c>
      <c r="AL18" s="36" t="e">
        <f t="shared" si="7"/>
        <v>#N/A</v>
      </c>
      <c r="AN18" s="36">
        <v>0</v>
      </c>
      <c r="AO18" s="36">
        <f t="shared" si="8"/>
        <v>0</v>
      </c>
      <c r="AP18" s="36">
        <f>IF($D18="",0,IF(COUNTIF($D17:$D19,$D18)&gt;1,COLUMN(),0))</f>
        <v>0</v>
      </c>
      <c r="AQ18" s="36">
        <f t="shared" si="9"/>
        <v>0</v>
      </c>
      <c r="AR18" s="36" t="e">
        <f t="shared" ca="1" si="10"/>
        <v>#N/A</v>
      </c>
      <c r="AS18" s="36">
        <f t="shared" si="11"/>
        <v>0</v>
      </c>
      <c r="AT18" s="36" t="e">
        <f t="shared" si="12"/>
        <v>#N/A</v>
      </c>
      <c r="AU18" s="36">
        <f t="shared" ca="1" si="13"/>
        <v>0</v>
      </c>
      <c r="AV18" s="36" t="e">
        <f t="shared" si="14"/>
        <v>#N/A</v>
      </c>
      <c r="AW18" s="36">
        <f>IF(AND($D18&lt;&gt;"",$D17=""),COLUMN(),0)</f>
        <v>0</v>
      </c>
      <c r="AX18" s="36">
        <f t="shared" si="15"/>
        <v>0</v>
      </c>
      <c r="AZ18" s="36" t="e">
        <f t="shared" si="16"/>
        <v>#N/A</v>
      </c>
      <c r="BD18" s="36" t="str">
        <f t="shared" ca="1" si="17"/>
        <v/>
      </c>
      <c r="BE18" s="36" t="str">
        <f t="shared" ca="1" si="18"/>
        <v/>
      </c>
      <c r="BG18" s="36" t="e">
        <f t="shared" ca="1" si="19"/>
        <v>#N/A</v>
      </c>
      <c r="BH18" s="36" t="e">
        <f t="shared" ca="1" si="20"/>
        <v>#N/A</v>
      </c>
      <c r="BJ18" s="36">
        <v>0</v>
      </c>
      <c r="BK18" s="36">
        <v>0</v>
      </c>
      <c r="BL18" s="36">
        <v>0</v>
      </c>
      <c r="BN18" s="36">
        <v>0</v>
      </c>
      <c r="BO18" s="36">
        <v>0</v>
      </c>
      <c r="BP18" s="36">
        <f>IF($O18="",0,IF(COUNTIF($O14:$O19,$O18)&gt;1,COLUMN(),0))</f>
        <v>0</v>
      </c>
      <c r="BQ18" s="36">
        <f t="shared" si="24"/>
        <v>0</v>
      </c>
      <c r="BR18" s="36" t="e">
        <f t="shared" ca="1" si="25"/>
        <v>#N/A</v>
      </c>
      <c r="BS18" s="36">
        <f t="shared" si="26"/>
        <v>0</v>
      </c>
      <c r="BT18" s="36" t="e">
        <f t="shared" si="27"/>
        <v>#N/A</v>
      </c>
      <c r="BU18" s="36">
        <f t="shared" ca="1" si="28"/>
        <v>0</v>
      </c>
      <c r="BV18" s="36" t="e">
        <f t="shared" si="29"/>
        <v>#N/A</v>
      </c>
      <c r="BW18" s="36">
        <f>IF(AND($O18&lt;&gt;"",$O17=""),COLUMN(),0)</f>
        <v>0</v>
      </c>
      <c r="BX18" s="36">
        <f t="shared" si="30"/>
        <v>0</v>
      </c>
      <c r="BZ18" s="36" t="e">
        <f t="shared" si="31"/>
        <v>#N/A</v>
      </c>
    </row>
    <row r="19" spans="2:78" ht="19.5" customHeight="1">
      <c r="B19" s="173"/>
      <c r="C19" s="56"/>
      <c r="D19" s="115"/>
      <c r="E19" s="184" t="e">
        <f>VLOOKUP(D19,男子登録!$A$2:$S$2060,4,0)</f>
        <v>#N/A</v>
      </c>
      <c r="F19" s="185"/>
      <c r="G19" s="57"/>
      <c r="H19" s="57" t="s">
        <v>281</v>
      </c>
      <c r="I19" s="134" t="e">
        <f>VLOOKUP(D19,男子登録!$A$2:$J$2060,9,0)</f>
        <v>#N/A</v>
      </c>
      <c r="J19" s="145"/>
      <c r="K19" s="91"/>
      <c r="L19" s="58"/>
      <c r="M19" s="171"/>
      <c r="N19" s="56"/>
      <c r="O19" s="115"/>
      <c r="P19" s="184" t="e">
        <f>VLOOKUP(O19,男子登録!$A$2:$S$2060,4,0)</f>
        <v>#N/A</v>
      </c>
      <c r="Q19" s="185"/>
      <c r="R19" s="59"/>
      <c r="S19" s="59" t="s">
        <v>311</v>
      </c>
      <c r="T19" s="139" t="e">
        <f>VLOOKUP(O19,男子登録!$A$2:$J$2060,9,0)</f>
        <v>#N/A</v>
      </c>
      <c r="U19" s="163"/>
      <c r="V19" s="166"/>
      <c r="Y19" s="36" t="str">
        <f t="shared" si="0"/>
        <v/>
      </c>
      <c r="Z19" s="36" t="str">
        <f t="shared" si="1"/>
        <v/>
      </c>
      <c r="AA19" s="36" t="str">
        <f>IF($D$19="","",$D$19)</f>
        <v/>
      </c>
      <c r="AB19" s="36" t="e">
        <f>IF($E$19="","",$E$19)</f>
        <v>#N/A</v>
      </c>
      <c r="AD19" s="36" t="str">
        <f t="shared" ca="1" si="2"/>
        <v/>
      </c>
      <c r="AE19" s="36" t="str">
        <f t="shared" ca="1" si="3"/>
        <v/>
      </c>
      <c r="AG19" s="36" t="e">
        <f t="shared" si="4"/>
        <v>#N/A</v>
      </c>
      <c r="AH19" s="36" t="e">
        <f t="shared" si="5"/>
        <v>#N/A</v>
      </c>
      <c r="AJ19" s="36">
        <v>0</v>
      </c>
      <c r="AK19" s="36">
        <f t="shared" si="6"/>
        <v>0</v>
      </c>
      <c r="AL19" s="36" t="e">
        <f t="shared" si="7"/>
        <v>#N/A</v>
      </c>
      <c r="AN19" s="36">
        <v>0</v>
      </c>
      <c r="AO19" s="36">
        <f t="shared" si="8"/>
        <v>0</v>
      </c>
      <c r="AP19" s="36">
        <f>IF($D19="",0,IF(COUNTIF($D17:$D19,$D19)&gt;1,COLUMN(),0))</f>
        <v>0</v>
      </c>
      <c r="AQ19" s="36">
        <f t="shared" si="9"/>
        <v>0</v>
      </c>
      <c r="AR19" s="36" t="e">
        <f t="shared" ca="1" si="10"/>
        <v>#N/A</v>
      </c>
      <c r="AS19" s="36">
        <f t="shared" si="11"/>
        <v>0</v>
      </c>
      <c r="AT19" s="36" t="e">
        <f t="shared" si="12"/>
        <v>#N/A</v>
      </c>
      <c r="AU19" s="36">
        <f t="shared" ca="1" si="13"/>
        <v>0</v>
      </c>
      <c r="AV19" s="36" t="e">
        <f t="shared" si="14"/>
        <v>#N/A</v>
      </c>
      <c r="AW19" s="36">
        <f>IF(AND($D19&lt;&gt;"",$D18=""),COLUMN(),0)</f>
        <v>0</v>
      </c>
      <c r="AX19" s="36">
        <f t="shared" si="15"/>
        <v>0</v>
      </c>
      <c r="AZ19" s="36" t="e">
        <f t="shared" si="16"/>
        <v>#N/A</v>
      </c>
      <c r="BD19" s="36" t="str">
        <f t="shared" ca="1" si="17"/>
        <v/>
      </c>
      <c r="BE19" s="36" t="str">
        <f t="shared" ca="1" si="18"/>
        <v/>
      </c>
      <c r="BG19" s="36" t="e">
        <f t="shared" ca="1" si="19"/>
        <v>#N/A</v>
      </c>
      <c r="BH19" s="36" t="e">
        <f t="shared" ca="1" si="20"/>
        <v>#N/A</v>
      </c>
      <c r="BJ19" s="36">
        <v>0</v>
      </c>
      <c r="BK19" s="36">
        <v>0</v>
      </c>
      <c r="BL19" s="36">
        <v>0</v>
      </c>
      <c r="BN19" s="36">
        <v>0</v>
      </c>
      <c r="BO19" s="36">
        <v>0</v>
      </c>
      <c r="BP19" s="36">
        <f>IF($O19="",0,IF(COUNTIF($O14:$O19,$O19)&gt;1,COLUMN(),0))</f>
        <v>0</v>
      </c>
      <c r="BQ19" s="36">
        <f t="shared" si="24"/>
        <v>0</v>
      </c>
      <c r="BR19" s="36" t="e">
        <f t="shared" ca="1" si="25"/>
        <v>#N/A</v>
      </c>
      <c r="BS19" s="36">
        <f t="shared" si="26"/>
        <v>0</v>
      </c>
      <c r="BT19" s="36" t="e">
        <f t="shared" si="27"/>
        <v>#N/A</v>
      </c>
      <c r="BU19" s="36">
        <f t="shared" ca="1" si="28"/>
        <v>0</v>
      </c>
      <c r="BV19" s="36" t="e">
        <f t="shared" si="29"/>
        <v>#N/A</v>
      </c>
      <c r="BW19" s="36">
        <f>IF(AND($O19&lt;&gt;"",$O18=""),COLUMN(),0)</f>
        <v>0</v>
      </c>
      <c r="BX19" s="36">
        <f t="shared" si="30"/>
        <v>0</v>
      </c>
      <c r="BZ19" s="36" t="e">
        <f t="shared" si="31"/>
        <v>#N/A</v>
      </c>
    </row>
    <row r="20" spans="2:78" ht="19.5" customHeight="1" thickBot="1">
      <c r="B20" s="172" t="s">
        <v>283</v>
      </c>
      <c r="C20" s="60"/>
      <c r="D20" s="118"/>
      <c r="E20" s="175" t="e">
        <f>VLOOKUP(D20,男子登録!$A$2:$S$2060,4,0)</f>
        <v>#N/A</v>
      </c>
      <c r="F20" s="176"/>
      <c r="G20" s="61"/>
      <c r="H20" s="61" t="s">
        <v>283</v>
      </c>
      <c r="I20" s="135" t="e">
        <f>VLOOKUP(D20,男子登録!$A$2:$J$2060,9,0)</f>
        <v>#N/A</v>
      </c>
      <c r="J20" s="146"/>
      <c r="K20" s="92"/>
      <c r="L20" s="62"/>
      <c r="M20" s="167" t="s">
        <v>313</v>
      </c>
      <c r="N20" s="50"/>
      <c r="O20" s="118"/>
      <c r="P20" s="175" t="e">
        <f>VLOOKUP(O20,男子登録!$A$2:$S$2060,4,0)</f>
        <v>#N/A</v>
      </c>
      <c r="Q20" s="176"/>
      <c r="R20" s="51"/>
      <c r="S20" s="51" t="s">
        <v>313</v>
      </c>
      <c r="T20" s="140" t="e">
        <f>VLOOKUP(O20,男子登録!$A$2:$J$2060,9,0)</f>
        <v>#N/A</v>
      </c>
      <c r="U20" s="160"/>
      <c r="V20" s="164"/>
      <c r="Y20" s="36" t="str">
        <f t="shared" si="0"/>
        <v/>
      </c>
      <c r="Z20" s="36" t="str">
        <f t="shared" si="1"/>
        <v/>
      </c>
      <c r="AA20" s="36" t="str">
        <f>IF($D$20="","",$D$20)</f>
        <v/>
      </c>
      <c r="AB20" s="36" t="e">
        <f>IF($E$20="","",$E$20)</f>
        <v>#N/A</v>
      </c>
      <c r="AD20" s="36" t="str">
        <f t="shared" ca="1" si="2"/>
        <v/>
      </c>
      <c r="AE20" s="36" t="str">
        <f t="shared" ca="1" si="3"/>
        <v/>
      </c>
      <c r="AG20" s="36" t="e">
        <f t="shared" si="4"/>
        <v>#N/A</v>
      </c>
      <c r="AH20" s="36" t="e">
        <f t="shared" si="5"/>
        <v>#N/A</v>
      </c>
      <c r="AJ20" s="36">
        <v>0</v>
      </c>
      <c r="AK20" s="36">
        <f t="shared" si="6"/>
        <v>0</v>
      </c>
      <c r="AL20" s="36" t="e">
        <f t="shared" si="7"/>
        <v>#N/A</v>
      </c>
      <c r="AM20" s="36">
        <v>0</v>
      </c>
      <c r="AN20" s="36">
        <v>0</v>
      </c>
      <c r="AO20" s="36">
        <f t="shared" si="8"/>
        <v>0</v>
      </c>
      <c r="AP20" s="36">
        <f>IF($D20="",0,IF(COUNTIF($D20:$D22,$D20)&gt;1,COLUMN(),0))</f>
        <v>0</v>
      </c>
      <c r="AQ20" s="36">
        <f t="shared" si="9"/>
        <v>0</v>
      </c>
      <c r="AR20" s="36" t="e">
        <f t="shared" ca="1" si="10"/>
        <v>#N/A</v>
      </c>
      <c r="AS20" s="36">
        <f t="shared" si="11"/>
        <v>0</v>
      </c>
      <c r="AT20" s="36" t="e">
        <f t="shared" si="12"/>
        <v>#N/A</v>
      </c>
      <c r="AU20" s="36">
        <f t="shared" ca="1" si="13"/>
        <v>0</v>
      </c>
      <c r="AV20" s="36" t="e">
        <f t="shared" si="14"/>
        <v>#N/A</v>
      </c>
      <c r="AW20" s="36">
        <v>0</v>
      </c>
      <c r="AX20" s="36">
        <f t="shared" si="15"/>
        <v>0</v>
      </c>
      <c r="AZ20" s="36" t="e">
        <f t="shared" si="16"/>
        <v>#N/A</v>
      </c>
      <c r="BD20" s="36" t="str">
        <f t="shared" ca="1" si="17"/>
        <v/>
      </c>
      <c r="BE20" s="36" t="str">
        <f t="shared" ca="1" si="18"/>
        <v/>
      </c>
      <c r="BG20" s="36" t="e">
        <f t="shared" si="19"/>
        <v>#N/A</v>
      </c>
      <c r="BH20" s="36" t="e">
        <f t="shared" si="20"/>
        <v>#N/A</v>
      </c>
      <c r="BJ20" s="36">
        <f>IF(AND($O20&lt;&gt;"",$O21=""),COLUMN(),0)</f>
        <v>0</v>
      </c>
      <c r="BK20" s="36">
        <f>IF(ISNUMBER(VALUE($V20))=TRUE,0,COLUMN())</f>
        <v>0</v>
      </c>
      <c r="BL20" s="36" t="e">
        <f>IF(AND($V20="",OR($P20&lt;&gt;"",$O20&lt;&gt;"")),COLUMN(),0)</f>
        <v>#N/A</v>
      </c>
      <c r="BM20" s="36">
        <v>0</v>
      </c>
      <c r="BN20" s="36">
        <v>0</v>
      </c>
      <c r="BO20" s="36">
        <v>0</v>
      </c>
      <c r="BP20" s="36">
        <f>IF($O20="",0,IF(COUNTIF($O20:$O25,$O20)&gt;1,COLUMN(),0))</f>
        <v>0</v>
      </c>
      <c r="BQ20" s="36">
        <f t="shared" si="24"/>
        <v>0</v>
      </c>
      <c r="BR20" s="36" t="e">
        <f t="shared" ca="1" si="25"/>
        <v>#N/A</v>
      </c>
      <c r="BS20" s="36">
        <f t="shared" si="26"/>
        <v>0</v>
      </c>
      <c r="BT20" s="36" t="e">
        <f t="shared" si="27"/>
        <v>#N/A</v>
      </c>
      <c r="BU20" s="36">
        <f t="shared" ca="1" si="28"/>
        <v>0</v>
      </c>
      <c r="BV20" s="36" t="e">
        <f t="shared" si="29"/>
        <v>#N/A</v>
      </c>
      <c r="BW20" s="36">
        <v>0</v>
      </c>
      <c r="BX20" s="36">
        <f t="shared" si="30"/>
        <v>0</v>
      </c>
      <c r="BZ20" s="36" t="e">
        <f t="shared" si="31"/>
        <v>#N/A</v>
      </c>
    </row>
    <row r="21" spans="2:78" ht="19.5" customHeight="1" thickBot="1">
      <c r="B21" s="173"/>
      <c r="C21" s="53"/>
      <c r="D21" s="117"/>
      <c r="E21" s="177" t="e">
        <f>VLOOKUP(D21,男子登録!$A$2:$S$2060,4,0)</f>
        <v>#N/A</v>
      </c>
      <c r="F21" s="178"/>
      <c r="G21" s="54"/>
      <c r="H21" s="54" t="s">
        <v>283</v>
      </c>
      <c r="I21" s="133" t="e">
        <f>VLOOKUP(D21,男子登録!$A$2:$J$2060,9,0)</f>
        <v>#N/A</v>
      </c>
      <c r="J21" s="144"/>
      <c r="K21" s="90"/>
      <c r="L21" s="52"/>
      <c r="M21" s="168"/>
      <c r="N21" s="53"/>
      <c r="O21" s="119"/>
      <c r="P21" s="177" t="e">
        <f>VLOOKUP(O21,男子登録!$A$2:$S$2060,4,0)</f>
        <v>#N/A</v>
      </c>
      <c r="Q21" s="178"/>
      <c r="R21" s="51"/>
      <c r="S21" s="55" t="s">
        <v>313</v>
      </c>
      <c r="T21" s="133" t="e">
        <f>VLOOKUP(O21,男子登録!$A$2:$J$2060,9,0)</f>
        <v>#N/A</v>
      </c>
      <c r="U21" s="161"/>
      <c r="V21" s="165"/>
      <c r="Y21" s="36" t="str">
        <f t="shared" si="0"/>
        <v/>
      </c>
      <c r="Z21" s="36" t="str">
        <f t="shared" si="1"/>
        <v/>
      </c>
      <c r="AA21" s="36" t="str">
        <f>IF($D$21="","",$D$21)</f>
        <v/>
      </c>
      <c r="AB21" s="36" t="e">
        <f>IF($E$21="","",$E$21)</f>
        <v>#N/A</v>
      </c>
      <c r="AD21" s="36" t="str">
        <f t="shared" ca="1" si="2"/>
        <v/>
      </c>
      <c r="AE21" s="36" t="str">
        <f t="shared" ca="1" si="3"/>
        <v/>
      </c>
      <c r="AG21" s="36" t="e">
        <f t="shared" si="4"/>
        <v>#N/A</v>
      </c>
      <c r="AH21" s="36" t="e">
        <f t="shared" si="5"/>
        <v>#N/A</v>
      </c>
      <c r="AJ21" s="36">
        <v>0</v>
      </c>
      <c r="AK21" s="36">
        <f t="shared" si="6"/>
        <v>0</v>
      </c>
      <c r="AL21" s="36" t="e">
        <f t="shared" si="7"/>
        <v>#N/A</v>
      </c>
      <c r="AN21" s="36">
        <v>0</v>
      </c>
      <c r="AO21" s="36">
        <f t="shared" si="8"/>
        <v>0</v>
      </c>
      <c r="AP21" s="36">
        <f>IF($D21="",0,IF(COUNTIF($D20:$D22,$D21)&gt;1,COLUMN(),0))</f>
        <v>0</v>
      </c>
      <c r="AQ21" s="36">
        <f t="shared" si="9"/>
        <v>0</v>
      </c>
      <c r="AR21" s="36" t="e">
        <f t="shared" ca="1" si="10"/>
        <v>#N/A</v>
      </c>
      <c r="AS21" s="36">
        <f t="shared" si="11"/>
        <v>0</v>
      </c>
      <c r="AT21" s="36" t="e">
        <f t="shared" si="12"/>
        <v>#N/A</v>
      </c>
      <c r="AU21" s="36">
        <f t="shared" ca="1" si="13"/>
        <v>0</v>
      </c>
      <c r="AV21" s="36" t="e">
        <f t="shared" si="14"/>
        <v>#N/A</v>
      </c>
      <c r="AW21" s="36">
        <f>IF(AND($D21&lt;&gt;"",$D20=""),COLUMN(),0)</f>
        <v>0</v>
      </c>
      <c r="AX21" s="36">
        <f t="shared" si="15"/>
        <v>0</v>
      </c>
      <c r="AZ21" s="36" t="e">
        <f t="shared" si="16"/>
        <v>#N/A</v>
      </c>
      <c r="BD21" s="36" t="str">
        <f t="shared" ca="1" si="17"/>
        <v/>
      </c>
      <c r="BE21" s="36" t="str">
        <f t="shared" ca="1" si="18"/>
        <v/>
      </c>
      <c r="BG21" s="36" t="e">
        <f t="shared" ca="1" si="19"/>
        <v>#N/A</v>
      </c>
      <c r="BH21" s="36" t="e">
        <f t="shared" ca="1" si="20"/>
        <v>#N/A</v>
      </c>
      <c r="BJ21" s="36">
        <f>IF(AND($O21&lt;&gt;"",$O22=""),COLUMN(),0)</f>
        <v>0</v>
      </c>
      <c r="BK21" s="36">
        <v>0</v>
      </c>
      <c r="BL21" s="36">
        <v>0</v>
      </c>
      <c r="BN21" s="36">
        <v>0</v>
      </c>
      <c r="BO21" s="36">
        <v>0</v>
      </c>
      <c r="BP21" s="36">
        <f>IF($O21="",0,IF(COUNTIF($O20:$O25,$O21)&gt;1,COLUMN(),0))</f>
        <v>0</v>
      </c>
      <c r="BQ21" s="36">
        <f t="shared" si="24"/>
        <v>0</v>
      </c>
      <c r="BR21" s="36" t="e">
        <f t="shared" ca="1" si="25"/>
        <v>#N/A</v>
      </c>
      <c r="BS21" s="36">
        <f t="shared" si="26"/>
        <v>0</v>
      </c>
      <c r="BT21" s="36" t="e">
        <f t="shared" si="27"/>
        <v>#N/A</v>
      </c>
      <c r="BU21" s="36">
        <f t="shared" ca="1" si="28"/>
        <v>0</v>
      </c>
      <c r="BV21" s="36" t="e">
        <f t="shared" si="29"/>
        <v>#N/A</v>
      </c>
      <c r="BW21" s="36">
        <f>IF(AND($O21&lt;&gt;"",$O20=""),COLUMN(),0)</f>
        <v>0</v>
      </c>
      <c r="BX21" s="36">
        <f t="shared" si="30"/>
        <v>0</v>
      </c>
      <c r="BZ21" s="36" t="e">
        <f t="shared" si="31"/>
        <v>#N/A</v>
      </c>
    </row>
    <row r="22" spans="2:78" ht="19.5" customHeight="1">
      <c r="B22" s="173"/>
      <c r="C22" s="56"/>
      <c r="D22" s="115"/>
      <c r="E22" s="184" t="e">
        <f>VLOOKUP(D22,男子登録!$A$2:$S$2060,4,0)</f>
        <v>#N/A</v>
      </c>
      <c r="F22" s="185"/>
      <c r="G22" s="57"/>
      <c r="H22" s="57" t="s">
        <v>283</v>
      </c>
      <c r="I22" s="134" t="e">
        <f>VLOOKUP(D22,男子登録!$A$2:$J$2060,9,0)</f>
        <v>#N/A</v>
      </c>
      <c r="J22" s="145"/>
      <c r="K22" s="91"/>
      <c r="L22" s="58"/>
      <c r="M22" s="169"/>
      <c r="N22" s="54"/>
      <c r="O22" s="119"/>
      <c r="P22" s="177" t="e">
        <f>VLOOKUP(O22,男子登録!$A$2:$S$2060,4,0)</f>
        <v>#N/A</v>
      </c>
      <c r="Q22" s="178"/>
      <c r="R22" s="51"/>
      <c r="S22" s="55" t="s">
        <v>313</v>
      </c>
      <c r="T22" s="133" t="e">
        <f>VLOOKUP(O22,男子登録!$A$2:$J$2060,9,0)</f>
        <v>#N/A</v>
      </c>
      <c r="U22" s="162"/>
      <c r="V22" s="165"/>
      <c r="Y22" s="36" t="str">
        <f t="shared" si="0"/>
        <v/>
      </c>
      <c r="Z22" s="36" t="str">
        <f t="shared" si="1"/>
        <v/>
      </c>
      <c r="AA22" s="36" t="str">
        <f>IF($D$22="","",$D$22)</f>
        <v/>
      </c>
      <c r="AB22" s="36" t="e">
        <f>IF($E$22="","",$E$22)</f>
        <v>#N/A</v>
      </c>
      <c r="AD22" s="36" t="str">
        <f t="shared" ca="1" si="2"/>
        <v/>
      </c>
      <c r="AE22" s="36" t="str">
        <f t="shared" ca="1" si="3"/>
        <v/>
      </c>
      <c r="AG22" s="36" t="e">
        <f t="shared" si="4"/>
        <v>#N/A</v>
      </c>
      <c r="AH22" s="36" t="e">
        <f t="shared" si="5"/>
        <v>#N/A</v>
      </c>
      <c r="AJ22" s="36">
        <v>0</v>
      </c>
      <c r="AK22" s="36">
        <f t="shared" si="6"/>
        <v>0</v>
      </c>
      <c r="AL22" s="36" t="e">
        <f t="shared" si="7"/>
        <v>#N/A</v>
      </c>
      <c r="AN22" s="36">
        <v>0</v>
      </c>
      <c r="AO22" s="36">
        <f t="shared" si="8"/>
        <v>0</v>
      </c>
      <c r="AP22" s="36">
        <f>IF($D22="",0,IF(COUNTIF($D20:$D22,$D22)&gt;1,COLUMN(),0))</f>
        <v>0</v>
      </c>
      <c r="AQ22" s="36">
        <f t="shared" si="9"/>
        <v>0</v>
      </c>
      <c r="AR22" s="36" t="e">
        <f t="shared" ca="1" si="10"/>
        <v>#N/A</v>
      </c>
      <c r="AS22" s="36">
        <f t="shared" si="11"/>
        <v>0</v>
      </c>
      <c r="AT22" s="36" t="e">
        <f t="shared" si="12"/>
        <v>#N/A</v>
      </c>
      <c r="AU22" s="36">
        <f t="shared" ca="1" si="13"/>
        <v>0</v>
      </c>
      <c r="AV22" s="36" t="e">
        <f t="shared" si="14"/>
        <v>#N/A</v>
      </c>
      <c r="AW22" s="36">
        <f>IF(AND($D22&lt;&gt;"",$D21=""),COLUMN(),0)</f>
        <v>0</v>
      </c>
      <c r="AX22" s="36">
        <f t="shared" si="15"/>
        <v>0</v>
      </c>
      <c r="AZ22" s="36" t="e">
        <f t="shared" si="16"/>
        <v>#N/A</v>
      </c>
      <c r="BD22" s="36" t="str">
        <f t="shared" ca="1" si="17"/>
        <v/>
      </c>
      <c r="BE22" s="36" t="str">
        <f t="shared" ca="1" si="18"/>
        <v/>
      </c>
      <c r="BG22" s="36" t="e">
        <f t="shared" ca="1" si="19"/>
        <v>#N/A</v>
      </c>
      <c r="BH22" s="36" t="e">
        <f t="shared" ca="1" si="20"/>
        <v>#N/A</v>
      </c>
      <c r="BJ22" s="36">
        <f>IF(AND($O22&lt;&gt;"",$O23=""),COLUMN(),0)</f>
        <v>0</v>
      </c>
      <c r="BK22" s="36">
        <v>0</v>
      </c>
      <c r="BL22" s="36">
        <v>0</v>
      </c>
      <c r="BN22" s="36">
        <v>0</v>
      </c>
      <c r="BO22" s="36">
        <v>0</v>
      </c>
      <c r="BP22" s="36">
        <f>IF($O22="",0,IF(COUNTIF($O20:$O25,$O22)&gt;1,COLUMN(),0))</f>
        <v>0</v>
      </c>
      <c r="BQ22" s="36">
        <f t="shared" si="24"/>
        <v>0</v>
      </c>
      <c r="BR22" s="36" t="e">
        <f t="shared" ca="1" si="25"/>
        <v>#N/A</v>
      </c>
      <c r="BS22" s="36">
        <f t="shared" si="26"/>
        <v>0</v>
      </c>
      <c r="BT22" s="36" t="e">
        <f t="shared" si="27"/>
        <v>#N/A</v>
      </c>
      <c r="BU22" s="36">
        <f t="shared" ca="1" si="28"/>
        <v>0</v>
      </c>
      <c r="BV22" s="36" t="e">
        <f t="shared" si="29"/>
        <v>#N/A</v>
      </c>
      <c r="BW22" s="36">
        <f>IF(AND($O22&lt;&gt;"",$O21=""),COLUMN(),0)</f>
        <v>0</v>
      </c>
      <c r="BX22" s="36">
        <f t="shared" si="30"/>
        <v>0</v>
      </c>
      <c r="BZ22" s="36" t="e">
        <f t="shared" si="31"/>
        <v>#N/A</v>
      </c>
    </row>
    <row r="23" spans="2:78" ht="19.5" customHeight="1">
      <c r="B23" s="172" t="s">
        <v>285</v>
      </c>
      <c r="C23" s="60"/>
      <c r="D23" s="118"/>
      <c r="E23" s="175" t="e">
        <f>VLOOKUP(D23,男子登録!$A$2:$S$2060,4,0)</f>
        <v>#N/A</v>
      </c>
      <c r="F23" s="176"/>
      <c r="G23" s="61"/>
      <c r="H23" s="61" t="s">
        <v>285</v>
      </c>
      <c r="I23" s="135" t="e">
        <f>VLOOKUP(D23,男子登録!$A$2:$J$2060,9,0)</f>
        <v>#N/A</v>
      </c>
      <c r="J23" s="146"/>
      <c r="K23" s="92"/>
      <c r="L23" s="62"/>
      <c r="M23" s="170"/>
      <c r="N23" s="50"/>
      <c r="O23" s="119"/>
      <c r="P23" s="177" t="e">
        <f>VLOOKUP(O23,男子登録!$A$2:$S$2060,4,0)</f>
        <v>#N/A</v>
      </c>
      <c r="Q23" s="178"/>
      <c r="R23" s="51"/>
      <c r="S23" s="51" t="s">
        <v>313</v>
      </c>
      <c r="T23" s="133" t="e">
        <f>VLOOKUP(O23,男子登録!$A$2:$J$2060,9,0)</f>
        <v>#N/A</v>
      </c>
      <c r="U23" s="161"/>
      <c r="V23" s="165"/>
      <c r="Y23" s="36" t="str">
        <f t="shared" si="0"/>
        <v/>
      </c>
      <c r="Z23" s="36" t="str">
        <f t="shared" si="1"/>
        <v/>
      </c>
      <c r="AA23" s="36" t="str">
        <f>IF($D$23="","",$D$23)</f>
        <v/>
      </c>
      <c r="AB23" s="36" t="e">
        <f>IF($E$23="","",$E$23)</f>
        <v>#N/A</v>
      </c>
      <c r="AD23" s="36" t="str">
        <f t="shared" ca="1" si="2"/>
        <v/>
      </c>
      <c r="AE23" s="36" t="str">
        <f t="shared" ca="1" si="3"/>
        <v/>
      </c>
      <c r="AG23" s="36" t="e">
        <f t="shared" si="4"/>
        <v>#N/A</v>
      </c>
      <c r="AH23" s="36" t="e">
        <f t="shared" si="5"/>
        <v>#N/A</v>
      </c>
      <c r="AJ23" s="36">
        <v>0</v>
      </c>
      <c r="AK23" s="36">
        <f t="shared" si="6"/>
        <v>0</v>
      </c>
      <c r="AL23" s="36" t="e">
        <f t="shared" si="7"/>
        <v>#N/A</v>
      </c>
      <c r="AM23" s="36">
        <v>0</v>
      </c>
      <c r="AN23" s="36">
        <v>0</v>
      </c>
      <c r="AO23" s="36">
        <f t="shared" si="8"/>
        <v>0</v>
      </c>
      <c r="AP23" s="36">
        <f>IF($D23="",0,IF(COUNTIF($D23:$D25,$D23)&gt;1,COLUMN(),0))</f>
        <v>0</v>
      </c>
      <c r="AQ23" s="36">
        <f t="shared" si="9"/>
        <v>0</v>
      </c>
      <c r="AR23" s="36" t="e">
        <f t="shared" ca="1" si="10"/>
        <v>#N/A</v>
      </c>
      <c r="AS23" s="36">
        <f t="shared" si="11"/>
        <v>0</v>
      </c>
      <c r="AT23" s="36" t="e">
        <f t="shared" si="12"/>
        <v>#N/A</v>
      </c>
      <c r="AU23" s="36">
        <f t="shared" ca="1" si="13"/>
        <v>0</v>
      </c>
      <c r="AV23" s="36" t="e">
        <f t="shared" si="14"/>
        <v>#N/A</v>
      </c>
      <c r="AW23" s="36">
        <v>0</v>
      </c>
      <c r="AX23" s="36">
        <f t="shared" si="15"/>
        <v>0</v>
      </c>
      <c r="AZ23" s="36" t="e">
        <f t="shared" si="16"/>
        <v>#N/A</v>
      </c>
      <c r="BD23" s="36" t="str">
        <f t="shared" ca="1" si="17"/>
        <v/>
      </c>
      <c r="BE23" s="36" t="str">
        <f t="shared" ca="1" si="18"/>
        <v/>
      </c>
      <c r="BG23" s="36" t="e">
        <f t="shared" ca="1" si="19"/>
        <v>#N/A</v>
      </c>
      <c r="BH23" s="36" t="e">
        <f t="shared" ca="1" si="20"/>
        <v>#N/A</v>
      </c>
      <c r="BJ23" s="36">
        <v>0</v>
      </c>
      <c r="BK23" s="36">
        <v>0</v>
      </c>
      <c r="BL23" s="36">
        <v>0</v>
      </c>
      <c r="BN23" s="36">
        <v>0</v>
      </c>
      <c r="BO23" s="36">
        <v>0</v>
      </c>
      <c r="BP23" s="36">
        <f>IF($O23="",0,IF(COUNTIF($O20:$O25,$O23)&gt;1,COLUMN(),0))</f>
        <v>0</v>
      </c>
      <c r="BQ23" s="36">
        <f t="shared" si="24"/>
        <v>0</v>
      </c>
      <c r="BR23" s="36" t="e">
        <f t="shared" ca="1" si="25"/>
        <v>#N/A</v>
      </c>
      <c r="BS23" s="36">
        <f t="shared" si="26"/>
        <v>0</v>
      </c>
      <c r="BT23" s="36" t="e">
        <f t="shared" si="27"/>
        <v>#N/A</v>
      </c>
      <c r="BU23" s="36">
        <f t="shared" ca="1" si="28"/>
        <v>0</v>
      </c>
      <c r="BV23" s="36" t="e">
        <f t="shared" si="29"/>
        <v>#N/A</v>
      </c>
      <c r="BW23" s="36">
        <f>IF(AND($O23&lt;&gt;"",$O22=""),COLUMN(),0)</f>
        <v>0</v>
      </c>
      <c r="BX23" s="36">
        <f t="shared" si="30"/>
        <v>0</v>
      </c>
      <c r="BZ23" s="36" t="e">
        <f t="shared" si="31"/>
        <v>#N/A</v>
      </c>
    </row>
    <row r="24" spans="2:78" ht="19.5" customHeight="1">
      <c r="B24" s="173"/>
      <c r="C24" s="53"/>
      <c r="D24" s="117"/>
      <c r="E24" s="177" t="e">
        <f>VLOOKUP(D24,男子登録!$A$2:$S$2060,4,0)</f>
        <v>#N/A</v>
      </c>
      <c r="F24" s="178"/>
      <c r="G24" s="54"/>
      <c r="H24" s="54" t="s">
        <v>285</v>
      </c>
      <c r="I24" s="133" t="e">
        <f>VLOOKUP(D24,男子登録!$A$2:$J$2060,9,0)</f>
        <v>#N/A</v>
      </c>
      <c r="J24" s="144"/>
      <c r="K24" s="90"/>
      <c r="L24" s="52"/>
      <c r="M24" s="170"/>
      <c r="N24" s="53"/>
      <c r="O24" s="119"/>
      <c r="P24" s="177" t="e">
        <f>VLOOKUP(O24,男子登録!$A$2:$S$2060,4,0)</f>
        <v>#N/A</v>
      </c>
      <c r="Q24" s="178"/>
      <c r="R24" s="54"/>
      <c r="S24" s="54" t="s">
        <v>313</v>
      </c>
      <c r="T24" s="133" t="e">
        <f>VLOOKUP(O24,男子登録!$A$2:$J$2060,9,0)</f>
        <v>#N/A</v>
      </c>
      <c r="U24" s="161"/>
      <c r="V24" s="165"/>
      <c r="Y24" s="36" t="str">
        <f t="shared" si="0"/>
        <v/>
      </c>
      <c r="Z24" s="36" t="str">
        <f t="shared" si="1"/>
        <v/>
      </c>
      <c r="AA24" s="36" t="str">
        <f>IF($D$24="","",$D$24)</f>
        <v/>
      </c>
      <c r="AB24" s="36" t="e">
        <f>IF($E$24="","",$E$24)</f>
        <v>#N/A</v>
      </c>
      <c r="AD24" s="36" t="str">
        <f t="shared" ca="1" si="2"/>
        <v/>
      </c>
      <c r="AE24" s="36" t="str">
        <f t="shared" ca="1" si="3"/>
        <v/>
      </c>
      <c r="AG24" s="36" t="e">
        <f t="shared" si="4"/>
        <v>#N/A</v>
      </c>
      <c r="AH24" s="36" t="e">
        <f t="shared" si="5"/>
        <v>#N/A</v>
      </c>
      <c r="AJ24" s="36">
        <v>0</v>
      </c>
      <c r="AK24" s="36">
        <f t="shared" si="6"/>
        <v>0</v>
      </c>
      <c r="AL24" s="36" t="e">
        <f t="shared" si="7"/>
        <v>#N/A</v>
      </c>
      <c r="AN24" s="36">
        <v>0</v>
      </c>
      <c r="AO24" s="36">
        <f t="shared" si="8"/>
        <v>0</v>
      </c>
      <c r="AP24" s="36">
        <f>IF($D24="",0,IF(COUNTIF($D23:$D25,$D24)&gt;1,COLUMN(),0))</f>
        <v>0</v>
      </c>
      <c r="AQ24" s="36">
        <f t="shared" si="9"/>
        <v>0</v>
      </c>
      <c r="AR24" s="36" t="e">
        <f t="shared" ca="1" si="10"/>
        <v>#N/A</v>
      </c>
      <c r="AS24" s="36">
        <f t="shared" si="11"/>
        <v>0</v>
      </c>
      <c r="AT24" s="36" t="e">
        <f t="shared" si="12"/>
        <v>#N/A</v>
      </c>
      <c r="AU24" s="36">
        <f t="shared" ca="1" si="13"/>
        <v>0</v>
      </c>
      <c r="AV24" s="36" t="e">
        <f t="shared" si="14"/>
        <v>#N/A</v>
      </c>
      <c r="AW24" s="36">
        <f>IF(AND($D24&lt;&gt;"",$D23=""),COLUMN(),0)</f>
        <v>0</v>
      </c>
      <c r="AX24" s="36">
        <f t="shared" si="15"/>
        <v>0</v>
      </c>
      <c r="AZ24" s="36" t="e">
        <f t="shared" si="16"/>
        <v>#N/A</v>
      </c>
      <c r="BD24" s="36" t="str">
        <f t="shared" ca="1" si="17"/>
        <v/>
      </c>
      <c r="BE24" s="36" t="str">
        <f t="shared" ca="1" si="18"/>
        <v/>
      </c>
      <c r="BG24" s="36" t="e">
        <f t="shared" ca="1" si="19"/>
        <v>#N/A</v>
      </c>
      <c r="BH24" s="36" t="e">
        <f t="shared" ca="1" si="20"/>
        <v>#N/A</v>
      </c>
      <c r="BJ24" s="36">
        <v>0</v>
      </c>
      <c r="BK24" s="36">
        <v>0</v>
      </c>
      <c r="BL24" s="36">
        <v>0</v>
      </c>
      <c r="BN24" s="36">
        <v>0</v>
      </c>
      <c r="BO24" s="36">
        <v>0</v>
      </c>
      <c r="BP24" s="36">
        <f>IF($O24="",0,IF(COUNTIF($O20:$O25,$O24)&gt;1,COLUMN(),0))</f>
        <v>0</v>
      </c>
      <c r="BQ24" s="36">
        <f t="shared" si="24"/>
        <v>0</v>
      </c>
      <c r="BR24" s="36" t="e">
        <f t="shared" ca="1" si="25"/>
        <v>#N/A</v>
      </c>
      <c r="BS24" s="36">
        <f t="shared" si="26"/>
        <v>0</v>
      </c>
      <c r="BT24" s="36" t="e">
        <f t="shared" si="27"/>
        <v>#N/A</v>
      </c>
      <c r="BU24" s="36">
        <f t="shared" ca="1" si="28"/>
        <v>0</v>
      </c>
      <c r="BV24" s="36" t="e">
        <f t="shared" si="29"/>
        <v>#N/A</v>
      </c>
      <c r="BW24" s="36">
        <f>IF(AND($O24&lt;&gt;"",$O23=""),COLUMN(),0)</f>
        <v>0</v>
      </c>
      <c r="BX24" s="36">
        <f t="shared" si="30"/>
        <v>0</v>
      </c>
      <c r="BZ24" s="36" t="e">
        <f t="shared" si="31"/>
        <v>#N/A</v>
      </c>
    </row>
    <row r="25" spans="2:78" ht="19.5" customHeight="1">
      <c r="B25" s="173"/>
      <c r="C25" s="56"/>
      <c r="D25" s="115"/>
      <c r="E25" s="184" t="e">
        <f>VLOOKUP(D25,男子登録!$A$2:$S$2060,4,0)</f>
        <v>#N/A</v>
      </c>
      <c r="F25" s="185"/>
      <c r="G25" s="57"/>
      <c r="H25" s="57" t="s">
        <v>285</v>
      </c>
      <c r="I25" s="134" t="e">
        <f>VLOOKUP(D25,男子登録!$A$2:$J$2060,9,0)</f>
        <v>#N/A</v>
      </c>
      <c r="J25" s="145"/>
      <c r="K25" s="91"/>
      <c r="L25" s="58"/>
      <c r="M25" s="171"/>
      <c r="N25" s="56"/>
      <c r="O25" s="115"/>
      <c r="P25" s="184" t="e">
        <f>VLOOKUP(O25,男子登録!$A$2:$S$2060,4,0)</f>
        <v>#N/A</v>
      </c>
      <c r="Q25" s="185"/>
      <c r="R25" s="57"/>
      <c r="S25" s="57" t="s">
        <v>313</v>
      </c>
      <c r="T25" s="139" t="e">
        <f>VLOOKUP(O25,男子登録!$A$2:$J$2060,9,0)</f>
        <v>#N/A</v>
      </c>
      <c r="U25" s="163"/>
      <c r="V25" s="166"/>
      <c r="Y25" s="36" t="str">
        <f t="shared" si="0"/>
        <v/>
      </c>
      <c r="Z25" s="36" t="str">
        <f t="shared" si="1"/>
        <v/>
      </c>
      <c r="AA25" s="36" t="str">
        <f>IF($D$25="","",$D$25)</f>
        <v/>
      </c>
      <c r="AB25" s="36" t="e">
        <f>IF($E$25="","",$E$25)</f>
        <v>#N/A</v>
      </c>
      <c r="AD25" s="36" t="str">
        <f t="shared" ca="1" si="2"/>
        <v/>
      </c>
      <c r="AE25" s="36" t="str">
        <f t="shared" ca="1" si="3"/>
        <v/>
      </c>
      <c r="AG25" s="36" t="e">
        <f t="shared" si="4"/>
        <v>#N/A</v>
      </c>
      <c r="AH25" s="36" t="e">
        <f t="shared" si="5"/>
        <v>#N/A</v>
      </c>
      <c r="AJ25" s="36">
        <v>0</v>
      </c>
      <c r="AK25" s="36">
        <f t="shared" si="6"/>
        <v>0</v>
      </c>
      <c r="AL25" s="36" t="e">
        <f t="shared" si="7"/>
        <v>#N/A</v>
      </c>
      <c r="AN25" s="36">
        <v>0</v>
      </c>
      <c r="AO25" s="36">
        <f t="shared" si="8"/>
        <v>0</v>
      </c>
      <c r="AP25" s="36">
        <f>IF($D25="",0,IF(COUNTIF($D23:$D25,$D25)&gt;1,COLUMN(),0))</f>
        <v>0</v>
      </c>
      <c r="AQ25" s="36">
        <f t="shared" si="9"/>
        <v>0</v>
      </c>
      <c r="AR25" s="36" t="e">
        <f t="shared" ca="1" si="10"/>
        <v>#N/A</v>
      </c>
      <c r="AS25" s="36">
        <f t="shared" si="11"/>
        <v>0</v>
      </c>
      <c r="AT25" s="36" t="e">
        <f t="shared" si="12"/>
        <v>#N/A</v>
      </c>
      <c r="AU25" s="36">
        <f t="shared" ca="1" si="13"/>
        <v>0</v>
      </c>
      <c r="AV25" s="36" t="e">
        <f t="shared" si="14"/>
        <v>#N/A</v>
      </c>
      <c r="AW25" s="36">
        <f>IF(AND($D25&lt;&gt;"",$D24=""),COLUMN(),0)</f>
        <v>0</v>
      </c>
      <c r="AX25" s="36">
        <f t="shared" si="15"/>
        <v>0</v>
      </c>
      <c r="AZ25" s="36" t="e">
        <f t="shared" si="16"/>
        <v>#N/A</v>
      </c>
      <c r="BD25" s="36" t="str">
        <f t="shared" ca="1" si="17"/>
        <v/>
      </c>
      <c r="BE25" s="36" t="str">
        <f t="shared" ca="1" si="18"/>
        <v/>
      </c>
      <c r="BG25" s="36" t="e">
        <f t="shared" ca="1" si="19"/>
        <v>#N/A</v>
      </c>
      <c r="BH25" s="36" t="e">
        <f t="shared" ca="1" si="20"/>
        <v>#N/A</v>
      </c>
      <c r="BJ25" s="36">
        <v>0</v>
      </c>
      <c r="BK25" s="36">
        <v>0</v>
      </c>
      <c r="BL25" s="36">
        <v>0</v>
      </c>
      <c r="BN25" s="36">
        <v>0</v>
      </c>
      <c r="BO25" s="36">
        <v>0</v>
      </c>
      <c r="BP25" s="36">
        <f>IF($O25="",0,IF(COUNTIF($O20:$O25,$O25)&gt;1,COLUMN(),0))</f>
        <v>0</v>
      </c>
      <c r="BQ25" s="36">
        <f t="shared" si="24"/>
        <v>0</v>
      </c>
      <c r="BR25" s="36" t="e">
        <f t="shared" ca="1" si="25"/>
        <v>#N/A</v>
      </c>
      <c r="BS25" s="36">
        <f t="shared" si="26"/>
        <v>0</v>
      </c>
      <c r="BT25" s="36" t="e">
        <f t="shared" si="27"/>
        <v>#N/A</v>
      </c>
      <c r="BU25" s="36">
        <f t="shared" ca="1" si="28"/>
        <v>0</v>
      </c>
      <c r="BV25" s="36" t="e">
        <f t="shared" si="29"/>
        <v>#N/A</v>
      </c>
      <c r="BW25" s="36">
        <f>IF(AND($O25&lt;&gt;"",$O24=""),COLUMN(),0)</f>
        <v>0</v>
      </c>
      <c r="BX25" s="36">
        <f t="shared" si="30"/>
        <v>0</v>
      </c>
      <c r="BZ25" s="36" t="e">
        <f t="shared" si="31"/>
        <v>#N/A</v>
      </c>
    </row>
    <row r="26" spans="2:78" ht="19.5" customHeight="1">
      <c r="B26" s="172" t="s">
        <v>287</v>
      </c>
      <c r="C26" s="60"/>
      <c r="D26" s="118"/>
      <c r="E26" s="175" t="e">
        <f>VLOOKUP(D26,男子登録!$A$2:$S$2060,4,0)</f>
        <v>#N/A</v>
      </c>
      <c r="F26" s="176"/>
      <c r="G26" s="61"/>
      <c r="H26" s="61" t="s">
        <v>287</v>
      </c>
      <c r="I26" s="135" t="e">
        <f>VLOOKUP(D26,男子登録!$A$2:$J$2060,9,0)</f>
        <v>#N/A</v>
      </c>
      <c r="J26" s="146"/>
      <c r="K26" s="92"/>
      <c r="L26" s="62"/>
      <c r="M26" s="181" t="s">
        <v>301</v>
      </c>
      <c r="N26" s="61"/>
      <c r="O26" s="118"/>
      <c r="P26" s="175" t="e">
        <f>VLOOKUP(O26,男子登録!$A$2:$S$2060,4,0)</f>
        <v>#N/A</v>
      </c>
      <c r="Q26" s="176"/>
      <c r="R26" s="61"/>
      <c r="S26" s="61" t="s">
        <v>301</v>
      </c>
      <c r="T26" s="135" t="e">
        <f>VLOOKUP(O26,男子登録!$A$2:$J$2060,9,0)</f>
        <v>#N/A</v>
      </c>
      <c r="U26" s="146"/>
      <c r="V26" s="92"/>
      <c r="Y26" s="36" t="str">
        <f t="shared" si="0"/>
        <v/>
      </c>
      <c r="Z26" s="36" t="str">
        <f t="shared" si="1"/>
        <v/>
      </c>
      <c r="AA26" s="36" t="str">
        <f>IF($D$26="","",$D$26)</f>
        <v/>
      </c>
      <c r="AB26" s="36" t="e">
        <f>IF($E$26="","",$E$26)</f>
        <v>#N/A</v>
      </c>
      <c r="AD26" s="36" t="str">
        <f t="shared" ca="1" si="2"/>
        <v/>
      </c>
      <c r="AE26" s="36" t="str">
        <f t="shared" ca="1" si="3"/>
        <v/>
      </c>
      <c r="AG26" s="36" t="e">
        <f t="shared" si="4"/>
        <v>#N/A</v>
      </c>
      <c r="AH26" s="36" t="e">
        <f t="shared" si="5"/>
        <v>#N/A</v>
      </c>
      <c r="AJ26" s="36">
        <v>0</v>
      </c>
      <c r="AK26" s="36">
        <f t="shared" si="6"/>
        <v>0</v>
      </c>
      <c r="AL26" s="36" t="e">
        <f t="shared" si="7"/>
        <v>#N/A</v>
      </c>
      <c r="AM26" s="36">
        <v>0</v>
      </c>
      <c r="AN26" s="36">
        <v>0</v>
      </c>
      <c r="AO26" s="36">
        <f t="shared" si="8"/>
        <v>0</v>
      </c>
      <c r="AP26" s="36">
        <f>IF($D26="",0,IF(COUNTIF($D26:$D28,$D26)&gt;1,COLUMN(),0))</f>
        <v>0</v>
      </c>
      <c r="AQ26" s="36">
        <f t="shared" si="9"/>
        <v>0</v>
      </c>
      <c r="AR26" s="36" t="e">
        <f t="shared" ca="1" si="10"/>
        <v>#N/A</v>
      </c>
      <c r="AS26" s="36">
        <f t="shared" si="11"/>
        <v>0</v>
      </c>
      <c r="AT26" s="36" t="e">
        <f t="shared" si="12"/>
        <v>#N/A</v>
      </c>
      <c r="AU26" s="36">
        <f t="shared" ca="1" si="13"/>
        <v>0</v>
      </c>
      <c r="AV26" s="36" t="e">
        <f t="shared" si="14"/>
        <v>#N/A</v>
      </c>
      <c r="AW26" s="36">
        <v>0</v>
      </c>
      <c r="AX26" s="36">
        <f t="shared" si="15"/>
        <v>0</v>
      </c>
      <c r="AZ26" s="36" t="e">
        <f t="shared" si="16"/>
        <v>#N/A</v>
      </c>
      <c r="BD26" s="36" t="str">
        <f t="shared" ca="1" si="17"/>
        <v/>
      </c>
      <c r="BE26" s="36" t="str">
        <f t="shared" ca="1" si="18"/>
        <v/>
      </c>
      <c r="BG26" s="36" t="e">
        <f t="shared" si="19"/>
        <v>#N/A</v>
      </c>
      <c r="BH26" s="36" t="e">
        <f t="shared" si="20"/>
        <v>#N/A</v>
      </c>
      <c r="BJ26" s="36">
        <v>0</v>
      </c>
      <c r="BK26" s="36">
        <f t="shared" ref="BK26:BK40" si="32">IF(ISNUMBER(IF(RIGHT($V26,2)="++",VALUE(LEFT($V26,4)&amp;"00"),IF(RIGHT($V26,1)="+",VALUE(LEFT($V26,5)&amp;"0"),VALUE($V26))))=TRUE,0,COLUMN())</f>
        <v>0</v>
      </c>
      <c r="BL26" s="36" t="e">
        <f t="shared" ref="BL26:BL40" si="33">IF(AND($V26="",OR($P26&lt;&gt;"",$O26&lt;&gt;"")),COLUMN(),0)</f>
        <v>#N/A</v>
      </c>
      <c r="BM26" s="36">
        <v>0</v>
      </c>
      <c r="BN26" s="36">
        <v>0</v>
      </c>
      <c r="BO26" s="36">
        <f t="shared" ref="BO26:BO40" si="34">IF($O26="",0,IF(COUNTIF($AA$8:$AA$48,$O26)-COUNTIF($O$14:$O$19,$O26)-COUNTIF($O$20:$O$25,$O26)&gt;3,COLUMN(),0))</f>
        <v>0</v>
      </c>
      <c r="BP26" s="36">
        <f>IF($O26="",0,IF(COUNTIF($O26:$O28,$O26)&gt;1,COLUMN(),0))</f>
        <v>0</v>
      </c>
      <c r="BQ26" s="36">
        <f t="shared" si="24"/>
        <v>0</v>
      </c>
      <c r="BR26" s="36" t="e">
        <f t="shared" ca="1" si="25"/>
        <v>#N/A</v>
      </c>
      <c r="BS26" s="36">
        <f t="shared" si="26"/>
        <v>0</v>
      </c>
      <c r="BT26" s="36" t="e">
        <f t="shared" si="27"/>
        <v>#N/A</v>
      </c>
      <c r="BU26" s="36">
        <f t="shared" ca="1" si="28"/>
        <v>0</v>
      </c>
      <c r="BV26" s="36" t="e">
        <f t="shared" si="29"/>
        <v>#N/A</v>
      </c>
      <c r="BW26" s="36">
        <v>0</v>
      </c>
      <c r="BX26" s="36">
        <f t="shared" si="30"/>
        <v>0</v>
      </c>
      <c r="BZ26" s="36" t="e">
        <f t="shared" si="31"/>
        <v>#N/A</v>
      </c>
    </row>
    <row r="27" spans="2:78" ht="19.5" customHeight="1">
      <c r="B27" s="173"/>
      <c r="C27" s="53"/>
      <c r="D27" s="117"/>
      <c r="E27" s="177" t="e">
        <f>VLOOKUP(D27,男子登録!$A$2:$S$2060,4,0)</f>
        <v>#N/A</v>
      </c>
      <c r="F27" s="178"/>
      <c r="G27" s="54"/>
      <c r="H27" s="61" t="s">
        <v>287</v>
      </c>
      <c r="I27" s="132" t="e">
        <f>VLOOKUP(D27,男子登録!$A$2:$J$2060,9,0)</f>
        <v>#N/A</v>
      </c>
      <c r="J27" s="144"/>
      <c r="K27" s="90"/>
      <c r="L27" s="52"/>
      <c r="M27" s="182"/>
      <c r="N27" s="54"/>
      <c r="O27" s="119"/>
      <c r="P27" s="177" t="e">
        <f>VLOOKUP(O27,男子登録!$A$2:$S$2060,4,0)</f>
        <v>#N/A</v>
      </c>
      <c r="Q27" s="178"/>
      <c r="R27" s="54"/>
      <c r="S27" s="61" t="s">
        <v>301</v>
      </c>
      <c r="T27" s="132" t="e">
        <f>VLOOKUP(O27,男子登録!$A$2:$J$2060,9,0)</f>
        <v>#N/A</v>
      </c>
      <c r="U27" s="144"/>
      <c r="V27" s="90"/>
      <c r="Y27" s="36" t="str">
        <f t="shared" si="0"/>
        <v/>
      </c>
      <c r="Z27" s="36" t="str">
        <f t="shared" si="1"/>
        <v/>
      </c>
      <c r="AA27" s="36" t="str">
        <f>IF($D$27="","",$D$27)</f>
        <v/>
      </c>
      <c r="AB27" s="36" t="e">
        <f>IF($E$27="","",$E$27)</f>
        <v>#N/A</v>
      </c>
      <c r="AD27" s="36" t="str">
        <f t="shared" ca="1" si="2"/>
        <v/>
      </c>
      <c r="AE27" s="36" t="str">
        <f t="shared" ca="1" si="3"/>
        <v/>
      </c>
      <c r="AG27" s="36" t="e">
        <f t="shared" si="4"/>
        <v>#N/A</v>
      </c>
      <c r="AH27" s="36" t="e">
        <f t="shared" si="5"/>
        <v>#N/A</v>
      </c>
      <c r="AJ27" s="36">
        <v>0</v>
      </c>
      <c r="AK27" s="36">
        <f t="shared" si="6"/>
        <v>0</v>
      </c>
      <c r="AL27" s="36" t="e">
        <f t="shared" si="7"/>
        <v>#N/A</v>
      </c>
      <c r="AN27" s="36">
        <v>0</v>
      </c>
      <c r="AO27" s="36">
        <f t="shared" si="8"/>
        <v>0</v>
      </c>
      <c r="AP27" s="36">
        <f>IF($D27="",0,IF(COUNTIF($D26:$D28,$D27)&gt;1,COLUMN(),0))</f>
        <v>0</v>
      </c>
      <c r="AQ27" s="36">
        <f t="shared" si="9"/>
        <v>0</v>
      </c>
      <c r="AR27" s="36" t="e">
        <f t="shared" ca="1" si="10"/>
        <v>#N/A</v>
      </c>
      <c r="AS27" s="36">
        <f t="shared" si="11"/>
        <v>0</v>
      </c>
      <c r="AT27" s="36" t="e">
        <f t="shared" si="12"/>
        <v>#N/A</v>
      </c>
      <c r="AU27" s="36">
        <f t="shared" ca="1" si="13"/>
        <v>0</v>
      </c>
      <c r="AV27" s="36" t="e">
        <f t="shared" si="14"/>
        <v>#N/A</v>
      </c>
      <c r="AW27" s="36">
        <f>IF(AND($D27&lt;&gt;"",$D26=""),COLUMN(),0)</f>
        <v>0</v>
      </c>
      <c r="AX27" s="36">
        <f t="shared" si="15"/>
        <v>0</v>
      </c>
      <c r="AZ27" s="36" t="e">
        <f t="shared" si="16"/>
        <v>#N/A</v>
      </c>
      <c r="BD27" s="36" t="str">
        <f t="shared" ca="1" si="17"/>
        <v/>
      </c>
      <c r="BE27" s="36" t="str">
        <f t="shared" ca="1" si="18"/>
        <v/>
      </c>
      <c r="BG27" s="36" t="e">
        <f t="shared" si="19"/>
        <v>#N/A</v>
      </c>
      <c r="BH27" s="36" t="e">
        <f t="shared" si="20"/>
        <v>#N/A</v>
      </c>
      <c r="BJ27" s="36">
        <v>0</v>
      </c>
      <c r="BK27" s="36">
        <f t="shared" si="32"/>
        <v>0</v>
      </c>
      <c r="BL27" s="36" t="e">
        <f t="shared" si="33"/>
        <v>#N/A</v>
      </c>
      <c r="BN27" s="36">
        <v>0</v>
      </c>
      <c r="BO27" s="36">
        <f t="shared" si="34"/>
        <v>0</v>
      </c>
      <c r="BP27" s="36">
        <f>IF($O27="",0,IF(COUNTIF($O26:$O28,$O27)&gt;1,COLUMN(),0))</f>
        <v>0</v>
      </c>
      <c r="BQ27" s="36">
        <f t="shared" si="24"/>
        <v>0</v>
      </c>
      <c r="BR27" s="36" t="e">
        <f t="shared" ca="1" si="25"/>
        <v>#N/A</v>
      </c>
      <c r="BS27" s="36">
        <f t="shared" si="26"/>
        <v>0</v>
      </c>
      <c r="BT27" s="36" t="e">
        <f t="shared" si="27"/>
        <v>#N/A</v>
      </c>
      <c r="BU27" s="36">
        <f t="shared" ca="1" si="28"/>
        <v>0</v>
      </c>
      <c r="BV27" s="36" t="e">
        <f t="shared" si="29"/>
        <v>#N/A</v>
      </c>
      <c r="BW27" s="36">
        <f>IF(AND($O27&lt;&gt;"",$O26=""),COLUMN(),0)</f>
        <v>0</v>
      </c>
      <c r="BX27" s="36">
        <f t="shared" si="30"/>
        <v>0</v>
      </c>
      <c r="BZ27" s="36" t="e">
        <f t="shared" si="31"/>
        <v>#N/A</v>
      </c>
    </row>
    <row r="28" spans="2:78" ht="19.5" customHeight="1">
      <c r="B28" s="186"/>
      <c r="C28" s="65"/>
      <c r="D28" s="115"/>
      <c r="E28" s="184" t="e">
        <f>VLOOKUP(D28,男子登録!$A$2:$S$2060,4,0)</f>
        <v>#N/A</v>
      </c>
      <c r="F28" s="185"/>
      <c r="G28" s="66"/>
      <c r="H28" s="67" t="s">
        <v>287</v>
      </c>
      <c r="I28" s="134" t="e">
        <f>VLOOKUP(D28,男子登録!$A$2:$J$2060,9,0)</f>
        <v>#N/A</v>
      </c>
      <c r="J28" s="147"/>
      <c r="K28" s="91"/>
      <c r="L28" s="52"/>
      <c r="M28" s="187"/>
      <c r="N28" s="66"/>
      <c r="O28" s="115"/>
      <c r="P28" s="184" t="e">
        <f>VLOOKUP(O28,男子登録!$A$2:$S$2060,4,0)</f>
        <v>#N/A</v>
      </c>
      <c r="Q28" s="185"/>
      <c r="R28" s="66"/>
      <c r="S28" s="67" t="s">
        <v>301</v>
      </c>
      <c r="T28" s="136" t="e">
        <f>VLOOKUP(O28,男子登録!$A$2:$J$2060,9,0)</f>
        <v>#N/A</v>
      </c>
      <c r="U28" s="147"/>
      <c r="V28" s="91"/>
      <c r="Y28" s="36" t="str">
        <f t="shared" si="0"/>
        <v/>
      </c>
      <c r="Z28" s="36" t="str">
        <f t="shared" si="1"/>
        <v/>
      </c>
      <c r="AA28" s="36" t="str">
        <f>IF($D$28="","",$D$28)</f>
        <v/>
      </c>
      <c r="AB28" s="36" t="e">
        <f>IF($E$28="","",$E$28)</f>
        <v>#N/A</v>
      </c>
      <c r="AD28" s="36" t="str">
        <f t="shared" ca="1" si="2"/>
        <v/>
      </c>
      <c r="AE28" s="36" t="str">
        <f t="shared" ca="1" si="3"/>
        <v/>
      </c>
      <c r="AG28" s="36" t="e">
        <f t="shared" si="4"/>
        <v>#N/A</v>
      </c>
      <c r="AH28" s="36" t="e">
        <f t="shared" si="5"/>
        <v>#N/A</v>
      </c>
      <c r="AJ28" s="36">
        <v>0</v>
      </c>
      <c r="AK28" s="36">
        <f t="shared" si="6"/>
        <v>0</v>
      </c>
      <c r="AL28" s="36" t="e">
        <f t="shared" si="7"/>
        <v>#N/A</v>
      </c>
      <c r="AN28" s="36">
        <v>0</v>
      </c>
      <c r="AO28" s="36">
        <f t="shared" si="8"/>
        <v>0</v>
      </c>
      <c r="AP28" s="36">
        <f>IF($D28="",0,IF(COUNTIF($D26:$D28,$D28)&gt;1,COLUMN(),0))</f>
        <v>0</v>
      </c>
      <c r="AQ28" s="36">
        <f t="shared" si="9"/>
        <v>0</v>
      </c>
      <c r="AR28" s="36" t="e">
        <f t="shared" ca="1" si="10"/>
        <v>#N/A</v>
      </c>
      <c r="AS28" s="36">
        <f t="shared" si="11"/>
        <v>0</v>
      </c>
      <c r="AT28" s="36" t="e">
        <f t="shared" si="12"/>
        <v>#N/A</v>
      </c>
      <c r="AU28" s="36">
        <f t="shared" ca="1" si="13"/>
        <v>0</v>
      </c>
      <c r="AV28" s="36" t="e">
        <f t="shared" si="14"/>
        <v>#N/A</v>
      </c>
      <c r="AW28" s="36">
        <f>IF(AND($D28&lt;&gt;"",$D27=""),COLUMN(),0)</f>
        <v>0</v>
      </c>
      <c r="AX28" s="36">
        <f t="shared" si="15"/>
        <v>0</v>
      </c>
      <c r="AZ28" s="36" t="e">
        <f t="shared" si="16"/>
        <v>#N/A</v>
      </c>
      <c r="BD28" s="36" t="str">
        <f t="shared" ca="1" si="17"/>
        <v/>
      </c>
      <c r="BE28" s="36" t="str">
        <f t="shared" ca="1" si="18"/>
        <v/>
      </c>
      <c r="BG28" s="36" t="e">
        <f t="shared" si="19"/>
        <v>#N/A</v>
      </c>
      <c r="BH28" s="36" t="e">
        <f t="shared" si="20"/>
        <v>#N/A</v>
      </c>
      <c r="BJ28" s="36">
        <v>0</v>
      </c>
      <c r="BK28" s="36">
        <f t="shared" si="32"/>
        <v>0</v>
      </c>
      <c r="BL28" s="36" t="e">
        <f t="shared" si="33"/>
        <v>#N/A</v>
      </c>
      <c r="BN28" s="36">
        <v>0</v>
      </c>
      <c r="BO28" s="36">
        <f t="shared" si="34"/>
        <v>0</v>
      </c>
      <c r="BP28" s="36">
        <f>IF($O28="",0,IF(COUNTIF($O26:$O28,$O28)&gt;1,COLUMN(),0))</f>
        <v>0</v>
      </c>
      <c r="BQ28" s="36">
        <f t="shared" si="24"/>
        <v>0</v>
      </c>
      <c r="BR28" s="36" t="e">
        <f t="shared" ca="1" si="25"/>
        <v>#N/A</v>
      </c>
      <c r="BS28" s="36">
        <f t="shared" si="26"/>
        <v>0</v>
      </c>
      <c r="BT28" s="36" t="e">
        <f t="shared" si="27"/>
        <v>#N/A</v>
      </c>
      <c r="BU28" s="36">
        <f t="shared" ca="1" si="28"/>
        <v>0</v>
      </c>
      <c r="BV28" s="36" t="e">
        <f t="shared" si="29"/>
        <v>#N/A</v>
      </c>
      <c r="BW28" s="36">
        <f>IF(AND($O28&lt;&gt;"",$O27=""),COLUMN(),0)</f>
        <v>0</v>
      </c>
      <c r="BX28" s="36">
        <f t="shared" si="30"/>
        <v>0</v>
      </c>
      <c r="BZ28" s="36" t="e">
        <f t="shared" si="31"/>
        <v>#N/A</v>
      </c>
    </row>
    <row r="29" spans="2:78" ht="19.5" customHeight="1">
      <c r="B29" s="172" t="s">
        <v>293</v>
      </c>
      <c r="C29" s="60"/>
      <c r="D29" s="118"/>
      <c r="E29" s="175" t="e">
        <f>VLOOKUP(D29,男子登録!$A$2:$S$2060,4,0)</f>
        <v>#N/A</v>
      </c>
      <c r="F29" s="176"/>
      <c r="G29" s="60"/>
      <c r="H29" s="51" t="s">
        <v>293</v>
      </c>
      <c r="I29" s="132" t="e">
        <f>VLOOKUP(D29,男子登録!$A$2:$J$2060,9,0)</f>
        <v>#N/A</v>
      </c>
      <c r="J29" s="146"/>
      <c r="K29" s="92"/>
      <c r="L29" s="62"/>
      <c r="M29" s="172" t="s">
        <v>303</v>
      </c>
      <c r="N29" s="60"/>
      <c r="O29" s="118"/>
      <c r="P29" s="175" t="e">
        <f>VLOOKUP(O29,男子登録!$A$2:$S$2060,4,0)</f>
        <v>#N/A</v>
      </c>
      <c r="Q29" s="176"/>
      <c r="R29" s="60"/>
      <c r="S29" s="61" t="s">
        <v>303</v>
      </c>
      <c r="T29" s="135" t="e">
        <f>VLOOKUP(O29,男子登録!$A$2:$J$2060,9,0)</f>
        <v>#N/A</v>
      </c>
      <c r="U29" s="146"/>
      <c r="V29" s="92"/>
      <c r="Y29" s="36" t="str">
        <f t="shared" si="0"/>
        <v/>
      </c>
      <c r="Z29" s="36" t="str">
        <f t="shared" si="1"/>
        <v/>
      </c>
      <c r="AA29" s="36" t="str">
        <f>IF($D$29="","",$D$29)</f>
        <v/>
      </c>
      <c r="AB29" s="36" t="e">
        <f>IF($E$29="","",$E$29)</f>
        <v>#N/A</v>
      </c>
      <c r="AD29" s="36" t="str">
        <f t="shared" ca="1" si="2"/>
        <v/>
      </c>
      <c r="AE29" s="36" t="str">
        <f t="shared" ca="1" si="3"/>
        <v/>
      </c>
      <c r="AG29" s="36" t="e">
        <f t="shared" si="4"/>
        <v>#N/A</v>
      </c>
      <c r="AH29" s="36" t="e">
        <f t="shared" si="5"/>
        <v>#N/A</v>
      </c>
      <c r="AJ29" s="36">
        <v>0</v>
      </c>
      <c r="AK29" s="36">
        <f t="shared" si="6"/>
        <v>0</v>
      </c>
      <c r="AL29" s="36" t="e">
        <f t="shared" si="7"/>
        <v>#N/A</v>
      </c>
      <c r="AM29" s="36">
        <v>0</v>
      </c>
      <c r="AN29" s="36">
        <v>0</v>
      </c>
      <c r="AO29" s="36">
        <f t="shared" si="8"/>
        <v>0</v>
      </c>
      <c r="AP29" s="36">
        <f>IF($D29="",0,IF(COUNTIF($D29:$D31,$D29)&gt;1,COLUMN(),0))</f>
        <v>0</v>
      </c>
      <c r="AQ29" s="36">
        <f t="shared" si="9"/>
        <v>0</v>
      </c>
      <c r="AR29" s="36" t="e">
        <f t="shared" ca="1" si="10"/>
        <v>#N/A</v>
      </c>
      <c r="AS29" s="36">
        <f t="shared" si="11"/>
        <v>0</v>
      </c>
      <c r="AT29" s="36" t="e">
        <f t="shared" si="12"/>
        <v>#N/A</v>
      </c>
      <c r="AU29" s="36">
        <f t="shared" ca="1" si="13"/>
        <v>0</v>
      </c>
      <c r="AV29" s="36" t="e">
        <f t="shared" si="14"/>
        <v>#N/A</v>
      </c>
      <c r="AW29" s="36">
        <v>0</v>
      </c>
      <c r="AX29" s="36">
        <f t="shared" si="15"/>
        <v>0</v>
      </c>
      <c r="AZ29" s="36" t="e">
        <f t="shared" si="16"/>
        <v>#N/A</v>
      </c>
      <c r="BD29" s="36" t="str">
        <f t="shared" ca="1" si="17"/>
        <v/>
      </c>
      <c r="BE29" s="36" t="str">
        <f t="shared" ca="1" si="18"/>
        <v/>
      </c>
      <c r="BG29" s="36" t="e">
        <f t="shared" si="19"/>
        <v>#N/A</v>
      </c>
      <c r="BH29" s="36" t="e">
        <f t="shared" si="20"/>
        <v>#N/A</v>
      </c>
      <c r="BJ29" s="36">
        <v>0</v>
      </c>
      <c r="BK29" s="36">
        <f t="shared" si="32"/>
        <v>0</v>
      </c>
      <c r="BL29" s="36" t="e">
        <f t="shared" si="33"/>
        <v>#N/A</v>
      </c>
      <c r="BM29" s="36">
        <v>0</v>
      </c>
      <c r="BN29" s="36">
        <v>0</v>
      </c>
      <c r="BO29" s="36">
        <f t="shared" si="34"/>
        <v>0</v>
      </c>
      <c r="BP29" s="36">
        <f>IF($O29="",0,IF(COUNTIF($O29:$O31,$O29)&gt;1,COLUMN(),0))</f>
        <v>0</v>
      </c>
      <c r="BQ29" s="36">
        <f t="shared" si="24"/>
        <v>0</v>
      </c>
      <c r="BR29" s="36" t="e">
        <f t="shared" ca="1" si="25"/>
        <v>#N/A</v>
      </c>
      <c r="BS29" s="36">
        <f t="shared" si="26"/>
        <v>0</v>
      </c>
      <c r="BT29" s="36" t="e">
        <f t="shared" si="27"/>
        <v>#N/A</v>
      </c>
      <c r="BU29" s="36">
        <f t="shared" ca="1" si="28"/>
        <v>0</v>
      </c>
      <c r="BV29" s="36" t="e">
        <f t="shared" si="29"/>
        <v>#N/A</v>
      </c>
      <c r="BW29" s="36">
        <v>0</v>
      </c>
      <c r="BX29" s="36">
        <f t="shared" si="30"/>
        <v>0</v>
      </c>
      <c r="BZ29" s="36" t="e">
        <f t="shared" si="31"/>
        <v>#N/A</v>
      </c>
    </row>
    <row r="30" spans="2:78" ht="19.5" customHeight="1">
      <c r="B30" s="173"/>
      <c r="C30" s="53"/>
      <c r="D30" s="117"/>
      <c r="E30" s="177" t="e">
        <f>VLOOKUP(D30,男子登録!$A$2:$S$2060,4,0)</f>
        <v>#N/A</v>
      </c>
      <c r="F30" s="178"/>
      <c r="G30" s="50"/>
      <c r="H30" s="61" t="s">
        <v>293</v>
      </c>
      <c r="I30" s="132" t="e">
        <f>VLOOKUP(D30,男子登録!$A$2:$J$2060,9,0)</f>
        <v>#N/A</v>
      </c>
      <c r="J30" s="144"/>
      <c r="K30" s="90"/>
      <c r="L30" s="52"/>
      <c r="M30" s="173"/>
      <c r="N30" s="53"/>
      <c r="O30" s="119"/>
      <c r="P30" s="177" t="e">
        <f>VLOOKUP(O30,男子登録!$A$2:$S$2060,4,0)</f>
        <v>#N/A</v>
      </c>
      <c r="Q30" s="178"/>
      <c r="R30" s="50"/>
      <c r="S30" s="61" t="s">
        <v>303</v>
      </c>
      <c r="T30" s="132" t="e">
        <f>VLOOKUP(O30,男子登録!$A$2:$J$2060,9,0)</f>
        <v>#N/A</v>
      </c>
      <c r="U30" s="144"/>
      <c r="V30" s="90"/>
      <c r="Y30" s="36" t="str">
        <f t="shared" si="0"/>
        <v/>
      </c>
      <c r="Z30" s="36" t="str">
        <f t="shared" si="1"/>
        <v/>
      </c>
      <c r="AA30" s="36" t="str">
        <f>IF($D$30="","",$D$30)</f>
        <v/>
      </c>
      <c r="AB30" s="36" t="e">
        <f>IF($E$30="","",$E$30)</f>
        <v>#N/A</v>
      </c>
      <c r="AD30" s="36" t="str">
        <f t="shared" ca="1" si="2"/>
        <v/>
      </c>
      <c r="AE30" s="36" t="str">
        <f t="shared" ca="1" si="3"/>
        <v/>
      </c>
      <c r="AG30" s="36" t="e">
        <f t="shared" si="4"/>
        <v>#N/A</v>
      </c>
      <c r="AH30" s="36" t="e">
        <f t="shared" si="5"/>
        <v>#N/A</v>
      </c>
      <c r="AJ30" s="36">
        <v>0</v>
      </c>
      <c r="AK30" s="36">
        <f t="shared" si="6"/>
        <v>0</v>
      </c>
      <c r="AL30" s="36" t="e">
        <f t="shared" si="7"/>
        <v>#N/A</v>
      </c>
      <c r="AN30" s="36">
        <v>0</v>
      </c>
      <c r="AO30" s="36">
        <f t="shared" si="8"/>
        <v>0</v>
      </c>
      <c r="AP30" s="36">
        <f>IF($D30="",0,IF(COUNTIF($D29:$D31,$D30)&gt;1,COLUMN(),0))</f>
        <v>0</v>
      </c>
      <c r="AQ30" s="36">
        <f t="shared" si="9"/>
        <v>0</v>
      </c>
      <c r="AR30" s="36" t="e">
        <f t="shared" ca="1" si="10"/>
        <v>#N/A</v>
      </c>
      <c r="AS30" s="36">
        <f t="shared" si="11"/>
        <v>0</v>
      </c>
      <c r="AT30" s="36" t="e">
        <f t="shared" si="12"/>
        <v>#N/A</v>
      </c>
      <c r="AU30" s="36">
        <f t="shared" ca="1" si="13"/>
        <v>0</v>
      </c>
      <c r="AV30" s="36" t="e">
        <f t="shared" si="14"/>
        <v>#N/A</v>
      </c>
      <c r="AW30" s="36">
        <f>IF(AND($D30&lt;&gt;"",$D29=""),COLUMN(),0)</f>
        <v>0</v>
      </c>
      <c r="AX30" s="36">
        <f t="shared" si="15"/>
        <v>0</v>
      </c>
      <c r="AZ30" s="36" t="e">
        <f t="shared" si="16"/>
        <v>#N/A</v>
      </c>
      <c r="BD30" s="36" t="str">
        <f t="shared" ca="1" si="17"/>
        <v/>
      </c>
      <c r="BE30" s="36" t="str">
        <f t="shared" ca="1" si="18"/>
        <v/>
      </c>
      <c r="BG30" s="36" t="e">
        <f t="shared" si="19"/>
        <v>#N/A</v>
      </c>
      <c r="BH30" s="36" t="e">
        <f t="shared" si="20"/>
        <v>#N/A</v>
      </c>
      <c r="BJ30" s="36">
        <v>0</v>
      </c>
      <c r="BK30" s="36">
        <f t="shared" si="32"/>
        <v>0</v>
      </c>
      <c r="BL30" s="36" t="e">
        <f t="shared" si="33"/>
        <v>#N/A</v>
      </c>
      <c r="BN30" s="36">
        <v>0</v>
      </c>
      <c r="BO30" s="36">
        <f t="shared" si="34"/>
        <v>0</v>
      </c>
      <c r="BP30" s="36">
        <f>IF($O30="",0,IF(COUNTIF($O29:$O31,$O30)&gt;1,COLUMN(),0))</f>
        <v>0</v>
      </c>
      <c r="BQ30" s="36">
        <f t="shared" si="24"/>
        <v>0</v>
      </c>
      <c r="BR30" s="36" t="e">
        <f t="shared" ca="1" si="25"/>
        <v>#N/A</v>
      </c>
      <c r="BS30" s="36">
        <f t="shared" si="26"/>
        <v>0</v>
      </c>
      <c r="BT30" s="36" t="e">
        <f t="shared" si="27"/>
        <v>#N/A</v>
      </c>
      <c r="BU30" s="36">
        <f t="shared" ca="1" si="28"/>
        <v>0</v>
      </c>
      <c r="BV30" s="36" t="e">
        <f t="shared" si="29"/>
        <v>#N/A</v>
      </c>
      <c r="BW30" s="36">
        <f>IF(AND($O30&lt;&gt;"",$O29=""),COLUMN(),0)</f>
        <v>0</v>
      </c>
      <c r="BX30" s="36">
        <f t="shared" si="30"/>
        <v>0</v>
      </c>
      <c r="BZ30" s="36" t="e">
        <f t="shared" si="31"/>
        <v>#N/A</v>
      </c>
    </row>
    <row r="31" spans="2:78" ht="19.5" customHeight="1">
      <c r="B31" s="173"/>
      <c r="C31" s="56"/>
      <c r="D31" s="115"/>
      <c r="E31" s="184" t="e">
        <f>VLOOKUP(D31,男子登録!$A$2:$S$2060,4,0)</f>
        <v>#N/A</v>
      </c>
      <c r="F31" s="185"/>
      <c r="G31" s="68"/>
      <c r="H31" s="61" t="s">
        <v>293</v>
      </c>
      <c r="I31" s="134" t="e">
        <f>VLOOKUP(D31,男子登録!$A$2:$J$2060,9,0)</f>
        <v>#N/A</v>
      </c>
      <c r="J31" s="145"/>
      <c r="K31" s="91"/>
      <c r="L31" s="58"/>
      <c r="M31" s="173"/>
      <c r="N31" s="56"/>
      <c r="O31" s="115"/>
      <c r="P31" s="184" t="e">
        <f>VLOOKUP(O31,男子登録!$A$2:$S$2060,4,0)</f>
        <v>#N/A</v>
      </c>
      <c r="Q31" s="185"/>
      <c r="R31" s="68"/>
      <c r="S31" s="69" t="s">
        <v>303</v>
      </c>
      <c r="T31" s="139" t="e">
        <f>VLOOKUP(O31,男子登録!$A$2:$J$2060,9,0)</f>
        <v>#N/A</v>
      </c>
      <c r="U31" s="145"/>
      <c r="V31" s="91"/>
      <c r="Y31" s="36" t="str">
        <f t="shared" si="0"/>
        <v/>
      </c>
      <c r="Z31" s="36" t="str">
        <f t="shared" si="1"/>
        <v/>
      </c>
      <c r="AA31" s="36" t="str">
        <f>IF($D$31="","",$D$31)</f>
        <v/>
      </c>
      <c r="AB31" s="36" t="e">
        <f>IF($E$31="","",$E$31)</f>
        <v>#N/A</v>
      </c>
      <c r="AD31" s="36" t="str">
        <f t="shared" ca="1" si="2"/>
        <v/>
      </c>
      <c r="AE31" s="36" t="str">
        <f t="shared" ca="1" si="3"/>
        <v/>
      </c>
      <c r="AG31" s="36" t="e">
        <f t="shared" si="4"/>
        <v>#N/A</v>
      </c>
      <c r="AH31" s="36" t="e">
        <f t="shared" si="5"/>
        <v>#N/A</v>
      </c>
      <c r="AJ31" s="36">
        <v>0</v>
      </c>
      <c r="AK31" s="36">
        <f t="shared" si="6"/>
        <v>0</v>
      </c>
      <c r="AL31" s="36" t="e">
        <f t="shared" si="7"/>
        <v>#N/A</v>
      </c>
      <c r="AN31" s="36">
        <v>0</v>
      </c>
      <c r="AO31" s="36">
        <f t="shared" si="8"/>
        <v>0</v>
      </c>
      <c r="AP31" s="36">
        <f>IF($D31="",0,IF(COUNTIF($D29:$D31,$D31)&gt;1,COLUMN(),0))</f>
        <v>0</v>
      </c>
      <c r="AQ31" s="36">
        <f t="shared" si="9"/>
        <v>0</v>
      </c>
      <c r="AR31" s="36" t="e">
        <f t="shared" ca="1" si="10"/>
        <v>#N/A</v>
      </c>
      <c r="AS31" s="36">
        <f t="shared" si="11"/>
        <v>0</v>
      </c>
      <c r="AT31" s="36" t="e">
        <f t="shared" si="12"/>
        <v>#N/A</v>
      </c>
      <c r="AU31" s="36">
        <f t="shared" ca="1" si="13"/>
        <v>0</v>
      </c>
      <c r="AV31" s="36" t="e">
        <f t="shared" si="14"/>
        <v>#N/A</v>
      </c>
      <c r="AW31" s="36">
        <f>IF(AND($D31&lt;&gt;"",$D30=""),COLUMN(),0)</f>
        <v>0</v>
      </c>
      <c r="AX31" s="36">
        <f t="shared" si="15"/>
        <v>0</v>
      </c>
      <c r="AZ31" s="36" t="e">
        <f t="shared" si="16"/>
        <v>#N/A</v>
      </c>
      <c r="BD31" s="36" t="str">
        <f t="shared" ca="1" si="17"/>
        <v/>
      </c>
      <c r="BE31" s="36" t="str">
        <f t="shared" ca="1" si="18"/>
        <v/>
      </c>
      <c r="BG31" s="36" t="e">
        <f t="shared" si="19"/>
        <v>#N/A</v>
      </c>
      <c r="BH31" s="36" t="e">
        <f t="shared" si="20"/>
        <v>#N/A</v>
      </c>
      <c r="BJ31" s="36">
        <v>0</v>
      </c>
      <c r="BK31" s="36">
        <f t="shared" si="32"/>
        <v>0</v>
      </c>
      <c r="BL31" s="36" t="e">
        <f t="shared" si="33"/>
        <v>#N/A</v>
      </c>
      <c r="BN31" s="36">
        <v>0</v>
      </c>
      <c r="BO31" s="36">
        <f t="shared" si="34"/>
        <v>0</v>
      </c>
      <c r="BP31" s="36">
        <f>IF($O31="",0,IF(COUNTIF($O29:$O31,$O31)&gt;1,COLUMN(),0))</f>
        <v>0</v>
      </c>
      <c r="BQ31" s="36">
        <f t="shared" si="24"/>
        <v>0</v>
      </c>
      <c r="BR31" s="36" t="e">
        <f t="shared" ca="1" si="25"/>
        <v>#N/A</v>
      </c>
      <c r="BS31" s="36">
        <f t="shared" si="26"/>
        <v>0</v>
      </c>
      <c r="BT31" s="36" t="e">
        <f t="shared" si="27"/>
        <v>#N/A</v>
      </c>
      <c r="BU31" s="36">
        <f t="shared" ca="1" si="28"/>
        <v>0</v>
      </c>
      <c r="BV31" s="36" t="e">
        <f t="shared" si="29"/>
        <v>#N/A</v>
      </c>
      <c r="BW31" s="36">
        <f>IF(AND($O31&lt;&gt;"",$O30=""),COLUMN(),0)</f>
        <v>0</v>
      </c>
      <c r="BX31" s="36">
        <f t="shared" si="30"/>
        <v>0</v>
      </c>
      <c r="BZ31" s="36" t="e">
        <f t="shared" si="31"/>
        <v>#N/A</v>
      </c>
    </row>
    <row r="32" spans="2:78" ht="19.5" customHeight="1" thickBot="1">
      <c r="B32" s="172" t="s">
        <v>295</v>
      </c>
      <c r="C32" s="50"/>
      <c r="D32" s="118"/>
      <c r="E32" s="175" t="e">
        <f>VLOOKUP(D32,男子登録!$A$2:$S$2060,4,0)</f>
        <v>#N/A</v>
      </c>
      <c r="F32" s="176"/>
      <c r="G32" s="50"/>
      <c r="H32" s="61" t="s">
        <v>295</v>
      </c>
      <c r="I32" s="132" t="e">
        <f>VLOOKUP(D32,男子登録!$A$2:$J$2060,9,0)</f>
        <v>#N/A</v>
      </c>
      <c r="J32" s="148"/>
      <c r="K32" s="92"/>
      <c r="L32" s="52"/>
      <c r="M32" s="172" t="s">
        <v>305</v>
      </c>
      <c r="N32" s="50"/>
      <c r="O32" s="118"/>
      <c r="P32" s="175" t="e">
        <f>VLOOKUP(O32,男子登録!$A$2:$S$2060,4,0)</f>
        <v>#N/A</v>
      </c>
      <c r="Q32" s="176"/>
      <c r="R32" s="50"/>
      <c r="S32" s="51" t="s">
        <v>305</v>
      </c>
      <c r="T32" s="132" t="e">
        <f>VLOOKUP(O32,男子登録!$A$2:$J$2060,9,0)</f>
        <v>#N/A</v>
      </c>
      <c r="U32" s="148"/>
      <c r="V32" s="92"/>
      <c r="Y32" s="36" t="str">
        <f t="shared" si="0"/>
        <v/>
      </c>
      <c r="Z32" s="36" t="str">
        <f t="shared" si="1"/>
        <v/>
      </c>
      <c r="AA32" s="36" t="str">
        <f>IF($D$32="","",$D$32)</f>
        <v/>
      </c>
      <c r="AB32" s="36" t="e">
        <f>IF($E$32="","",$E$32)</f>
        <v>#N/A</v>
      </c>
      <c r="AD32" s="36" t="str">
        <f t="shared" ca="1" si="2"/>
        <v/>
      </c>
      <c r="AE32" s="36" t="str">
        <f t="shared" ca="1" si="3"/>
        <v/>
      </c>
      <c r="AG32" s="36" t="e">
        <f t="shared" si="4"/>
        <v>#N/A</v>
      </c>
      <c r="AH32" s="36" t="e">
        <f t="shared" si="5"/>
        <v>#N/A</v>
      </c>
      <c r="AJ32" s="36">
        <v>0</v>
      </c>
      <c r="AK32" s="36">
        <f t="shared" si="6"/>
        <v>0</v>
      </c>
      <c r="AL32" s="36" t="e">
        <f t="shared" si="7"/>
        <v>#N/A</v>
      </c>
      <c r="AM32" s="36">
        <v>0</v>
      </c>
      <c r="AN32" s="36">
        <v>0</v>
      </c>
      <c r="AO32" s="36">
        <f t="shared" si="8"/>
        <v>0</v>
      </c>
      <c r="AP32" s="36">
        <f>IF($D32="",0,IF(COUNTIF($D32:$D34,$D32)&gt;1,COLUMN(),0))</f>
        <v>0</v>
      </c>
      <c r="AQ32" s="36">
        <f t="shared" si="9"/>
        <v>0</v>
      </c>
      <c r="AR32" s="36" t="e">
        <f t="shared" ca="1" si="10"/>
        <v>#N/A</v>
      </c>
      <c r="AS32" s="36">
        <f t="shared" si="11"/>
        <v>0</v>
      </c>
      <c r="AT32" s="36" t="e">
        <f t="shared" si="12"/>
        <v>#N/A</v>
      </c>
      <c r="AU32" s="36">
        <f t="shared" ca="1" si="13"/>
        <v>0</v>
      </c>
      <c r="AV32" s="36" t="e">
        <f t="shared" si="14"/>
        <v>#N/A</v>
      </c>
      <c r="AW32" s="36">
        <v>0</v>
      </c>
      <c r="AX32" s="36">
        <f t="shared" si="15"/>
        <v>0</v>
      </c>
      <c r="AZ32" s="36" t="e">
        <f t="shared" si="16"/>
        <v>#N/A</v>
      </c>
      <c r="BD32" s="36" t="str">
        <f t="shared" ca="1" si="17"/>
        <v/>
      </c>
      <c r="BE32" s="36" t="str">
        <f t="shared" ca="1" si="18"/>
        <v/>
      </c>
      <c r="BG32" s="36" t="e">
        <f t="shared" si="19"/>
        <v>#N/A</v>
      </c>
      <c r="BH32" s="36" t="e">
        <f t="shared" si="20"/>
        <v>#N/A</v>
      </c>
      <c r="BJ32" s="36">
        <v>0</v>
      </c>
      <c r="BK32" s="36">
        <f t="shared" si="32"/>
        <v>0</v>
      </c>
      <c r="BL32" s="36" t="e">
        <f t="shared" si="33"/>
        <v>#N/A</v>
      </c>
      <c r="BM32" s="36">
        <v>0</v>
      </c>
      <c r="BN32" s="36">
        <v>0</v>
      </c>
      <c r="BO32" s="36">
        <f t="shared" si="34"/>
        <v>0</v>
      </c>
      <c r="BP32" s="36">
        <f>IF($O32="",0,IF(COUNTIF($O32:$O34,$O32)&gt;1,COLUMN(),0))</f>
        <v>0</v>
      </c>
      <c r="BQ32" s="36">
        <f t="shared" si="24"/>
        <v>0</v>
      </c>
      <c r="BR32" s="36" t="e">
        <f t="shared" ca="1" si="25"/>
        <v>#N/A</v>
      </c>
      <c r="BS32" s="36">
        <f t="shared" si="26"/>
        <v>0</v>
      </c>
      <c r="BT32" s="36" t="e">
        <f t="shared" si="27"/>
        <v>#N/A</v>
      </c>
      <c r="BU32" s="36">
        <f t="shared" ca="1" si="28"/>
        <v>0</v>
      </c>
      <c r="BV32" s="36" t="e">
        <f t="shared" si="29"/>
        <v>#N/A</v>
      </c>
      <c r="BW32" s="36">
        <v>0</v>
      </c>
      <c r="BX32" s="36">
        <f t="shared" si="30"/>
        <v>0</v>
      </c>
      <c r="BZ32" s="36" t="e">
        <f t="shared" si="31"/>
        <v>#N/A</v>
      </c>
    </row>
    <row r="33" spans="2:78" ht="19.5" customHeight="1" thickBot="1">
      <c r="B33" s="173"/>
      <c r="C33" s="53"/>
      <c r="D33" s="117"/>
      <c r="E33" s="177" t="e">
        <f>VLOOKUP(D33,男子登録!$A$2:$S$2060,4,0)</f>
        <v>#N/A</v>
      </c>
      <c r="F33" s="178"/>
      <c r="G33" s="50"/>
      <c r="H33" s="54" t="s">
        <v>295</v>
      </c>
      <c r="I33" s="133" t="e">
        <f>VLOOKUP(D33,男子登録!$A$2:$J$2060,9,0)</f>
        <v>#N/A</v>
      </c>
      <c r="J33" s="144"/>
      <c r="K33" s="90"/>
      <c r="L33" s="52"/>
      <c r="M33" s="173"/>
      <c r="N33" s="53"/>
      <c r="O33" s="119"/>
      <c r="P33" s="177" t="e">
        <f>VLOOKUP(O33,男子登録!$A$2:$S$2060,4,0)</f>
        <v>#N/A</v>
      </c>
      <c r="Q33" s="178"/>
      <c r="R33" s="50"/>
      <c r="S33" s="55" t="s">
        <v>305</v>
      </c>
      <c r="T33" s="132" t="e">
        <f>VLOOKUP(O33,男子登録!$A$2:$J$2060,9,0)</f>
        <v>#N/A</v>
      </c>
      <c r="U33" s="144"/>
      <c r="V33" s="90"/>
      <c r="Y33" s="36" t="str">
        <f t="shared" si="0"/>
        <v/>
      </c>
      <c r="Z33" s="36" t="str">
        <f t="shared" si="1"/>
        <v/>
      </c>
      <c r="AA33" s="36" t="str">
        <f>IF($D$33="","",$D$33)</f>
        <v/>
      </c>
      <c r="AB33" s="36" t="e">
        <f>IF($E$33="","",$E$33)</f>
        <v>#N/A</v>
      </c>
      <c r="AD33" s="36" t="str">
        <f t="shared" ca="1" si="2"/>
        <v/>
      </c>
      <c r="AE33" s="36" t="str">
        <f t="shared" ca="1" si="3"/>
        <v/>
      </c>
      <c r="AG33" s="36" t="e">
        <f t="shared" si="4"/>
        <v>#N/A</v>
      </c>
      <c r="AH33" s="36" t="e">
        <f t="shared" si="5"/>
        <v>#N/A</v>
      </c>
      <c r="AJ33" s="36">
        <v>0</v>
      </c>
      <c r="AK33" s="36">
        <f t="shared" si="6"/>
        <v>0</v>
      </c>
      <c r="AL33" s="36" t="e">
        <f t="shared" si="7"/>
        <v>#N/A</v>
      </c>
      <c r="AN33" s="36">
        <v>0</v>
      </c>
      <c r="AO33" s="36">
        <f t="shared" si="8"/>
        <v>0</v>
      </c>
      <c r="AP33" s="36">
        <f>IF($D33="",0,IF(COUNTIF($D32:$D34,$D33)&gt;1,COLUMN(),0))</f>
        <v>0</v>
      </c>
      <c r="AQ33" s="36">
        <f t="shared" si="9"/>
        <v>0</v>
      </c>
      <c r="AR33" s="36" t="e">
        <f t="shared" ca="1" si="10"/>
        <v>#N/A</v>
      </c>
      <c r="AS33" s="36">
        <f t="shared" si="11"/>
        <v>0</v>
      </c>
      <c r="AT33" s="36" t="e">
        <f t="shared" si="12"/>
        <v>#N/A</v>
      </c>
      <c r="AU33" s="36">
        <f t="shared" ca="1" si="13"/>
        <v>0</v>
      </c>
      <c r="AV33" s="36" t="e">
        <f t="shared" si="14"/>
        <v>#N/A</v>
      </c>
      <c r="AW33" s="36">
        <f>IF(AND($D33&lt;&gt;"",$D32=""),COLUMN(),0)</f>
        <v>0</v>
      </c>
      <c r="AX33" s="36">
        <f t="shared" si="15"/>
        <v>0</v>
      </c>
      <c r="AZ33" s="36" t="e">
        <f t="shared" si="16"/>
        <v>#N/A</v>
      </c>
      <c r="BD33" s="36" t="str">
        <f t="shared" ca="1" si="17"/>
        <v/>
      </c>
      <c r="BE33" s="36" t="str">
        <f t="shared" ca="1" si="18"/>
        <v/>
      </c>
      <c r="BG33" s="36" t="e">
        <f t="shared" si="19"/>
        <v>#N/A</v>
      </c>
      <c r="BH33" s="36" t="e">
        <f t="shared" si="20"/>
        <v>#N/A</v>
      </c>
      <c r="BJ33" s="36">
        <v>0</v>
      </c>
      <c r="BK33" s="36">
        <f t="shared" si="32"/>
        <v>0</v>
      </c>
      <c r="BL33" s="36" t="e">
        <f t="shared" si="33"/>
        <v>#N/A</v>
      </c>
      <c r="BN33" s="36">
        <v>0</v>
      </c>
      <c r="BO33" s="36">
        <f t="shared" si="34"/>
        <v>0</v>
      </c>
      <c r="BP33" s="36">
        <f>IF($O33="",0,IF(COUNTIF($O32:$O34,$O33)&gt;1,COLUMN(),0))</f>
        <v>0</v>
      </c>
      <c r="BQ33" s="36">
        <f t="shared" si="24"/>
        <v>0</v>
      </c>
      <c r="BR33" s="36" t="e">
        <f t="shared" ca="1" si="25"/>
        <v>#N/A</v>
      </c>
      <c r="BS33" s="36">
        <f t="shared" si="26"/>
        <v>0</v>
      </c>
      <c r="BT33" s="36" t="e">
        <f t="shared" si="27"/>
        <v>#N/A</v>
      </c>
      <c r="BU33" s="36">
        <f t="shared" ca="1" si="28"/>
        <v>0</v>
      </c>
      <c r="BV33" s="36" t="e">
        <f t="shared" si="29"/>
        <v>#N/A</v>
      </c>
      <c r="BW33" s="36">
        <f>IF(AND($O33&lt;&gt;"",$O32=""),COLUMN(),0)</f>
        <v>0</v>
      </c>
      <c r="BX33" s="36">
        <f t="shared" si="30"/>
        <v>0</v>
      </c>
      <c r="BZ33" s="36" t="e">
        <f t="shared" si="31"/>
        <v>#N/A</v>
      </c>
    </row>
    <row r="34" spans="2:78" ht="19.5" customHeight="1">
      <c r="B34" s="173"/>
      <c r="C34" s="56"/>
      <c r="D34" s="115"/>
      <c r="E34" s="184" t="e">
        <f>VLOOKUP(D34,男子登録!$A$2:$S$2060,4,0)</f>
        <v>#N/A</v>
      </c>
      <c r="F34" s="185"/>
      <c r="G34" s="70"/>
      <c r="H34" s="57" t="s">
        <v>295</v>
      </c>
      <c r="I34" s="134" t="e">
        <f>VLOOKUP(D34,男子登録!$A$2:$J$2060,9,0)</f>
        <v>#N/A</v>
      </c>
      <c r="J34" s="145"/>
      <c r="K34" s="91"/>
      <c r="L34" s="58"/>
      <c r="M34" s="173"/>
      <c r="N34" s="56"/>
      <c r="O34" s="115"/>
      <c r="P34" s="184" t="e">
        <f>VLOOKUP(O34,男子登録!$A$2:$S$2060,4,0)</f>
        <v>#N/A</v>
      </c>
      <c r="Q34" s="185"/>
      <c r="R34" s="68"/>
      <c r="S34" s="63" t="s">
        <v>305</v>
      </c>
      <c r="T34" s="139" t="e">
        <f>VLOOKUP(O34,男子登録!$A$2:$J$2060,9,0)</f>
        <v>#N/A</v>
      </c>
      <c r="U34" s="145"/>
      <c r="V34" s="91"/>
      <c r="Y34" s="36" t="str">
        <f t="shared" si="0"/>
        <v/>
      </c>
      <c r="Z34" s="36" t="str">
        <f t="shared" si="1"/>
        <v/>
      </c>
      <c r="AA34" s="36" t="str">
        <f>IF($D$34="","",$D$34)</f>
        <v/>
      </c>
      <c r="AB34" s="36" t="e">
        <f>IF($E$34="","",$E$34)</f>
        <v>#N/A</v>
      </c>
      <c r="AD34" s="36" t="str">
        <f t="shared" ca="1" si="2"/>
        <v/>
      </c>
      <c r="AE34" s="36" t="str">
        <f t="shared" ca="1" si="3"/>
        <v/>
      </c>
      <c r="AG34" s="36" t="e">
        <f t="shared" si="4"/>
        <v>#N/A</v>
      </c>
      <c r="AH34" s="36" t="e">
        <f t="shared" si="5"/>
        <v>#N/A</v>
      </c>
      <c r="AJ34" s="36">
        <v>0</v>
      </c>
      <c r="AK34" s="36">
        <f t="shared" si="6"/>
        <v>0</v>
      </c>
      <c r="AL34" s="36" t="e">
        <f t="shared" si="7"/>
        <v>#N/A</v>
      </c>
      <c r="AN34" s="36">
        <v>0</v>
      </c>
      <c r="AO34" s="36">
        <f t="shared" si="8"/>
        <v>0</v>
      </c>
      <c r="AP34" s="36">
        <f>IF($D34="",0,IF(COUNTIF($D32:$D34,$D34)&gt;1,COLUMN(),0))</f>
        <v>0</v>
      </c>
      <c r="AQ34" s="36">
        <f t="shared" si="9"/>
        <v>0</v>
      </c>
      <c r="AR34" s="36" t="e">
        <f t="shared" ca="1" si="10"/>
        <v>#N/A</v>
      </c>
      <c r="AS34" s="36">
        <f t="shared" si="11"/>
        <v>0</v>
      </c>
      <c r="AT34" s="36" t="e">
        <f t="shared" si="12"/>
        <v>#N/A</v>
      </c>
      <c r="AU34" s="36">
        <f t="shared" ca="1" si="13"/>
        <v>0</v>
      </c>
      <c r="AV34" s="36" t="e">
        <f t="shared" si="14"/>
        <v>#N/A</v>
      </c>
      <c r="AW34" s="36">
        <f>IF(AND($D34&lt;&gt;"",$D33=""),COLUMN(),0)</f>
        <v>0</v>
      </c>
      <c r="AX34" s="36">
        <f t="shared" si="15"/>
        <v>0</v>
      </c>
      <c r="AZ34" s="36" t="e">
        <f t="shared" si="16"/>
        <v>#N/A</v>
      </c>
      <c r="BD34" s="36" t="str">
        <f t="shared" ca="1" si="17"/>
        <v/>
      </c>
      <c r="BE34" s="36" t="str">
        <f t="shared" ca="1" si="18"/>
        <v/>
      </c>
      <c r="BG34" s="36" t="e">
        <f t="shared" si="19"/>
        <v>#N/A</v>
      </c>
      <c r="BH34" s="36" t="e">
        <f t="shared" si="20"/>
        <v>#N/A</v>
      </c>
      <c r="BJ34" s="36">
        <v>0</v>
      </c>
      <c r="BK34" s="36">
        <f t="shared" si="32"/>
        <v>0</v>
      </c>
      <c r="BL34" s="36" t="e">
        <f t="shared" si="33"/>
        <v>#N/A</v>
      </c>
      <c r="BN34" s="36">
        <v>0</v>
      </c>
      <c r="BO34" s="36">
        <f t="shared" si="34"/>
        <v>0</v>
      </c>
      <c r="BP34" s="36">
        <f>IF($O34="",0,IF(COUNTIF($O32:$O34,$O34)&gt;1,COLUMN(),0))</f>
        <v>0</v>
      </c>
      <c r="BQ34" s="36">
        <f t="shared" si="24"/>
        <v>0</v>
      </c>
      <c r="BR34" s="36" t="e">
        <f t="shared" ca="1" si="25"/>
        <v>#N/A</v>
      </c>
      <c r="BS34" s="36">
        <f t="shared" si="26"/>
        <v>0</v>
      </c>
      <c r="BT34" s="36" t="e">
        <f t="shared" si="27"/>
        <v>#N/A</v>
      </c>
      <c r="BU34" s="36">
        <f t="shared" ca="1" si="28"/>
        <v>0</v>
      </c>
      <c r="BV34" s="36" t="e">
        <f t="shared" si="29"/>
        <v>#N/A</v>
      </c>
      <c r="BW34" s="36">
        <f>IF(AND($O34&lt;&gt;"",$O33=""),COLUMN(),0)</f>
        <v>0</v>
      </c>
      <c r="BX34" s="36">
        <f t="shared" si="30"/>
        <v>0</v>
      </c>
      <c r="BZ34" s="36" t="e">
        <f t="shared" si="31"/>
        <v>#N/A</v>
      </c>
    </row>
    <row r="35" spans="2:78" ht="19.5" customHeight="1">
      <c r="B35" s="181" t="s">
        <v>297</v>
      </c>
      <c r="C35" s="51"/>
      <c r="D35" s="118"/>
      <c r="E35" s="175" t="e">
        <f>VLOOKUP(D35,男子登録!$A$2:$S$2060,4,0)</f>
        <v>#N/A</v>
      </c>
      <c r="F35" s="176"/>
      <c r="G35" s="51"/>
      <c r="H35" s="61" t="s">
        <v>297</v>
      </c>
      <c r="I35" s="132" t="e">
        <f>VLOOKUP(D35,男子登録!$A$2:$J$2060,9,0)</f>
        <v>#N/A</v>
      </c>
      <c r="J35" s="148"/>
      <c r="K35" s="92"/>
      <c r="L35" s="62"/>
      <c r="M35" s="172" t="s">
        <v>307</v>
      </c>
      <c r="N35" s="60"/>
      <c r="O35" s="118"/>
      <c r="P35" s="175" t="e">
        <f>VLOOKUP(O35,男子登録!$A$2:$S$2060,4,0)</f>
        <v>#N/A</v>
      </c>
      <c r="Q35" s="176"/>
      <c r="R35" s="61"/>
      <c r="S35" s="61" t="s">
        <v>307</v>
      </c>
      <c r="T35" s="135" t="e">
        <f>VLOOKUP(O35,男子登録!$A$2:$J$2060,9,0)</f>
        <v>#N/A</v>
      </c>
      <c r="U35" s="146"/>
      <c r="V35" s="92"/>
      <c r="Y35" s="36" t="str">
        <f t="shared" si="0"/>
        <v/>
      </c>
      <c r="Z35" s="36" t="str">
        <f t="shared" si="1"/>
        <v/>
      </c>
      <c r="AA35" s="36" t="str">
        <f>IF($D$35="","",$D$35)</f>
        <v/>
      </c>
      <c r="AB35" s="36" t="e">
        <f>IF($E$35="","",$E$35)</f>
        <v>#N/A</v>
      </c>
      <c r="AD35" s="36" t="str">
        <f t="shared" ca="1" si="2"/>
        <v/>
      </c>
      <c r="AE35" s="36" t="str">
        <f t="shared" ca="1" si="3"/>
        <v/>
      </c>
      <c r="AG35" s="36" t="e">
        <f t="shared" si="4"/>
        <v>#N/A</v>
      </c>
      <c r="AH35" s="36" t="e">
        <f t="shared" si="5"/>
        <v>#N/A</v>
      </c>
      <c r="AJ35" s="36">
        <v>0</v>
      </c>
      <c r="AK35" s="36">
        <f t="shared" si="6"/>
        <v>0</v>
      </c>
      <c r="AL35" s="36" t="e">
        <f t="shared" si="7"/>
        <v>#N/A</v>
      </c>
      <c r="AM35" s="36">
        <v>0</v>
      </c>
      <c r="AN35" s="36">
        <v>0</v>
      </c>
      <c r="AO35" s="36">
        <f t="shared" si="8"/>
        <v>0</v>
      </c>
      <c r="AP35" s="36">
        <f>IF($D35="",0,IF(COUNTIF($D35:$D37,$D35)&gt;1,COLUMN(),0))</f>
        <v>0</v>
      </c>
      <c r="AQ35" s="36">
        <f t="shared" si="9"/>
        <v>0</v>
      </c>
      <c r="AR35" s="36" t="e">
        <f t="shared" ca="1" si="10"/>
        <v>#N/A</v>
      </c>
      <c r="AS35" s="36">
        <f t="shared" si="11"/>
        <v>0</v>
      </c>
      <c r="AT35" s="36" t="e">
        <f t="shared" si="12"/>
        <v>#N/A</v>
      </c>
      <c r="AU35" s="36">
        <f t="shared" ca="1" si="13"/>
        <v>0</v>
      </c>
      <c r="AV35" s="36" t="e">
        <f t="shared" si="14"/>
        <v>#N/A</v>
      </c>
      <c r="AW35" s="36">
        <v>0</v>
      </c>
      <c r="AX35" s="36">
        <f t="shared" si="15"/>
        <v>0</v>
      </c>
      <c r="AZ35" s="36" t="e">
        <f t="shared" si="16"/>
        <v>#N/A</v>
      </c>
      <c r="BD35" s="36" t="str">
        <f t="shared" ca="1" si="17"/>
        <v/>
      </c>
      <c r="BE35" s="36" t="str">
        <f t="shared" ca="1" si="18"/>
        <v/>
      </c>
      <c r="BG35" s="36" t="e">
        <f t="shared" si="19"/>
        <v>#N/A</v>
      </c>
      <c r="BH35" s="36" t="e">
        <f t="shared" si="20"/>
        <v>#N/A</v>
      </c>
      <c r="BJ35" s="36">
        <v>0</v>
      </c>
      <c r="BK35" s="36">
        <f t="shared" si="32"/>
        <v>0</v>
      </c>
      <c r="BL35" s="36" t="e">
        <f t="shared" si="33"/>
        <v>#N/A</v>
      </c>
      <c r="BM35" s="36">
        <v>0</v>
      </c>
      <c r="BN35" s="36">
        <v>0</v>
      </c>
      <c r="BO35" s="36">
        <f t="shared" si="34"/>
        <v>0</v>
      </c>
      <c r="BP35" s="36">
        <f>IF($O35="",0,IF(COUNTIF($O35:$O37,$O35)&gt;1,COLUMN(),0))</f>
        <v>0</v>
      </c>
      <c r="BQ35" s="36">
        <f t="shared" si="24"/>
        <v>0</v>
      </c>
      <c r="BR35" s="36" t="e">
        <f t="shared" ca="1" si="25"/>
        <v>#N/A</v>
      </c>
      <c r="BS35" s="36">
        <f t="shared" si="26"/>
        <v>0</v>
      </c>
      <c r="BT35" s="36" t="e">
        <f t="shared" si="27"/>
        <v>#N/A</v>
      </c>
      <c r="BU35" s="36">
        <f t="shared" ca="1" si="28"/>
        <v>0</v>
      </c>
      <c r="BV35" s="36" t="e">
        <f t="shared" si="29"/>
        <v>#N/A</v>
      </c>
      <c r="BW35" s="36">
        <v>0</v>
      </c>
      <c r="BX35" s="36">
        <f t="shared" si="30"/>
        <v>0</v>
      </c>
      <c r="BZ35" s="36" t="e">
        <f t="shared" si="31"/>
        <v>#N/A</v>
      </c>
    </row>
    <row r="36" spans="2:78" ht="19.5" customHeight="1">
      <c r="B36" s="182"/>
      <c r="C36" s="54"/>
      <c r="D36" s="117"/>
      <c r="E36" s="177" t="e">
        <f>VLOOKUP(D36,男子登録!$A$2:$S$2060,4,0)</f>
        <v>#N/A</v>
      </c>
      <c r="F36" s="178"/>
      <c r="G36" s="54"/>
      <c r="H36" s="54" t="s">
        <v>297</v>
      </c>
      <c r="I36" s="133" t="e">
        <f>VLOOKUP(D36,男子登録!$A$2:$J$2060,9,0)</f>
        <v>#N/A</v>
      </c>
      <c r="J36" s="144"/>
      <c r="K36" s="90"/>
      <c r="L36" s="52"/>
      <c r="M36" s="173"/>
      <c r="N36" s="53"/>
      <c r="O36" s="119"/>
      <c r="P36" s="177" t="e">
        <f>VLOOKUP(O36,男子登録!$A$2:$S$2060,4,0)</f>
        <v>#N/A</v>
      </c>
      <c r="Q36" s="178"/>
      <c r="R36" s="51"/>
      <c r="S36" s="61" t="s">
        <v>307</v>
      </c>
      <c r="T36" s="132" t="e">
        <f>VLOOKUP(O36,男子登録!$A$2:$J$2060,9,0)</f>
        <v>#N/A</v>
      </c>
      <c r="U36" s="144"/>
      <c r="V36" s="90"/>
      <c r="Y36" s="36" t="str">
        <f t="shared" si="0"/>
        <v/>
      </c>
      <c r="Z36" s="36" t="str">
        <f t="shared" si="1"/>
        <v/>
      </c>
      <c r="AA36" s="36" t="str">
        <f>IF($D$36="","",$D$36)</f>
        <v/>
      </c>
      <c r="AB36" s="36" t="e">
        <f>IF($E$36="","",$E$36)</f>
        <v>#N/A</v>
      </c>
      <c r="AD36" s="36" t="str">
        <f t="shared" ca="1" si="2"/>
        <v/>
      </c>
      <c r="AE36" s="36" t="str">
        <f t="shared" ca="1" si="3"/>
        <v/>
      </c>
      <c r="AG36" s="36" t="e">
        <f t="shared" si="4"/>
        <v>#N/A</v>
      </c>
      <c r="AH36" s="36" t="e">
        <f t="shared" si="5"/>
        <v>#N/A</v>
      </c>
      <c r="AJ36" s="36">
        <v>0</v>
      </c>
      <c r="AK36" s="36">
        <f t="shared" si="6"/>
        <v>0</v>
      </c>
      <c r="AL36" s="36" t="e">
        <f t="shared" si="7"/>
        <v>#N/A</v>
      </c>
      <c r="AN36" s="36">
        <v>0</v>
      </c>
      <c r="AO36" s="36">
        <f t="shared" si="8"/>
        <v>0</v>
      </c>
      <c r="AP36" s="36">
        <f>IF($D36="",0,IF(COUNTIF($D35:$D37,$D36)&gt;1,COLUMN(),0))</f>
        <v>0</v>
      </c>
      <c r="AQ36" s="36">
        <f t="shared" si="9"/>
        <v>0</v>
      </c>
      <c r="AR36" s="36" t="e">
        <f t="shared" ca="1" si="10"/>
        <v>#N/A</v>
      </c>
      <c r="AS36" s="36">
        <f t="shared" si="11"/>
        <v>0</v>
      </c>
      <c r="AT36" s="36" t="e">
        <f t="shared" si="12"/>
        <v>#N/A</v>
      </c>
      <c r="AU36" s="36">
        <f t="shared" ca="1" si="13"/>
        <v>0</v>
      </c>
      <c r="AV36" s="36" t="e">
        <f t="shared" si="14"/>
        <v>#N/A</v>
      </c>
      <c r="AW36" s="36">
        <f>IF(AND($D36&lt;&gt;"",$D35=""),COLUMN(),0)</f>
        <v>0</v>
      </c>
      <c r="AX36" s="36">
        <f t="shared" si="15"/>
        <v>0</v>
      </c>
      <c r="AZ36" s="36" t="e">
        <f t="shared" si="16"/>
        <v>#N/A</v>
      </c>
      <c r="BD36" s="36" t="str">
        <f t="shared" ca="1" si="17"/>
        <v/>
      </c>
      <c r="BE36" s="36" t="str">
        <f t="shared" ca="1" si="18"/>
        <v/>
      </c>
      <c r="BG36" s="36" t="e">
        <f t="shared" si="19"/>
        <v>#N/A</v>
      </c>
      <c r="BH36" s="36" t="e">
        <f t="shared" si="20"/>
        <v>#N/A</v>
      </c>
      <c r="BJ36" s="36">
        <v>0</v>
      </c>
      <c r="BK36" s="36">
        <f t="shared" si="32"/>
        <v>0</v>
      </c>
      <c r="BL36" s="36" t="e">
        <f t="shared" si="33"/>
        <v>#N/A</v>
      </c>
      <c r="BN36" s="36">
        <v>0</v>
      </c>
      <c r="BO36" s="36">
        <f t="shared" si="34"/>
        <v>0</v>
      </c>
      <c r="BP36" s="36">
        <f>IF($O36="",0,IF(COUNTIF($O35:$O37,$O36)&gt;1,COLUMN(),0))</f>
        <v>0</v>
      </c>
      <c r="BQ36" s="36">
        <f t="shared" si="24"/>
        <v>0</v>
      </c>
      <c r="BR36" s="36" t="e">
        <f t="shared" ca="1" si="25"/>
        <v>#N/A</v>
      </c>
      <c r="BS36" s="36">
        <f t="shared" si="26"/>
        <v>0</v>
      </c>
      <c r="BT36" s="36" t="e">
        <f t="shared" si="27"/>
        <v>#N/A</v>
      </c>
      <c r="BU36" s="36">
        <f t="shared" ca="1" si="28"/>
        <v>0</v>
      </c>
      <c r="BV36" s="36" t="e">
        <f t="shared" si="29"/>
        <v>#N/A</v>
      </c>
      <c r="BW36" s="36">
        <f>IF(AND($O36&lt;&gt;"",$O35=""),COLUMN(),0)</f>
        <v>0</v>
      </c>
      <c r="BX36" s="36">
        <f t="shared" si="30"/>
        <v>0</v>
      </c>
      <c r="BZ36" s="36" t="e">
        <f t="shared" si="31"/>
        <v>#N/A</v>
      </c>
    </row>
    <row r="37" spans="2:78" ht="19.5" customHeight="1">
      <c r="B37" s="183"/>
      <c r="C37" s="57"/>
      <c r="D37" s="115"/>
      <c r="E37" s="184" t="e">
        <f>VLOOKUP(D37,男子登録!$A$2:$S$2060,4,0)</f>
        <v>#N/A</v>
      </c>
      <c r="F37" s="185"/>
      <c r="G37" s="57"/>
      <c r="H37" s="66" t="s">
        <v>297</v>
      </c>
      <c r="I37" s="137" t="e">
        <f>VLOOKUP(D37,男子登録!$A$2:$J$2060,9,0)</f>
        <v>#N/A</v>
      </c>
      <c r="J37" s="145"/>
      <c r="K37" s="91"/>
      <c r="L37" s="58"/>
      <c r="M37" s="173"/>
      <c r="N37" s="56"/>
      <c r="O37" s="115"/>
      <c r="P37" s="184" t="e">
        <f>VLOOKUP(O37,男子登録!$A$2:$S$2060,4,0)</f>
        <v>#N/A</v>
      </c>
      <c r="Q37" s="185"/>
      <c r="R37" s="64"/>
      <c r="S37" s="61" t="s">
        <v>307</v>
      </c>
      <c r="T37" s="136" t="e">
        <f>VLOOKUP(O37,男子登録!$A$2:$J$2060,9,0)</f>
        <v>#N/A</v>
      </c>
      <c r="U37" s="145"/>
      <c r="V37" s="91"/>
      <c r="Y37" s="36" t="str">
        <f t="shared" si="0"/>
        <v/>
      </c>
      <c r="Z37" s="36" t="str">
        <f t="shared" si="1"/>
        <v/>
      </c>
      <c r="AA37" s="36" t="str">
        <f>IF($D$37="","",$D$37)</f>
        <v/>
      </c>
      <c r="AB37" s="36" t="e">
        <f>IF($E$37="","",$E$37)</f>
        <v>#N/A</v>
      </c>
      <c r="AD37" s="36" t="str">
        <f t="shared" ca="1" si="2"/>
        <v/>
      </c>
      <c r="AE37" s="36" t="str">
        <f t="shared" ca="1" si="3"/>
        <v/>
      </c>
      <c r="AG37" s="36" t="e">
        <f t="shared" si="4"/>
        <v>#N/A</v>
      </c>
      <c r="AH37" s="36" t="e">
        <f t="shared" si="5"/>
        <v>#N/A</v>
      </c>
      <c r="AJ37" s="36">
        <v>0</v>
      </c>
      <c r="AK37" s="36">
        <f t="shared" si="6"/>
        <v>0</v>
      </c>
      <c r="AL37" s="36" t="e">
        <f t="shared" si="7"/>
        <v>#N/A</v>
      </c>
      <c r="AN37" s="36">
        <v>0</v>
      </c>
      <c r="AO37" s="36">
        <f t="shared" si="8"/>
        <v>0</v>
      </c>
      <c r="AP37" s="36">
        <f>IF($D37="",0,IF(COUNTIF($D35:$D37,$D37)&gt;1,COLUMN(),0))</f>
        <v>0</v>
      </c>
      <c r="AQ37" s="36">
        <f t="shared" si="9"/>
        <v>0</v>
      </c>
      <c r="AR37" s="36" t="e">
        <f t="shared" ca="1" si="10"/>
        <v>#N/A</v>
      </c>
      <c r="AS37" s="36">
        <f t="shared" si="11"/>
        <v>0</v>
      </c>
      <c r="AT37" s="36" t="e">
        <f t="shared" si="12"/>
        <v>#N/A</v>
      </c>
      <c r="AU37" s="36">
        <f t="shared" ca="1" si="13"/>
        <v>0</v>
      </c>
      <c r="AV37" s="36" t="e">
        <f t="shared" si="14"/>
        <v>#N/A</v>
      </c>
      <c r="AW37" s="36">
        <f>IF(AND($D37&lt;&gt;"",$D36=""),COLUMN(),0)</f>
        <v>0</v>
      </c>
      <c r="AX37" s="36">
        <f t="shared" si="15"/>
        <v>0</v>
      </c>
      <c r="AZ37" s="36" t="e">
        <f t="shared" si="16"/>
        <v>#N/A</v>
      </c>
      <c r="BD37" s="36" t="str">
        <f t="shared" ca="1" si="17"/>
        <v/>
      </c>
      <c r="BE37" s="36" t="str">
        <f t="shared" ca="1" si="18"/>
        <v/>
      </c>
      <c r="BG37" s="36" t="e">
        <f t="shared" si="19"/>
        <v>#N/A</v>
      </c>
      <c r="BH37" s="36" t="e">
        <f t="shared" si="20"/>
        <v>#N/A</v>
      </c>
      <c r="BJ37" s="36">
        <v>0</v>
      </c>
      <c r="BK37" s="36">
        <f t="shared" si="32"/>
        <v>0</v>
      </c>
      <c r="BL37" s="36" t="e">
        <f t="shared" si="33"/>
        <v>#N/A</v>
      </c>
      <c r="BN37" s="36">
        <v>0</v>
      </c>
      <c r="BO37" s="36">
        <f t="shared" si="34"/>
        <v>0</v>
      </c>
      <c r="BP37" s="36">
        <f>IF($O37="",0,IF(COUNTIF($O35:$O37,$O37)&gt;1,COLUMN(),0))</f>
        <v>0</v>
      </c>
      <c r="BQ37" s="36">
        <f t="shared" si="24"/>
        <v>0</v>
      </c>
      <c r="BR37" s="36" t="e">
        <f t="shared" ca="1" si="25"/>
        <v>#N/A</v>
      </c>
      <c r="BS37" s="36">
        <f t="shared" si="26"/>
        <v>0</v>
      </c>
      <c r="BT37" s="36" t="e">
        <f t="shared" si="27"/>
        <v>#N/A</v>
      </c>
      <c r="BU37" s="36">
        <f t="shared" ca="1" si="28"/>
        <v>0</v>
      </c>
      <c r="BV37" s="36" t="e">
        <f t="shared" si="29"/>
        <v>#N/A</v>
      </c>
      <c r="BW37" s="36">
        <f>IF(AND($O37&lt;&gt;"",$O36=""),COLUMN(),0)</f>
        <v>0</v>
      </c>
      <c r="BX37" s="36">
        <f t="shared" si="30"/>
        <v>0</v>
      </c>
      <c r="BZ37" s="36" t="e">
        <f t="shared" si="31"/>
        <v>#N/A</v>
      </c>
    </row>
    <row r="38" spans="2:78" ht="19.5" customHeight="1">
      <c r="B38" s="172" t="s">
        <v>299</v>
      </c>
      <c r="C38" s="60"/>
      <c r="D38" s="118"/>
      <c r="E38" s="175" t="e">
        <f>VLOOKUP(D38,男子登録!$A$2:$S$2060,4,0)</f>
        <v>#N/A</v>
      </c>
      <c r="F38" s="176"/>
      <c r="G38" s="60"/>
      <c r="H38" s="61" t="s">
        <v>299</v>
      </c>
      <c r="I38" s="135" t="e">
        <f>VLOOKUP(D38,男子登録!$A$2:$J$2060,9,0)</f>
        <v>#N/A</v>
      </c>
      <c r="J38" s="146"/>
      <c r="K38" s="92"/>
      <c r="L38" s="62"/>
      <c r="M38" s="172" t="s">
        <v>309</v>
      </c>
      <c r="N38" s="60"/>
      <c r="O38" s="118"/>
      <c r="P38" s="175" t="e">
        <f>VLOOKUP(O38,男子登録!$A$2:$S$2060,4,0)</f>
        <v>#N/A</v>
      </c>
      <c r="Q38" s="176"/>
      <c r="R38" s="61"/>
      <c r="S38" s="61" t="s">
        <v>309</v>
      </c>
      <c r="T38" s="135" t="e">
        <f>VLOOKUP(O38,男子登録!$A$2:$J$2060,9,0)</f>
        <v>#N/A</v>
      </c>
      <c r="U38" s="146"/>
      <c r="V38" s="92"/>
      <c r="Y38" s="36" t="str">
        <f t="shared" si="0"/>
        <v/>
      </c>
      <c r="Z38" s="36" t="str">
        <f t="shared" si="1"/>
        <v/>
      </c>
      <c r="AA38" s="36" t="str">
        <f>IF($D$38="","",$D$38)</f>
        <v/>
      </c>
      <c r="AB38" s="36" t="e">
        <f>IF($E$38="","",$E$38)</f>
        <v>#N/A</v>
      </c>
      <c r="AD38" s="36" t="str">
        <f t="shared" ca="1" si="2"/>
        <v/>
      </c>
      <c r="AE38" s="36" t="str">
        <f t="shared" ca="1" si="3"/>
        <v/>
      </c>
      <c r="AG38" s="36" t="e">
        <f t="shared" si="4"/>
        <v>#N/A</v>
      </c>
      <c r="AH38" s="36" t="e">
        <f t="shared" si="5"/>
        <v>#N/A</v>
      </c>
      <c r="AJ38" s="36">
        <v>0</v>
      </c>
      <c r="AK38" s="36">
        <f t="shared" si="6"/>
        <v>0</v>
      </c>
      <c r="AL38" s="36" t="e">
        <f t="shared" si="7"/>
        <v>#N/A</v>
      </c>
      <c r="AM38" s="36">
        <v>0</v>
      </c>
      <c r="AN38" s="36">
        <v>0</v>
      </c>
      <c r="AO38" s="36">
        <f t="shared" si="8"/>
        <v>0</v>
      </c>
      <c r="AP38" s="36">
        <f>IF($D38="",0,IF(COUNTIF($D38:$D40,$D38)&gt;1,COLUMN(),0))</f>
        <v>0</v>
      </c>
      <c r="AQ38" s="36">
        <f t="shared" si="9"/>
        <v>0</v>
      </c>
      <c r="AR38" s="36" t="e">
        <f t="shared" ca="1" si="10"/>
        <v>#N/A</v>
      </c>
      <c r="AS38" s="36">
        <f t="shared" si="11"/>
        <v>0</v>
      </c>
      <c r="AT38" s="36" t="e">
        <f t="shared" si="12"/>
        <v>#N/A</v>
      </c>
      <c r="AU38" s="36">
        <f t="shared" ca="1" si="13"/>
        <v>0</v>
      </c>
      <c r="AV38" s="36" t="e">
        <f t="shared" si="14"/>
        <v>#N/A</v>
      </c>
      <c r="AW38" s="36">
        <v>0</v>
      </c>
      <c r="AX38" s="36">
        <f t="shared" si="15"/>
        <v>0</v>
      </c>
      <c r="AZ38" s="36" t="e">
        <f t="shared" si="16"/>
        <v>#N/A</v>
      </c>
      <c r="BD38" s="36" t="str">
        <f t="shared" ca="1" si="17"/>
        <v/>
      </c>
      <c r="BE38" s="36" t="str">
        <f t="shared" ca="1" si="18"/>
        <v/>
      </c>
      <c r="BG38" s="36" t="e">
        <f t="shared" si="19"/>
        <v>#N/A</v>
      </c>
      <c r="BH38" s="36" t="e">
        <f t="shared" si="20"/>
        <v>#N/A</v>
      </c>
      <c r="BJ38" s="36">
        <v>0</v>
      </c>
      <c r="BK38" s="36">
        <f t="shared" si="32"/>
        <v>0</v>
      </c>
      <c r="BL38" s="36" t="e">
        <f t="shared" si="33"/>
        <v>#N/A</v>
      </c>
      <c r="BM38" s="36">
        <v>0</v>
      </c>
      <c r="BN38" s="36">
        <v>0</v>
      </c>
      <c r="BO38" s="36">
        <f t="shared" si="34"/>
        <v>0</v>
      </c>
      <c r="BP38" s="36">
        <f>IF($O38="",0,IF(COUNTIF($O38:$O40,$O38)&gt;1,COLUMN(),0))</f>
        <v>0</v>
      </c>
      <c r="BQ38" s="36">
        <f t="shared" si="24"/>
        <v>0</v>
      </c>
      <c r="BR38" s="36" t="e">
        <f t="shared" ca="1" si="25"/>
        <v>#N/A</v>
      </c>
      <c r="BS38" s="36">
        <f t="shared" si="26"/>
        <v>0</v>
      </c>
      <c r="BT38" s="36" t="e">
        <f t="shared" si="27"/>
        <v>#N/A</v>
      </c>
      <c r="BU38" s="36">
        <f t="shared" ca="1" si="28"/>
        <v>0</v>
      </c>
      <c r="BV38" s="36" t="e">
        <f t="shared" si="29"/>
        <v>#N/A</v>
      </c>
      <c r="BW38" s="36">
        <v>0</v>
      </c>
      <c r="BX38" s="36">
        <f t="shared" si="30"/>
        <v>0</v>
      </c>
      <c r="BZ38" s="36" t="e">
        <f t="shared" si="31"/>
        <v>#N/A</v>
      </c>
    </row>
    <row r="39" spans="2:78" ht="19.5" customHeight="1">
      <c r="B39" s="173"/>
      <c r="C39" s="53"/>
      <c r="D39" s="117"/>
      <c r="E39" s="177" t="e">
        <f>VLOOKUP(D39,男子登録!$A$2:$S$2060,4,0)</f>
        <v>#N/A</v>
      </c>
      <c r="F39" s="178"/>
      <c r="G39" s="50"/>
      <c r="H39" s="61" t="s">
        <v>299</v>
      </c>
      <c r="I39" s="132" t="e">
        <f>VLOOKUP(D39,男子登録!$A$2:$J$2060,9,0)</f>
        <v>#N/A</v>
      </c>
      <c r="J39" s="144"/>
      <c r="K39" s="90"/>
      <c r="L39" s="52"/>
      <c r="M39" s="173"/>
      <c r="N39" s="53"/>
      <c r="O39" s="119"/>
      <c r="P39" s="177" t="e">
        <f>VLOOKUP(O39,男子登録!$A$2:$S$2060,4,0)</f>
        <v>#N/A</v>
      </c>
      <c r="Q39" s="178"/>
      <c r="R39" s="51"/>
      <c r="S39" s="61" t="s">
        <v>309</v>
      </c>
      <c r="T39" s="132" t="e">
        <f>VLOOKUP(O39,男子登録!$A$2:$J$2060,9,0)</f>
        <v>#N/A</v>
      </c>
      <c r="U39" s="144"/>
      <c r="V39" s="90"/>
      <c r="Y39" s="36" t="str">
        <f t="shared" si="0"/>
        <v/>
      </c>
      <c r="Z39" s="36" t="str">
        <f t="shared" si="1"/>
        <v/>
      </c>
      <c r="AA39" s="36" t="str">
        <f>IF($D$39="","",$D$39)</f>
        <v/>
      </c>
      <c r="AB39" s="36" t="e">
        <f>IF($E$39="","",$E$39)</f>
        <v>#N/A</v>
      </c>
      <c r="AD39" s="36" t="str">
        <f t="shared" ca="1" si="2"/>
        <v/>
      </c>
      <c r="AE39" s="36" t="str">
        <f t="shared" ca="1" si="3"/>
        <v/>
      </c>
      <c r="AG39" s="36" t="e">
        <f t="shared" si="4"/>
        <v>#N/A</v>
      </c>
      <c r="AH39" s="36" t="e">
        <f t="shared" si="5"/>
        <v>#N/A</v>
      </c>
      <c r="AJ39" s="36">
        <v>0</v>
      </c>
      <c r="AK39" s="36">
        <f t="shared" si="6"/>
        <v>0</v>
      </c>
      <c r="AL39" s="36" t="e">
        <f t="shared" si="7"/>
        <v>#N/A</v>
      </c>
      <c r="AN39" s="36">
        <v>0</v>
      </c>
      <c r="AO39" s="36">
        <f t="shared" si="8"/>
        <v>0</v>
      </c>
      <c r="AP39" s="36">
        <f>IF($D39="",0,IF(COUNTIF($D38:$D40,$D39)&gt;1,COLUMN(),0))</f>
        <v>0</v>
      </c>
      <c r="AQ39" s="36">
        <f t="shared" si="9"/>
        <v>0</v>
      </c>
      <c r="AR39" s="36" t="e">
        <f t="shared" ca="1" si="10"/>
        <v>#N/A</v>
      </c>
      <c r="AS39" s="36">
        <f t="shared" si="11"/>
        <v>0</v>
      </c>
      <c r="AT39" s="36" t="e">
        <f t="shared" si="12"/>
        <v>#N/A</v>
      </c>
      <c r="AU39" s="36">
        <f t="shared" ca="1" si="13"/>
        <v>0</v>
      </c>
      <c r="AV39" s="36" t="e">
        <f t="shared" si="14"/>
        <v>#N/A</v>
      </c>
      <c r="AW39" s="36">
        <f>IF(AND($D39&lt;&gt;"",$D38=""),COLUMN(),0)</f>
        <v>0</v>
      </c>
      <c r="AX39" s="36">
        <f t="shared" si="15"/>
        <v>0</v>
      </c>
      <c r="AZ39" s="36" t="e">
        <f t="shared" si="16"/>
        <v>#N/A</v>
      </c>
      <c r="BD39" s="36" t="str">
        <f t="shared" ca="1" si="17"/>
        <v/>
      </c>
      <c r="BE39" s="36" t="str">
        <f t="shared" ca="1" si="18"/>
        <v/>
      </c>
      <c r="BG39" s="36" t="e">
        <f t="shared" si="19"/>
        <v>#N/A</v>
      </c>
      <c r="BH39" s="36" t="e">
        <f t="shared" si="20"/>
        <v>#N/A</v>
      </c>
      <c r="BJ39" s="36">
        <v>0</v>
      </c>
      <c r="BK39" s="36">
        <f t="shared" si="32"/>
        <v>0</v>
      </c>
      <c r="BL39" s="36" t="e">
        <f t="shared" si="33"/>
        <v>#N/A</v>
      </c>
      <c r="BN39" s="36">
        <v>0</v>
      </c>
      <c r="BO39" s="36">
        <f t="shared" si="34"/>
        <v>0</v>
      </c>
      <c r="BP39" s="36">
        <f>IF($O39="",0,IF(COUNTIF($O38:$O40,$O39)&gt;1,COLUMN(),0))</f>
        <v>0</v>
      </c>
      <c r="BQ39" s="36">
        <f t="shared" si="24"/>
        <v>0</v>
      </c>
      <c r="BR39" s="36" t="e">
        <f t="shared" ca="1" si="25"/>
        <v>#N/A</v>
      </c>
      <c r="BS39" s="36">
        <f t="shared" si="26"/>
        <v>0</v>
      </c>
      <c r="BT39" s="36" t="e">
        <f t="shared" si="27"/>
        <v>#N/A</v>
      </c>
      <c r="BU39" s="36">
        <f t="shared" ca="1" si="28"/>
        <v>0</v>
      </c>
      <c r="BV39" s="36" t="e">
        <f t="shared" si="29"/>
        <v>#N/A</v>
      </c>
      <c r="BW39" s="36">
        <f>IF(AND($O39&lt;&gt;"",$O38=""),COLUMN(),0)</f>
        <v>0</v>
      </c>
      <c r="BX39" s="36">
        <f t="shared" si="30"/>
        <v>0</v>
      </c>
      <c r="BZ39" s="36" t="e">
        <f t="shared" si="31"/>
        <v>#N/A</v>
      </c>
    </row>
    <row r="40" spans="2:78" ht="19.5" customHeight="1" thickBot="1">
      <c r="B40" s="174"/>
      <c r="C40" s="93"/>
      <c r="D40" s="120"/>
      <c r="E40" s="179" t="e">
        <f>VLOOKUP(D40,男子登録!$A$2:$S$2060,4,0)</f>
        <v>#N/A</v>
      </c>
      <c r="F40" s="180"/>
      <c r="G40" s="94"/>
      <c r="H40" s="95" t="s">
        <v>299</v>
      </c>
      <c r="I40" s="138" t="e">
        <f>VLOOKUP(D40,男子登録!$A$2:$J$2060,9,0)</f>
        <v>#N/A</v>
      </c>
      <c r="J40" s="149"/>
      <c r="K40" s="96"/>
      <c r="L40" s="97"/>
      <c r="M40" s="174"/>
      <c r="N40" s="93"/>
      <c r="O40" s="120"/>
      <c r="P40" s="179" t="e">
        <f>VLOOKUP(O40,男子登録!$A$2:$S$2060,4,0)</f>
        <v>#N/A</v>
      </c>
      <c r="Q40" s="180"/>
      <c r="R40" s="98"/>
      <c r="S40" s="95" t="s">
        <v>309</v>
      </c>
      <c r="T40" s="138" t="e">
        <f>VLOOKUP(O40,男子登録!$A$2:$J$2060,9,0)</f>
        <v>#N/A</v>
      </c>
      <c r="U40" s="149"/>
      <c r="V40" s="96"/>
      <c r="Y40" s="36" t="str">
        <f t="shared" si="0"/>
        <v/>
      </c>
      <c r="Z40" s="36" t="str">
        <f t="shared" si="1"/>
        <v/>
      </c>
      <c r="AA40" s="36" t="str">
        <f>IF($D$40="","",$D$40)</f>
        <v/>
      </c>
      <c r="AB40" s="36" t="e">
        <f>IF($E$40="","",$E$40)</f>
        <v>#N/A</v>
      </c>
      <c r="AD40" s="36" t="str">
        <f t="shared" ca="1" si="2"/>
        <v/>
      </c>
      <c r="AE40" s="36" t="str">
        <f t="shared" ca="1" si="3"/>
        <v/>
      </c>
      <c r="AG40" s="36" t="e">
        <f t="shared" si="4"/>
        <v>#N/A</v>
      </c>
      <c r="AH40" s="36" t="e">
        <f t="shared" si="5"/>
        <v>#N/A</v>
      </c>
      <c r="AJ40" s="36">
        <v>0</v>
      </c>
      <c r="AK40" s="36">
        <f t="shared" si="6"/>
        <v>0</v>
      </c>
      <c r="AL40" s="36" t="e">
        <f t="shared" si="7"/>
        <v>#N/A</v>
      </c>
      <c r="AN40" s="36">
        <v>0</v>
      </c>
      <c r="AO40" s="36">
        <f t="shared" si="8"/>
        <v>0</v>
      </c>
      <c r="AP40" s="36">
        <f>IF($D40="",0,IF(COUNTIF($D38:$D40,$D40)&gt;1,COLUMN(),0))</f>
        <v>0</v>
      </c>
      <c r="AQ40" s="36">
        <f t="shared" si="9"/>
        <v>0</v>
      </c>
      <c r="AR40" s="36" t="e">
        <f t="shared" ca="1" si="10"/>
        <v>#N/A</v>
      </c>
      <c r="AS40" s="36">
        <f t="shared" si="11"/>
        <v>0</v>
      </c>
      <c r="AT40" s="36" t="e">
        <f t="shared" si="12"/>
        <v>#N/A</v>
      </c>
      <c r="AU40" s="36">
        <f t="shared" ca="1" si="13"/>
        <v>0</v>
      </c>
      <c r="AV40" s="36" t="e">
        <f t="shared" si="14"/>
        <v>#N/A</v>
      </c>
      <c r="AW40" s="36">
        <f>IF(AND($D40&lt;&gt;"",$D39=""),COLUMN(),0)</f>
        <v>0</v>
      </c>
      <c r="AX40" s="36">
        <f t="shared" si="15"/>
        <v>0</v>
      </c>
      <c r="AZ40" s="36" t="e">
        <f t="shared" si="16"/>
        <v>#N/A</v>
      </c>
      <c r="BD40" s="36" t="str">
        <f t="shared" ca="1" si="17"/>
        <v/>
      </c>
      <c r="BE40" s="36" t="str">
        <f t="shared" ca="1" si="18"/>
        <v/>
      </c>
      <c r="BG40" s="36" t="e">
        <f t="shared" si="19"/>
        <v>#N/A</v>
      </c>
      <c r="BH40" s="36" t="e">
        <f t="shared" si="20"/>
        <v>#N/A</v>
      </c>
      <c r="BJ40" s="36">
        <v>0</v>
      </c>
      <c r="BK40" s="36">
        <f t="shared" si="32"/>
        <v>0</v>
      </c>
      <c r="BL40" s="36" t="e">
        <f t="shared" si="33"/>
        <v>#N/A</v>
      </c>
      <c r="BN40" s="36">
        <v>0</v>
      </c>
      <c r="BO40" s="36">
        <f t="shared" si="34"/>
        <v>0</v>
      </c>
      <c r="BP40" s="36">
        <f>IF($O40="",0,IF(COUNTIF($O38:$O40,$O40)&gt;1,COLUMN(),0))</f>
        <v>0</v>
      </c>
      <c r="BQ40" s="36">
        <f t="shared" si="24"/>
        <v>0</v>
      </c>
      <c r="BR40" s="36" t="e">
        <f t="shared" ca="1" si="25"/>
        <v>#N/A</v>
      </c>
      <c r="BS40" s="36">
        <f t="shared" si="26"/>
        <v>0</v>
      </c>
      <c r="BT40" s="36" t="e">
        <f t="shared" si="27"/>
        <v>#N/A</v>
      </c>
      <c r="BU40" s="36">
        <f t="shared" ca="1" si="28"/>
        <v>0</v>
      </c>
      <c r="BV40" s="36" t="e">
        <f t="shared" si="29"/>
        <v>#N/A</v>
      </c>
      <c r="BW40" s="36">
        <f>IF(AND($O40&lt;&gt;"",$O39=""),COLUMN(),0)</f>
        <v>0</v>
      </c>
      <c r="BX40" s="36">
        <f t="shared" si="30"/>
        <v>0</v>
      </c>
      <c r="BZ40" s="36" t="e">
        <f t="shared" si="31"/>
        <v>#N/A</v>
      </c>
    </row>
    <row r="41" spans="2:78" ht="17.25" customHeight="1">
      <c r="AA41" s="36" t="str">
        <f>IF($O$8="","",$O$8)</f>
        <v/>
      </c>
      <c r="AB41" s="36" t="e">
        <f>IF($P$8="","",$P$8)</f>
        <v>#N/A</v>
      </c>
    </row>
    <row r="42" spans="2:78" ht="17.25" hidden="1" customHeight="1">
      <c r="AA42" s="36" t="str">
        <f>IF($O$9="","",$O$9)</f>
        <v/>
      </c>
      <c r="AB42" s="36" t="e">
        <f>IF($P$9="","",$P$9)</f>
        <v>#N/A</v>
      </c>
    </row>
    <row r="43" spans="2:78" ht="17.25" hidden="1" customHeight="1">
      <c r="AA43" s="36" t="str">
        <f>IF($O$10="","",$O$10)</f>
        <v/>
      </c>
      <c r="AB43" s="36" t="e">
        <f>IF($P$10="","",$P$10)</f>
        <v>#N/A</v>
      </c>
    </row>
    <row r="44" spans="2:78" hidden="1">
      <c r="AA44" s="36" t="str">
        <f>IF($O$11="","",$O$11)</f>
        <v/>
      </c>
      <c r="AB44" s="36" t="e">
        <f>IF($P$11="","",$P$11)</f>
        <v>#N/A</v>
      </c>
    </row>
    <row r="45" spans="2:78" hidden="1">
      <c r="AA45" s="36" t="str">
        <f>IF($O$12="","",$O$12)</f>
        <v/>
      </c>
      <c r="AB45" s="36" t="e">
        <f>IF($P$12="","",$P$12)</f>
        <v>#N/A</v>
      </c>
    </row>
    <row r="46" spans="2:78" hidden="1">
      <c r="AA46" s="36" t="str">
        <f>IF($O$13="","",$O$13)</f>
        <v/>
      </c>
      <c r="AB46" s="36" t="e">
        <f>IF($P$13="","",$P$13)</f>
        <v>#N/A</v>
      </c>
    </row>
    <row r="47" spans="2:78" hidden="1">
      <c r="AA47" s="36" t="str">
        <f>IF($O$14="","",$O$14)</f>
        <v/>
      </c>
      <c r="AB47" s="36" t="e">
        <f>IF($P$14="","",$P$14)</f>
        <v>#N/A</v>
      </c>
    </row>
    <row r="48" spans="2:78" hidden="1">
      <c r="AA48" s="36" t="str">
        <f>IF($O$15="","",$O$15)</f>
        <v/>
      </c>
      <c r="AB48" s="36" t="e">
        <f>IF($P$15="","",$P$15)</f>
        <v>#N/A</v>
      </c>
    </row>
    <row r="49" spans="27:28" hidden="1">
      <c r="AA49" s="36" t="str">
        <f>IF($O$16="","",$O$16)</f>
        <v/>
      </c>
      <c r="AB49" s="36" t="e">
        <f>IF($P$16="","",$P$16)</f>
        <v>#N/A</v>
      </c>
    </row>
    <row r="50" spans="27:28" hidden="1">
      <c r="AA50" s="36" t="str">
        <f>IF($O$17="","",$O$17)</f>
        <v/>
      </c>
      <c r="AB50" s="36" t="e">
        <f>IF($P$17="","",$P$17)</f>
        <v>#N/A</v>
      </c>
    </row>
    <row r="51" spans="27:28" hidden="1">
      <c r="AA51" s="36" t="str">
        <f>IF($O$18="","",$O$18)</f>
        <v/>
      </c>
      <c r="AB51" s="36" t="e">
        <f>IF($P$18="","",$P$18)</f>
        <v>#N/A</v>
      </c>
    </row>
    <row r="52" spans="27:28" hidden="1">
      <c r="AA52" s="36" t="str">
        <f>IF($O$19="","",$O$19)</f>
        <v/>
      </c>
      <c r="AB52" s="36" t="e">
        <f>IF($P$19="","",$P$19)</f>
        <v>#N/A</v>
      </c>
    </row>
    <row r="53" spans="27:28" hidden="1">
      <c r="AA53" s="36" t="str">
        <f>IF($O$20="","",$O$20)</f>
        <v/>
      </c>
      <c r="AB53" s="36" t="e">
        <f>IF($P$20="","",$P$20)</f>
        <v>#N/A</v>
      </c>
    </row>
    <row r="54" spans="27:28" hidden="1">
      <c r="AA54" s="36" t="str">
        <f>IF($O$21="","",$O$21)</f>
        <v/>
      </c>
      <c r="AB54" s="36" t="e">
        <f>IF($P$21="","",$P$21)</f>
        <v>#N/A</v>
      </c>
    </row>
    <row r="55" spans="27:28" hidden="1">
      <c r="AA55" s="36" t="str">
        <f>IF($O$22="","",$O$22)</f>
        <v/>
      </c>
      <c r="AB55" s="36" t="e">
        <f>IF($P$22="","",$P$22)</f>
        <v>#N/A</v>
      </c>
    </row>
    <row r="56" spans="27:28" hidden="1">
      <c r="AA56" s="36" t="str">
        <f>IF($O$23="","",$O$23)</f>
        <v/>
      </c>
      <c r="AB56" s="36" t="e">
        <f>IF($P$23="","",$P$23)</f>
        <v>#N/A</v>
      </c>
    </row>
    <row r="57" spans="27:28" hidden="1">
      <c r="AA57" s="36" t="str">
        <f>IF($O$24="","",$O$24)</f>
        <v/>
      </c>
      <c r="AB57" s="36" t="e">
        <f>IF($P$24="","",$P$24)</f>
        <v>#N/A</v>
      </c>
    </row>
    <row r="58" spans="27:28" hidden="1">
      <c r="AA58" s="36" t="str">
        <f>IF($O$25="","",$O$25)</f>
        <v/>
      </c>
      <c r="AB58" s="36" t="e">
        <f>IF($P$25="","",$P$25)</f>
        <v>#N/A</v>
      </c>
    </row>
    <row r="59" spans="27:28" hidden="1">
      <c r="AA59" s="36" t="str">
        <f>IF($O$26="","",$O$26)</f>
        <v/>
      </c>
      <c r="AB59" s="36" t="e">
        <f>IF($P$26="","",$P$26)</f>
        <v>#N/A</v>
      </c>
    </row>
    <row r="60" spans="27:28" hidden="1">
      <c r="AA60" s="36" t="str">
        <f>IF($O$27="","",$O$27)</f>
        <v/>
      </c>
      <c r="AB60" s="36" t="e">
        <f>IF($P$27="","",$P$27)</f>
        <v>#N/A</v>
      </c>
    </row>
    <row r="61" spans="27:28" hidden="1">
      <c r="AA61" s="36" t="str">
        <f>IF($O$28="","",$O$28)</f>
        <v/>
      </c>
      <c r="AB61" s="36" t="e">
        <f>IF($P$28="","",$P$28)</f>
        <v>#N/A</v>
      </c>
    </row>
    <row r="62" spans="27:28" hidden="1">
      <c r="AA62" s="36" t="str">
        <f>IF($O$29="","",$O$29)</f>
        <v/>
      </c>
      <c r="AB62" s="36" t="e">
        <f>IF($P$29="","",$P$29)</f>
        <v>#N/A</v>
      </c>
    </row>
    <row r="63" spans="27:28" hidden="1">
      <c r="AA63" s="36" t="str">
        <f>IF($O$30="","",$O$30)</f>
        <v/>
      </c>
      <c r="AB63" s="36" t="e">
        <f>IF($P$30="","",$P$30)</f>
        <v>#N/A</v>
      </c>
    </row>
    <row r="64" spans="27:28" hidden="1">
      <c r="AA64" s="36" t="str">
        <f>IF($O$31="","",$O$31)</f>
        <v/>
      </c>
      <c r="AB64" s="36" t="e">
        <f>IF($P$31="","",$P$31)</f>
        <v>#N/A</v>
      </c>
    </row>
    <row r="65" spans="27:28" hidden="1">
      <c r="AA65" s="36" t="str">
        <f>IF($O$32="","",$O$32)</f>
        <v/>
      </c>
      <c r="AB65" s="36" t="e">
        <f>IF($P$32="","",$P$32)</f>
        <v>#N/A</v>
      </c>
    </row>
    <row r="66" spans="27:28" hidden="1">
      <c r="AA66" s="36" t="str">
        <f>IF($O$33="","",$O$33)</f>
        <v/>
      </c>
      <c r="AB66" s="36" t="e">
        <f>IF($P$33="","",$P$33)</f>
        <v>#N/A</v>
      </c>
    </row>
    <row r="67" spans="27:28" hidden="1">
      <c r="AA67" s="36" t="str">
        <f>IF($O$34="","",$O$34)</f>
        <v/>
      </c>
      <c r="AB67" s="36" t="e">
        <f>IF($P$34="","",$P$34)</f>
        <v>#N/A</v>
      </c>
    </row>
    <row r="68" spans="27:28" hidden="1">
      <c r="AA68" s="36" t="str">
        <f>IF($O$35="","",$O$35)</f>
        <v/>
      </c>
      <c r="AB68" s="36" t="e">
        <f>IF($P$35="","",$P$35)</f>
        <v>#N/A</v>
      </c>
    </row>
    <row r="69" spans="27:28" hidden="1">
      <c r="AA69" s="36" t="str">
        <f>IF($O$36="","",$O$36)</f>
        <v/>
      </c>
      <c r="AB69" s="36" t="e">
        <f>IF($P$36="","",$P$36)</f>
        <v>#N/A</v>
      </c>
    </row>
    <row r="70" spans="27:28" hidden="1">
      <c r="AA70" s="36" t="str">
        <f>IF($O$37="","",$O$37)</f>
        <v/>
      </c>
      <c r="AB70" s="36" t="e">
        <f>IF($P$37="","",$P$37)</f>
        <v>#N/A</v>
      </c>
    </row>
    <row r="71" spans="27:28" hidden="1">
      <c r="AA71" s="36" t="str">
        <f>IF($O$38="","",$O$38)</f>
        <v/>
      </c>
      <c r="AB71" s="36" t="e">
        <f>IF($P$38="","",$P$38)</f>
        <v>#N/A</v>
      </c>
    </row>
    <row r="72" spans="27:28" hidden="1">
      <c r="AA72" s="36" t="str">
        <f>IF($O$39="","",$O$39)</f>
        <v/>
      </c>
      <c r="AB72" s="36" t="e">
        <f>IF($P$39="","",$P$39)</f>
        <v>#N/A</v>
      </c>
    </row>
    <row r="73" spans="27:28" hidden="1">
      <c r="AA73" s="36" t="str">
        <f>IF($O$40="","",$O$40)</f>
        <v/>
      </c>
      <c r="AB73" s="36" t="e">
        <f>IF($P$40="","",$P$40)</f>
        <v>#N/A</v>
      </c>
    </row>
    <row r="74" spans="27:28" hidden="1"/>
    <row r="75" spans="27:28" hidden="1"/>
    <row r="76" spans="27:28" hidden="1"/>
    <row r="77" spans="27:28" hidden="1"/>
    <row r="78" spans="27:28" hidden="1"/>
    <row r="79" spans="27:28" hidden="1"/>
    <row r="80" spans="27:2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DA73" sheet="1" objects="1" scenarios="1"/>
  <dataConsolidate/>
  <mergeCells count="109">
    <mergeCell ref="B4:F4"/>
    <mergeCell ref="M4:V4"/>
    <mergeCell ref="B5:E5"/>
    <mergeCell ref="M5:V5"/>
    <mergeCell ref="B1:V1"/>
    <mergeCell ref="B2:E2"/>
    <mergeCell ref="M2:P2"/>
    <mergeCell ref="Q2:V2"/>
    <mergeCell ref="B3:E3"/>
    <mergeCell ref="M3:P3"/>
    <mergeCell ref="Q3:V3"/>
    <mergeCell ref="I2:K2"/>
    <mergeCell ref="I3:K3"/>
    <mergeCell ref="I4:K4"/>
    <mergeCell ref="I5:K5"/>
    <mergeCell ref="E7:F7"/>
    <mergeCell ref="P7:Q7"/>
    <mergeCell ref="Y7:Z7"/>
    <mergeCell ref="AA7:AB7"/>
    <mergeCell ref="B8:B10"/>
    <mergeCell ref="E8:F8"/>
    <mergeCell ref="M8:M10"/>
    <mergeCell ref="P8:Q8"/>
    <mergeCell ref="E9:F9"/>
    <mergeCell ref="P9:Q9"/>
    <mergeCell ref="E10:F10"/>
    <mergeCell ref="P10:Q10"/>
    <mergeCell ref="B11:B13"/>
    <mergeCell ref="E11:F11"/>
    <mergeCell ref="M11:M13"/>
    <mergeCell ref="P11:Q11"/>
    <mergeCell ref="E12:F12"/>
    <mergeCell ref="P12:Q12"/>
    <mergeCell ref="E13:F13"/>
    <mergeCell ref="P13:Q13"/>
    <mergeCell ref="B20:B22"/>
    <mergeCell ref="E20:F20"/>
    <mergeCell ref="P20:Q20"/>
    <mergeCell ref="E21:F21"/>
    <mergeCell ref="P21:Q21"/>
    <mergeCell ref="E22:F22"/>
    <mergeCell ref="P22:Q22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14:F14"/>
    <mergeCell ref="P14:Q14"/>
    <mergeCell ref="E15:F15"/>
    <mergeCell ref="P15:Q15"/>
    <mergeCell ref="E16:F16"/>
    <mergeCell ref="P16:Q16"/>
    <mergeCell ref="B26:B28"/>
    <mergeCell ref="E26:F26"/>
    <mergeCell ref="M26:M28"/>
    <mergeCell ref="P26:Q26"/>
    <mergeCell ref="E27:F27"/>
    <mergeCell ref="P27:Q27"/>
    <mergeCell ref="E28:F28"/>
    <mergeCell ref="P28:Q28"/>
    <mergeCell ref="B23:B25"/>
    <mergeCell ref="E23:F23"/>
    <mergeCell ref="P23:Q23"/>
    <mergeCell ref="E24:F24"/>
    <mergeCell ref="P24:Q24"/>
    <mergeCell ref="E25:F25"/>
    <mergeCell ref="P25:Q25"/>
    <mergeCell ref="P32:Q32"/>
    <mergeCell ref="E33:F33"/>
    <mergeCell ref="P33:Q33"/>
    <mergeCell ref="E34:F34"/>
    <mergeCell ref="P34:Q34"/>
    <mergeCell ref="B29:B31"/>
    <mergeCell ref="E29:F29"/>
    <mergeCell ref="M29:M31"/>
    <mergeCell ref="P29:Q29"/>
    <mergeCell ref="E30:F30"/>
    <mergeCell ref="P30:Q30"/>
    <mergeCell ref="E31:F31"/>
    <mergeCell ref="P31:Q31"/>
    <mergeCell ref="U14:U19"/>
    <mergeCell ref="V14:V19"/>
    <mergeCell ref="M20:M25"/>
    <mergeCell ref="U20:U25"/>
    <mergeCell ref="V20:V25"/>
    <mergeCell ref="B38:B40"/>
    <mergeCell ref="E38:F38"/>
    <mergeCell ref="M38:M40"/>
    <mergeCell ref="P38:Q38"/>
    <mergeCell ref="E39:F39"/>
    <mergeCell ref="P39:Q39"/>
    <mergeCell ref="E40:F40"/>
    <mergeCell ref="P40:Q40"/>
    <mergeCell ref="B35:B37"/>
    <mergeCell ref="E35:F35"/>
    <mergeCell ref="M35:M37"/>
    <mergeCell ref="P35:Q35"/>
    <mergeCell ref="E36:F36"/>
    <mergeCell ref="P36:Q36"/>
    <mergeCell ref="E37:F37"/>
    <mergeCell ref="P37:Q37"/>
    <mergeCell ref="B32:B34"/>
    <mergeCell ref="E32:F32"/>
    <mergeCell ref="M32:M34"/>
  </mergeCells>
  <phoneticPr fontId="3"/>
  <conditionalFormatting sqref="A3">
    <cfRule type="cellIs" dxfId="1" priority="1" stopIfTrue="1" operator="notEqual">
      <formula>""</formula>
    </cfRule>
  </conditionalFormatting>
  <dataValidations count="4">
    <dataValidation imeMode="halfKatakana" allowBlank="1" showInputMessage="1" showErrorMessage="1" promptTitle="ﾌﾘｶﾞﾅ" prompt="半角ｶﾀｶﾅで入力_x000a_姓と名の間に半角ｽﾍﾟｰｽを入れる_x000a_例：ｶﾞｸﾚﾝ ｼﾞﾛｳ" sqref="P8:P40 E8:E40"/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0 O8:O40">
      <formula1>INDIRECT($AH$3)</formula1>
    </dataValidation>
    <dataValidation type="textLength" imeMode="disabled" operator="equal" allowBlank="1" showInputMessage="1" showErrorMessage="1" errorTitle="自己ベスト" error="6桁で入力してください" promptTitle="自己ベスト" prompt="自己ベストを入力_x000a_半角6桁「######」の形で入力_x000a_手動計時の場合、下1桁に「+」を入力_x000a__x000a_例_x000a_4分10秒88（電動）：041088_x000a_1m77：000177_x000a_5888点：005888_x000a_記録なし：000000" sqref="J8:J40 U26:U40 U8:U13">
      <formula1>6</formula1>
    </dataValidation>
    <dataValidation type="textLength" imeMode="disabled" operator="equal" allowBlank="1" showInputMessage="1" showErrorMessage="1" errorTitle="資格記録" error="6桁で入力してください" promptTitle="資格記録" prompt="資格記録を入力_x000a_半角6桁「######」の形で入力_x000a_手動計時の場合、下1桁に「+」を入力_x000a__x000a_例_x000a_4分10秒88（電動）：041088_x000a_1m77：000177_x000a_5888点：005888_x000a_記録なし：000000" sqref="K8:K40 V8:V40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5536"/>
  <sheetViews>
    <sheetView zoomScale="75" zoomScaleNormal="75" workbookViewId="0">
      <pane ySplit="7" topLeftCell="A8" activePane="bottomLeft" state="frozen"/>
      <selection activeCell="D8" sqref="D8"/>
      <selection pane="bottomLeft" activeCell="D8" sqref="D8"/>
    </sheetView>
  </sheetViews>
  <sheetFormatPr defaultColWidth="0" defaultRowHeight="17.25" zeroHeight="1"/>
  <cols>
    <col min="1" max="1" width="39.375" style="36" customWidth="1"/>
    <col min="2" max="2" width="9.375" style="44" customWidth="1"/>
    <col min="3" max="3" width="11.375" style="44" hidden="1" customWidth="1"/>
    <col min="4" max="4" width="6.75" style="44" bestFit="1" customWidth="1"/>
    <col min="5" max="5" width="7.5" style="44" customWidth="1"/>
    <col min="6" max="6" width="6.5" style="44" bestFit="1" customWidth="1"/>
    <col min="7" max="7" width="6.5" style="44" hidden="1" customWidth="1"/>
    <col min="8" max="8" width="11.125" style="44" hidden="1" customWidth="1"/>
    <col min="9" max="9" width="11.125" style="44" customWidth="1"/>
    <col min="10" max="10" width="10.75" style="44" bestFit="1" customWidth="1"/>
    <col min="11" max="11" width="9.5" style="44" bestFit="1" customWidth="1"/>
    <col min="12" max="12" width="9.5" style="44" hidden="1" customWidth="1"/>
    <col min="13" max="13" width="9.375" style="44" customWidth="1"/>
    <col min="14" max="14" width="6.75" style="44" hidden="1" customWidth="1"/>
    <col min="15" max="15" width="6.75" style="44" bestFit="1" customWidth="1"/>
    <col min="16" max="16" width="7.5" style="36" customWidth="1"/>
    <col min="17" max="17" width="6.5" style="36" customWidth="1"/>
    <col min="18" max="18" width="6.5" style="36" hidden="1" customWidth="1"/>
    <col min="19" max="19" width="11.125" style="36" hidden="1" customWidth="1"/>
    <col min="20" max="20" width="11.125" style="36" customWidth="1"/>
    <col min="21" max="21" width="10.75" style="36" bestFit="1" customWidth="1"/>
    <col min="22" max="22" width="9.5" style="36" bestFit="1" customWidth="1"/>
    <col min="23" max="23" width="39.375" style="36" customWidth="1"/>
    <col min="24" max="24" width="3.625" style="36" bestFit="1" customWidth="1"/>
    <col min="25" max="29" width="9" style="36" hidden="1" customWidth="1"/>
    <col min="30" max="30" width="7.375" style="36" hidden="1" customWidth="1"/>
    <col min="31" max="31" width="8.25" style="36" hidden="1" customWidth="1"/>
    <col min="32" max="33" width="3.625" style="36" hidden="1" customWidth="1"/>
    <col min="34" max="34" width="5.875" style="36" hidden="1" customWidth="1"/>
    <col min="35" max="51" width="3.625" style="36" hidden="1" customWidth="1"/>
    <col min="52" max="52" width="28.875" style="36" hidden="1" customWidth="1"/>
    <col min="53" max="53" width="5" style="36" hidden="1" customWidth="1"/>
    <col min="54" max="54" width="8.625" style="36" hidden="1" customWidth="1"/>
    <col min="55" max="55" width="5" style="36" hidden="1" customWidth="1"/>
    <col min="56" max="56" width="7" style="36" hidden="1" customWidth="1"/>
    <col min="57" max="57" width="8.5" style="36" hidden="1" customWidth="1"/>
    <col min="58" max="76" width="3.625" style="36" hidden="1" customWidth="1"/>
    <col min="77" max="77" width="9" style="36" hidden="1" customWidth="1"/>
    <col min="78" max="78" width="28.875" style="36" hidden="1" customWidth="1"/>
    <col min="79" max="79" width="5" style="36" hidden="1" customWidth="1"/>
    <col min="80" max="80" width="8.625" style="36" hidden="1" customWidth="1"/>
    <col min="81" max="16384" width="9" style="36" hidden="1"/>
  </cols>
  <sheetData>
    <row r="1" spans="1:80" ht="31.5" customHeight="1" thickBot="1">
      <c r="B1" s="209" t="s">
        <v>6261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80" ht="14.25">
      <c r="B2" s="198" t="s">
        <v>8</v>
      </c>
      <c r="C2" s="199"/>
      <c r="D2" s="200"/>
      <c r="E2" s="200"/>
      <c r="F2" s="113" t="s">
        <v>28</v>
      </c>
      <c r="G2" s="113"/>
      <c r="H2" s="113"/>
      <c r="I2" s="201" t="s">
        <v>29</v>
      </c>
      <c r="J2" s="202"/>
      <c r="K2" s="199"/>
      <c r="L2" s="113"/>
      <c r="M2" s="210" t="s">
        <v>30</v>
      </c>
      <c r="N2" s="211"/>
      <c r="O2" s="211"/>
      <c r="P2" s="212"/>
      <c r="Q2" s="201" t="s">
        <v>16</v>
      </c>
      <c r="R2" s="213"/>
      <c r="S2" s="213"/>
      <c r="T2" s="213"/>
      <c r="U2" s="213"/>
      <c r="V2" s="214"/>
      <c r="AD2" s="36" t="s">
        <v>31</v>
      </c>
      <c r="AG2" s="37" t="s">
        <v>32</v>
      </c>
      <c r="AH2" s="36" t="s">
        <v>326</v>
      </c>
    </row>
    <row r="3" spans="1:80" ht="24.75" thickBot="1">
      <c r="A3" s="38" t="str">
        <f>IF(OR(B3="",Q3="",B5="",I5="",M5=""),"まず｢申込書｣シートの
必要事項を入力してください。","")</f>
        <v>まず｢申込書｣シートの
必要事項を入力してください。</v>
      </c>
      <c r="B3" s="205" t="str">
        <f>IF(申込書!$D$4="","",申込書!$D$4)</f>
        <v/>
      </c>
      <c r="C3" s="206"/>
      <c r="D3" s="206"/>
      <c r="E3" s="215"/>
      <c r="F3" s="39" t="s">
        <v>323</v>
      </c>
      <c r="G3" s="39"/>
      <c r="H3" s="39"/>
      <c r="I3" s="221">
        <f>COUNTA($D$8:$D$10,$D$11:$D$13,$D$14:$D$16,$D$17:$D$19,$D$20:$D$22,$D$23:$D$25,$D$26:$D$28,$D$29:$D$31,$D$32:$D$34,$D$35:$D$37,$D$38:$D$40,$O$8:$O$10,$O$11:$O$13,$O$26:$O$28,$O$29:$O$31,$O$32:$O$34,$O$35:$O$37,$O$38:$O$40)</f>
        <v>0</v>
      </c>
      <c r="J3" s="222"/>
      <c r="K3" s="223"/>
      <c r="L3" s="40"/>
      <c r="M3" s="216">
        <f>COUNTA($O$14,$O$20)</f>
        <v>0</v>
      </c>
      <c r="N3" s="217"/>
      <c r="O3" s="217"/>
      <c r="P3" s="218"/>
      <c r="Q3" s="207" t="str">
        <f>IF(申込書!$D$11="","",申込書!$D$11)</f>
        <v/>
      </c>
      <c r="R3" s="219"/>
      <c r="S3" s="219"/>
      <c r="T3" s="219"/>
      <c r="U3" s="219"/>
      <c r="V3" s="220"/>
      <c r="AD3" s="36" t="str">
        <f>IF(申込書!$G$4="","",申込書!$G$4)</f>
        <v/>
      </c>
      <c r="AG3" s="37" t="s">
        <v>34</v>
      </c>
      <c r="AH3" s="36" t="s">
        <v>327</v>
      </c>
    </row>
    <row r="4" spans="1:80" ht="14.25">
      <c r="B4" s="198" t="s">
        <v>35</v>
      </c>
      <c r="C4" s="199"/>
      <c r="D4" s="200"/>
      <c r="E4" s="200"/>
      <c r="F4" s="200"/>
      <c r="G4" s="113"/>
      <c r="H4" s="113"/>
      <c r="I4" s="201" t="s">
        <v>15</v>
      </c>
      <c r="J4" s="202"/>
      <c r="K4" s="199"/>
      <c r="L4" s="114"/>
      <c r="M4" s="201" t="s">
        <v>17</v>
      </c>
      <c r="N4" s="202"/>
      <c r="O4" s="203"/>
      <c r="P4" s="203"/>
      <c r="Q4" s="203"/>
      <c r="R4" s="203"/>
      <c r="S4" s="203"/>
      <c r="T4" s="203"/>
      <c r="U4" s="203"/>
      <c r="V4" s="204"/>
      <c r="AJ4" s="36" t="s">
        <v>36</v>
      </c>
      <c r="AK4" s="36" t="s">
        <v>37</v>
      </c>
      <c r="AL4" s="36" t="s">
        <v>38</v>
      </c>
      <c r="AM4" s="36" t="s">
        <v>39</v>
      </c>
      <c r="AN4" s="36" t="s">
        <v>40</v>
      </c>
      <c r="AO4" s="36" t="s">
        <v>332</v>
      </c>
      <c r="AP4" s="36" t="s">
        <v>41</v>
      </c>
      <c r="AQ4" s="36" t="str">
        <f>"この選手は"&amp;$B$3&amp;"の選手ではありません。"</f>
        <v>この選手はの選手ではありません。</v>
      </c>
      <c r="AR4" s="36" t="s">
        <v>42</v>
      </c>
      <c r="AS4" s="36" t="s">
        <v>43</v>
      </c>
      <c r="AT4" s="36" t="s">
        <v>44</v>
      </c>
      <c r="AU4" s="36" t="s">
        <v>331</v>
      </c>
      <c r="AV4" s="36" t="s">
        <v>45</v>
      </c>
      <c r="AW4" s="36" t="s">
        <v>46</v>
      </c>
      <c r="AX4" s="36" t="s">
        <v>47</v>
      </c>
      <c r="BJ4" s="36" t="s">
        <v>36</v>
      </c>
      <c r="BK4" s="36" t="s">
        <v>37</v>
      </c>
      <c r="BL4" s="36" t="s">
        <v>38</v>
      </c>
      <c r="BM4" s="36" t="s">
        <v>39</v>
      </c>
      <c r="BN4" s="36" t="s">
        <v>40</v>
      </c>
      <c r="BO4" s="36" t="s">
        <v>48</v>
      </c>
      <c r="BP4" s="36" t="s">
        <v>41</v>
      </c>
      <c r="BQ4" s="36" t="str">
        <f>"この選手は"&amp;$B$3&amp;"の選手ではありません。"</f>
        <v>この選手はの選手ではありません。</v>
      </c>
      <c r="BR4" s="36" t="s">
        <v>42</v>
      </c>
      <c r="BS4" s="36" t="s">
        <v>43</v>
      </c>
      <c r="BT4" s="36" t="s">
        <v>44</v>
      </c>
      <c r="BU4" s="36" t="s">
        <v>331</v>
      </c>
      <c r="BV4" s="36" t="s">
        <v>45</v>
      </c>
      <c r="BW4" s="36" t="s">
        <v>46</v>
      </c>
      <c r="BX4" s="36" t="s">
        <v>47</v>
      </c>
    </row>
    <row r="5" spans="1:80" ht="24.75" thickBot="1">
      <c r="B5" s="205" t="str">
        <f>IF(申込書!$C$9="","",申込書!$C$9)</f>
        <v/>
      </c>
      <c r="C5" s="206"/>
      <c r="D5" s="206"/>
      <c r="E5" s="206"/>
      <c r="F5" s="41" t="s">
        <v>49</v>
      </c>
      <c r="G5" s="41"/>
      <c r="H5" s="42"/>
      <c r="I5" s="224" t="str">
        <f>IF(申込書!$B$11="","",申込書!$B$11)</f>
        <v/>
      </c>
      <c r="J5" s="225"/>
      <c r="K5" s="226"/>
      <c r="L5" s="43"/>
      <c r="M5" s="207" t="str">
        <f>IF(申込書!$B$13="","",申込書!$B$13)</f>
        <v/>
      </c>
      <c r="N5" s="206"/>
      <c r="O5" s="206"/>
      <c r="P5" s="206"/>
      <c r="Q5" s="206"/>
      <c r="R5" s="206"/>
      <c r="S5" s="206"/>
      <c r="T5" s="206"/>
      <c r="U5" s="206"/>
      <c r="V5" s="208"/>
      <c r="AA5" s="36" t="s">
        <v>50</v>
      </c>
      <c r="AJ5" s="36" t="s">
        <v>36</v>
      </c>
      <c r="AK5" s="36" t="s">
        <v>37</v>
      </c>
      <c r="AL5" s="36" t="s">
        <v>38</v>
      </c>
      <c r="AM5" s="36" t="s">
        <v>51</v>
      </c>
      <c r="AN5" s="36" t="s">
        <v>40</v>
      </c>
      <c r="AO5" s="36" t="s">
        <v>332</v>
      </c>
      <c r="AP5" s="36" t="s">
        <v>41</v>
      </c>
      <c r="AQ5" s="36" t="str">
        <f>"この選手は"&amp;$B$3&amp;"の選手ではありません。"</f>
        <v>この選手はの選手ではありません。</v>
      </c>
      <c r="AR5" s="36" t="s">
        <v>42</v>
      </c>
      <c r="AS5" s="36" t="s">
        <v>43</v>
      </c>
      <c r="AT5" s="36" t="s">
        <v>44</v>
      </c>
      <c r="AU5" s="36" t="s">
        <v>331</v>
      </c>
      <c r="AV5" s="36" t="s">
        <v>45</v>
      </c>
      <c r="AW5" s="36" t="s">
        <v>46</v>
      </c>
      <c r="AX5" s="36" t="s">
        <v>47</v>
      </c>
      <c r="BJ5" s="36" t="s">
        <v>36</v>
      </c>
      <c r="BK5" s="36" t="s">
        <v>37</v>
      </c>
      <c r="BL5" s="36" t="s">
        <v>38</v>
      </c>
      <c r="BM5" s="36" t="s">
        <v>51</v>
      </c>
      <c r="BN5" s="36" t="s">
        <v>40</v>
      </c>
      <c r="BO5" s="36" t="s">
        <v>48</v>
      </c>
      <c r="BP5" s="36" t="s">
        <v>41</v>
      </c>
      <c r="BQ5" s="36" t="str">
        <f>"この選手は"&amp;$B$3&amp;"の選手ではありません。"</f>
        <v>この選手はの選手ではありません。</v>
      </c>
      <c r="BR5" s="36" t="s">
        <v>42</v>
      </c>
      <c r="BS5" s="36" t="s">
        <v>43</v>
      </c>
      <c r="BT5" s="36" t="s">
        <v>44</v>
      </c>
      <c r="BU5" s="36" t="s">
        <v>331</v>
      </c>
      <c r="BV5" s="36" t="s">
        <v>45</v>
      </c>
      <c r="BW5" s="36" t="s">
        <v>46</v>
      </c>
      <c r="BX5" s="36" t="s">
        <v>47</v>
      </c>
    </row>
    <row r="6" spans="1:80" ht="11.25" customHeight="1" thickBot="1">
      <c r="AG6" s="45" t="s">
        <v>52</v>
      </c>
      <c r="AJ6" s="36" t="s">
        <v>53</v>
      </c>
      <c r="AO6" s="36" t="s">
        <v>54</v>
      </c>
      <c r="BG6" s="45" t="s">
        <v>52</v>
      </c>
      <c r="BJ6" s="36" t="s">
        <v>53</v>
      </c>
      <c r="BO6" s="36" t="s">
        <v>54</v>
      </c>
    </row>
    <row r="7" spans="1:80" ht="34.5" customHeight="1" thickBot="1">
      <c r="B7" s="46" t="s">
        <v>55</v>
      </c>
      <c r="C7" s="111" t="s">
        <v>56</v>
      </c>
      <c r="D7" s="47" t="s">
        <v>57</v>
      </c>
      <c r="E7" s="189" t="s">
        <v>58</v>
      </c>
      <c r="F7" s="189"/>
      <c r="G7" s="111"/>
      <c r="H7" s="111" t="s">
        <v>59</v>
      </c>
      <c r="I7" s="131" t="s">
        <v>6294</v>
      </c>
      <c r="J7" s="111" t="s">
        <v>6265</v>
      </c>
      <c r="K7" s="48" t="s">
        <v>60</v>
      </c>
      <c r="L7" s="49"/>
      <c r="M7" s="46" t="s">
        <v>55</v>
      </c>
      <c r="N7" s="111" t="s">
        <v>56</v>
      </c>
      <c r="O7" s="47" t="s">
        <v>57</v>
      </c>
      <c r="P7" s="189" t="s">
        <v>58</v>
      </c>
      <c r="Q7" s="189"/>
      <c r="R7" s="111"/>
      <c r="S7" s="111" t="s">
        <v>59</v>
      </c>
      <c r="T7" s="131" t="s">
        <v>6294</v>
      </c>
      <c r="U7" s="111" t="s">
        <v>6265</v>
      </c>
      <c r="V7" s="48" t="s">
        <v>60</v>
      </c>
      <c r="Y7" s="190" t="s">
        <v>61</v>
      </c>
      <c r="Z7" s="190"/>
      <c r="AA7" s="190" t="s">
        <v>62</v>
      </c>
      <c r="AB7" s="190"/>
      <c r="AD7" s="45" t="s">
        <v>63</v>
      </c>
      <c r="AE7" s="45" t="s">
        <v>31</v>
      </c>
      <c r="AF7" s="45" t="s">
        <v>64</v>
      </c>
      <c r="AG7" s="45" t="e">
        <f>MIN(AG$8:AG$10,AG$11:AG$13,AG$14:AG$16,AG$17:AG$19,AG$20:AG$22,AG$23:AG$25,AG$26:AG$28,AG$29:AG$31,AG$32:AG$34,AG$35:AG$37,AG$38:AG$40)</f>
        <v>#N/A</v>
      </c>
      <c r="AH7" s="45" t="s">
        <v>65</v>
      </c>
      <c r="AI7" s="45"/>
      <c r="AJ7" s="45" t="s">
        <v>66</v>
      </c>
      <c r="AK7" s="45" t="s">
        <v>67</v>
      </c>
      <c r="AL7" s="45" t="s">
        <v>68</v>
      </c>
      <c r="AM7" s="45" t="s">
        <v>69</v>
      </c>
      <c r="AN7" s="45" t="s">
        <v>70</v>
      </c>
      <c r="AO7" s="45" t="s">
        <v>71</v>
      </c>
      <c r="AP7" s="45" t="s">
        <v>72</v>
      </c>
      <c r="AQ7" s="45" t="s">
        <v>73</v>
      </c>
      <c r="AR7" s="45" t="s">
        <v>74</v>
      </c>
      <c r="AS7" s="45" t="s">
        <v>75</v>
      </c>
      <c r="AT7" s="45" t="s">
        <v>76</v>
      </c>
      <c r="AU7" s="45" t="s">
        <v>77</v>
      </c>
      <c r="AV7" s="45" t="s">
        <v>78</v>
      </c>
      <c r="AW7" s="45" t="s">
        <v>79</v>
      </c>
      <c r="AX7" s="45" t="s">
        <v>80</v>
      </c>
      <c r="AY7" s="45"/>
      <c r="BB7" s="36" t="s">
        <v>81</v>
      </c>
      <c r="BD7" s="45" t="s">
        <v>63</v>
      </c>
      <c r="BE7" s="45" t="s">
        <v>31</v>
      </c>
      <c r="BF7" s="45" t="s">
        <v>64</v>
      </c>
      <c r="BG7" s="45" t="e">
        <f>MIN(BG$8:BG$10,BG$11:BG$13,BG$14:BG$19,BG$20:BG$25,BG$26:BG$28,BG$29:BG$31,BG$32:BG$34,BG$35:BG$37,BG$38:BG$40)</f>
        <v>#N/A</v>
      </c>
      <c r="BH7" s="45" t="s">
        <v>65</v>
      </c>
      <c r="BI7" s="45"/>
      <c r="BJ7" s="45" t="s">
        <v>66</v>
      </c>
      <c r="BK7" s="45" t="s">
        <v>67</v>
      </c>
      <c r="BL7" s="45" t="s">
        <v>68</v>
      </c>
      <c r="BM7" s="45" t="s">
        <v>69</v>
      </c>
      <c r="BN7" s="45" t="s">
        <v>70</v>
      </c>
      <c r="BO7" s="45" t="s">
        <v>71</v>
      </c>
      <c r="BP7" s="45" t="s">
        <v>72</v>
      </c>
      <c r="BQ7" s="45" t="s">
        <v>73</v>
      </c>
      <c r="BR7" s="45" t="s">
        <v>74</v>
      </c>
      <c r="BS7" s="45" t="s">
        <v>75</v>
      </c>
      <c r="BT7" s="45" t="s">
        <v>76</v>
      </c>
      <c r="BU7" s="45" t="s">
        <v>77</v>
      </c>
      <c r="BV7" s="45" t="s">
        <v>78</v>
      </c>
      <c r="BW7" s="45" t="s">
        <v>79</v>
      </c>
      <c r="BX7" s="45" t="s">
        <v>80</v>
      </c>
      <c r="BY7" s="45"/>
      <c r="CB7" s="36" t="s">
        <v>81</v>
      </c>
    </row>
    <row r="8" spans="1:80" ht="19.5" customHeight="1" thickTop="1" thickBot="1">
      <c r="B8" s="191" t="s">
        <v>275</v>
      </c>
      <c r="C8" s="50"/>
      <c r="D8" s="112"/>
      <c r="E8" s="235" t="e">
        <f>VLOOKUP(D8,女子登録!$A$2:$D$948,4,0)</f>
        <v>#N/A</v>
      </c>
      <c r="F8" s="236"/>
      <c r="G8" s="51"/>
      <c r="H8" s="51" t="s">
        <v>275</v>
      </c>
      <c r="I8" s="132" t="e">
        <f>VLOOKUP(D8,女子登録!$A$2:$J$948,9,0)</f>
        <v>#N/A</v>
      </c>
      <c r="J8" s="143"/>
      <c r="K8" s="89"/>
      <c r="L8" s="52"/>
      <c r="M8" s="194" t="s">
        <v>317</v>
      </c>
      <c r="N8" s="50"/>
      <c r="O8" s="112"/>
      <c r="P8" s="235" t="e">
        <f>VLOOKUP(O8,女子登録!$A$2:$D$948,4,0)</f>
        <v>#N/A</v>
      </c>
      <c r="Q8" s="236"/>
      <c r="R8" s="51"/>
      <c r="S8" s="51" t="s">
        <v>317</v>
      </c>
      <c r="T8" s="132" t="e">
        <f>VLOOKUP(O8,女子登録!$A$2:$J$948,9,0)</f>
        <v>#N/A</v>
      </c>
      <c r="U8" s="143"/>
      <c r="V8" s="89"/>
      <c r="Y8" s="36" t="str">
        <f t="shared" ref="Y8:Y40" si="0">IF($D8="","",$H8)</f>
        <v/>
      </c>
      <c r="Z8" s="36" t="str">
        <f t="shared" ref="Z8:Z40" si="1">IF($O8="","",$S8)</f>
        <v/>
      </c>
      <c r="AA8" s="36" t="str">
        <f>IF($D$8="","",$D$8)</f>
        <v/>
      </c>
      <c r="AB8" s="36" t="e">
        <f>IF($E$8="","",$E$8)</f>
        <v>#N/A</v>
      </c>
      <c r="AD8" s="36" t="str">
        <f t="shared" ref="AD8:AD40" ca="1" si="2">IF($D8="","",IF(ISNA(VLOOKUP($D8,INDIRECT($AH$2),2,0))=TRUE,"",VLOOKUP($D8,INDIRECT($AH$2),2,0)))</f>
        <v/>
      </c>
      <c r="AE8" s="36" t="str">
        <f t="shared" ref="AE8:AE40" ca="1" si="3">IF($D8="","",IF(ISNA(VLOOKUP($D8,INDIRECT($AH$2),3,0))=TRUE,"",VLOOKUP($D8,INDIRECT($AH$2),3,0)))</f>
        <v/>
      </c>
      <c r="AG8" s="36" t="e">
        <f t="shared" ref="AG8:AG40" si="4">IF(AH8="","",ROW())</f>
        <v>#N/A</v>
      </c>
      <c r="AH8" s="36" t="e">
        <f t="shared" ref="AH8:AH40" si="5">IF(MAX(AJ8:AX8)=0,"",IF(MAX(AJ8:AX8)=COLUMN(AR8),ADDRESS(ROW(),COLUMN(AZ8),4),ADDRESS(5,MAX(AJ8:AX8),4)))</f>
        <v>#N/A</v>
      </c>
      <c r="AJ8" s="36">
        <v>0</v>
      </c>
      <c r="AK8" s="36">
        <f t="shared" ref="AK8:AK40" si="6">IF(ISNUMBER(IF(RIGHT($K8,2)="++",VALUE(LEFT($K8,4)&amp;"00"),IF(RIGHT($K8,1)="+",VALUE(LEFT($K8,5)&amp;"0"),VALUE($K8))))=TRUE,0,COLUMN())</f>
        <v>0</v>
      </c>
      <c r="AL8" s="36" t="e">
        <f t="shared" ref="AL8:AL40" si="7">IF(AND($K8="",OR($E8&lt;&gt;"",$D8&lt;&gt;"")),COLUMN(),0)</f>
        <v>#N/A</v>
      </c>
      <c r="AM8" s="36">
        <v>0</v>
      </c>
      <c r="AN8" s="36">
        <v>0</v>
      </c>
      <c r="AO8" s="36">
        <f t="shared" ref="AO8:AO40" si="8">IF($D8="",0,IF(COUNTIF($AA$8:$AA$48,$D8)-COUNTIF($O$14:$O$19,$D8)-COUNTIF($O$20:$O$25,$D8)&gt;3,COLUMN(),0))</f>
        <v>0</v>
      </c>
      <c r="AP8" s="36">
        <f>IF($D8="",0,IF(COUNTIF($D8:$D10,$D8)&gt;1,COLUMN(),0))</f>
        <v>0</v>
      </c>
      <c r="AQ8" s="36">
        <f t="shared" ref="AQ8:AQ40" si="9">IF($D8="",0,IF(AE8=$AD$3,0,COLUMN()))</f>
        <v>0</v>
      </c>
      <c r="AR8" s="36" t="e">
        <f t="shared" ref="AR8:AR40" ca="1" si="10">IF(LEFT($E8,1)=AD8,0,COLUMN())</f>
        <v>#N/A</v>
      </c>
      <c r="AS8" s="36">
        <f t="shared" ref="AS8:AS40" si="11">IF(ISNA(VLOOKUP($D8,$AA$8:$AB$55,2,0))=TRUE,0,IF($E8=VLOOKUP($D8,$AA$8:$AB$55,2,0),0,COLUMN()))</f>
        <v>0</v>
      </c>
      <c r="AT8" s="36" t="e">
        <f t="shared" ref="AT8:AT40" si="12">IF(AND($E8="",OR($D8&lt;&gt;"",$K8&lt;&gt;"")),COLUMN(),0)</f>
        <v>#N/A</v>
      </c>
      <c r="AU8" s="36">
        <f t="shared" ref="AU8:AU40" ca="1" si="13">IF($D8="",0,IF(ISNA(VLOOKUP($D8,INDIRECT($AH$2),1,0))=TRUE,COLUMN(),0))</f>
        <v>0</v>
      </c>
      <c r="AV8" s="36" t="e">
        <f t="shared" ref="AV8:AV40" si="14">IF(AND($D8="",OR($E8&lt;&gt;"",$K8&lt;&gt;"")),COLUMN(),0)</f>
        <v>#N/A</v>
      </c>
      <c r="AW8" s="36">
        <v>0</v>
      </c>
      <c r="AX8" s="36">
        <f t="shared" ref="AX8:AX40" si="15">IF(AND($D8&lt;&gt;"",$B$3=""),COLUMN(),0)</f>
        <v>0</v>
      </c>
      <c r="AZ8" s="36" t="e">
        <f t="shared" ref="AZ8:AZ40" si="16">$D8&amp;"の選手は"&amp;$E8&amp;"ではありません。"</f>
        <v>#N/A</v>
      </c>
      <c r="BB8" s="8"/>
      <c r="BD8" s="36" t="str">
        <f t="shared" ref="BD8:BD40" ca="1" si="17">IF($O8="","",IF(ISNA(VLOOKUP($O8,INDIRECT($AH$2),2,0))=TRUE,"",VLOOKUP($O8,INDIRECT($AH$2),2,0)))</f>
        <v/>
      </c>
      <c r="BE8" s="36" t="str">
        <f t="shared" ref="BE8:BE40" ca="1" si="18">IF($O8="","",IF(ISNA(VLOOKUP($O8,INDIRECT($AH$2),3,0))=TRUE,"",VLOOKUP($O8,INDIRECT($AH$2),3,0)))</f>
        <v/>
      </c>
      <c r="BG8" s="36" t="e">
        <f t="shared" ref="BG8:BG40" si="19">IF(BH8="","",ROW())</f>
        <v>#N/A</v>
      </c>
      <c r="BH8" s="36" t="e">
        <f t="shared" ref="BH8:BH40" si="20">IF(MAX(BJ8:BX8)=0,"",IF(MAX(BJ8:BX8)=COLUMN(BR8),ADDRESS(ROW(),COLUMN(BZ8),4),ADDRESS(5,MAX(BJ8:BX8),4)))</f>
        <v>#N/A</v>
      </c>
      <c r="BJ8" s="36">
        <v>0</v>
      </c>
      <c r="BK8" s="36">
        <f t="shared" ref="BK8:BK13" si="21">IF(ISNUMBER(IF(RIGHT($V8,2)="++",VALUE(LEFT($V8,4)&amp;"00"),IF(RIGHT($V8,1)="+",VALUE(LEFT($V8,5)&amp;"0"),VALUE($V8))))=TRUE,0,COLUMN())</f>
        <v>0</v>
      </c>
      <c r="BL8" s="36" t="e">
        <f t="shared" ref="BL8:BL14" si="22">IF(AND($V8="",OR($P8&lt;&gt;"",$O8&lt;&gt;"")),COLUMN(),0)</f>
        <v>#N/A</v>
      </c>
      <c r="BM8" s="36">
        <v>0</v>
      </c>
      <c r="BN8" s="36">
        <v>0</v>
      </c>
      <c r="BO8" s="36">
        <f t="shared" ref="BO8:BO13" si="23">IF($O8="",0,IF(COUNTIF($AA$8:$AA$48,$O8)-COUNTIF($O$14:$O$19,$O8)-COUNTIF($O$20:$O$25,$O8)&gt;3,COLUMN(),0))</f>
        <v>0</v>
      </c>
      <c r="BP8" s="36">
        <f>IF($O8="",0,IF(COUNTIF($O8:$O10,$O8)&gt;1,COLUMN(),0))</f>
        <v>0</v>
      </c>
      <c r="BQ8" s="36">
        <f t="shared" ref="BQ8:BQ40" si="24">IF($O8="",0,IF(BE8=$AD$3,0,COLUMN()))</f>
        <v>0</v>
      </c>
      <c r="BR8" s="36" t="e">
        <f t="shared" ref="BR8:BR40" ca="1" si="25">IF(LEFT($P8,1)=BD8,0,COLUMN())</f>
        <v>#N/A</v>
      </c>
      <c r="BS8" s="36">
        <f t="shared" ref="BS8:BS40" si="26">IF(ISNA(VLOOKUP($O8,$AA$8:$AB$55,2,0))=TRUE,0,IF($P8=VLOOKUP($O8,$AA$8:$AB$55,2,0),0,COLUMN()))</f>
        <v>0</v>
      </c>
      <c r="BT8" s="36" t="e">
        <f t="shared" ref="BT8:BT40" si="27">IF(AND($P8="",OR($O8&lt;&gt;"",$V8&lt;&gt;"")),COLUMN(),0)</f>
        <v>#N/A</v>
      </c>
      <c r="BU8" s="36">
        <f t="shared" ref="BU8:BU40" ca="1" si="28">IF($O8="",0,IF(ISNA(VLOOKUP($O8,INDIRECT($AH$2),1,0))=TRUE,COLUMN(),0))</f>
        <v>0</v>
      </c>
      <c r="BV8" s="36" t="e">
        <f t="shared" ref="BV8:BV40" si="29">IF(AND($O8="",OR($P8&lt;&gt;"",$V8&lt;&gt;"")),COLUMN(),0)</f>
        <v>#N/A</v>
      </c>
      <c r="BW8" s="36">
        <v>0</v>
      </c>
      <c r="BX8" s="36">
        <f t="shared" ref="BX8:BX40" si="30">IF(AND($O8&lt;&gt;"",$B$3=""),COLUMN(),0)</f>
        <v>0</v>
      </c>
      <c r="BZ8" s="36" t="e">
        <f t="shared" ref="BZ8:BZ40" si="31">$O8&amp;"の選手は"&amp;$P8&amp;"ではありません。"</f>
        <v>#N/A</v>
      </c>
    </row>
    <row r="9" spans="1:80" ht="19.5" customHeight="1" thickBot="1">
      <c r="B9" s="173"/>
      <c r="C9" s="53"/>
      <c r="D9" s="105"/>
      <c r="E9" s="177" t="e">
        <f>VLOOKUP(D9,女子登録!$A$2:$D$948,4,0)</f>
        <v>#N/A</v>
      </c>
      <c r="F9" s="178"/>
      <c r="G9" s="54"/>
      <c r="H9" s="54" t="s">
        <v>275</v>
      </c>
      <c r="I9" s="133" t="e">
        <f>VLOOKUP(D9,女子登録!$A$2:$J$948,9,0)</f>
        <v>#N/A</v>
      </c>
      <c r="J9" s="144"/>
      <c r="K9" s="90"/>
      <c r="L9" s="52"/>
      <c r="M9" s="195"/>
      <c r="N9" s="53"/>
      <c r="O9" s="105"/>
      <c r="P9" s="229" t="e">
        <f>VLOOKUP(O9,女子登録!$A$2:$D$948,4,0)</f>
        <v>#N/A</v>
      </c>
      <c r="Q9" s="230"/>
      <c r="R9" s="51"/>
      <c r="S9" s="55" t="s">
        <v>317</v>
      </c>
      <c r="T9" s="132" t="e">
        <f>VLOOKUP(O9,女子登録!$A$2:$J$948,9,0)</f>
        <v>#N/A</v>
      </c>
      <c r="U9" s="144"/>
      <c r="V9" s="90"/>
      <c r="Y9" s="36" t="str">
        <f t="shared" si="0"/>
        <v/>
      </c>
      <c r="Z9" s="36" t="str">
        <f t="shared" si="1"/>
        <v/>
      </c>
      <c r="AA9" s="36" t="str">
        <f>IF($D$9="","",$D$9)</f>
        <v/>
      </c>
      <c r="AB9" s="36" t="e">
        <f>IF($E$9="","",$E$9)</f>
        <v>#N/A</v>
      </c>
      <c r="AD9" s="36" t="str">
        <f t="shared" ca="1" si="2"/>
        <v/>
      </c>
      <c r="AE9" s="36" t="str">
        <f t="shared" ca="1" si="3"/>
        <v/>
      </c>
      <c r="AG9" s="36" t="e">
        <f t="shared" si="4"/>
        <v>#N/A</v>
      </c>
      <c r="AH9" s="36" t="e">
        <f t="shared" si="5"/>
        <v>#N/A</v>
      </c>
      <c r="AJ9" s="36">
        <v>0</v>
      </c>
      <c r="AK9" s="36">
        <f t="shared" si="6"/>
        <v>0</v>
      </c>
      <c r="AL9" s="36" t="e">
        <f t="shared" si="7"/>
        <v>#N/A</v>
      </c>
      <c r="AN9" s="36">
        <v>0</v>
      </c>
      <c r="AO9" s="36">
        <f t="shared" si="8"/>
        <v>0</v>
      </c>
      <c r="AP9" s="36">
        <f>IF($D9="",0,IF(COUNTIF($D8:$D10,$D9)&gt;1,COLUMN(),0))</f>
        <v>0</v>
      </c>
      <c r="AQ9" s="36">
        <f t="shared" si="9"/>
        <v>0</v>
      </c>
      <c r="AR9" s="36" t="e">
        <f t="shared" ca="1" si="10"/>
        <v>#N/A</v>
      </c>
      <c r="AS9" s="36">
        <f t="shared" si="11"/>
        <v>0</v>
      </c>
      <c r="AT9" s="36" t="e">
        <f t="shared" si="12"/>
        <v>#N/A</v>
      </c>
      <c r="AU9" s="36">
        <f t="shared" ca="1" si="13"/>
        <v>0</v>
      </c>
      <c r="AV9" s="36" t="e">
        <f t="shared" si="14"/>
        <v>#N/A</v>
      </c>
      <c r="AW9" s="36">
        <f>IF(AND($D9&lt;&gt;"",$D8=""),COLUMN(),0)</f>
        <v>0</v>
      </c>
      <c r="AX9" s="36">
        <f t="shared" si="15"/>
        <v>0</v>
      </c>
      <c r="AZ9" s="36" t="e">
        <f t="shared" si="16"/>
        <v>#N/A</v>
      </c>
      <c r="BD9" s="36" t="str">
        <f t="shared" ca="1" si="17"/>
        <v/>
      </c>
      <c r="BE9" s="36" t="str">
        <f t="shared" ca="1" si="18"/>
        <v/>
      </c>
      <c r="BG9" s="36" t="e">
        <f t="shared" si="19"/>
        <v>#N/A</v>
      </c>
      <c r="BH9" s="36" t="e">
        <f t="shared" si="20"/>
        <v>#N/A</v>
      </c>
      <c r="BJ9" s="36">
        <v>0</v>
      </c>
      <c r="BK9" s="36">
        <f t="shared" si="21"/>
        <v>0</v>
      </c>
      <c r="BL9" s="36" t="e">
        <f t="shared" si="22"/>
        <v>#N/A</v>
      </c>
      <c r="BN9" s="36">
        <v>0</v>
      </c>
      <c r="BO9" s="36">
        <f t="shared" si="23"/>
        <v>0</v>
      </c>
      <c r="BP9" s="36">
        <f>IF($O9="",0,IF(COUNTIF($O8:$O10,$O9)&gt;1,COLUMN(),0))</f>
        <v>0</v>
      </c>
      <c r="BQ9" s="36">
        <f t="shared" si="24"/>
        <v>0</v>
      </c>
      <c r="BR9" s="36" t="e">
        <f t="shared" ca="1" si="25"/>
        <v>#N/A</v>
      </c>
      <c r="BS9" s="36">
        <f t="shared" si="26"/>
        <v>0</v>
      </c>
      <c r="BT9" s="36" t="e">
        <f t="shared" si="27"/>
        <v>#N/A</v>
      </c>
      <c r="BU9" s="36">
        <f t="shared" ca="1" si="28"/>
        <v>0</v>
      </c>
      <c r="BV9" s="36" t="e">
        <f t="shared" si="29"/>
        <v>#N/A</v>
      </c>
      <c r="BW9" s="36">
        <f>IF(AND($O9&lt;&gt;"",$O8=""),COLUMN(),0)</f>
        <v>0</v>
      </c>
      <c r="BX9" s="36">
        <f t="shared" si="30"/>
        <v>0</v>
      </c>
      <c r="BZ9" s="36" t="e">
        <f t="shared" si="31"/>
        <v>#N/A</v>
      </c>
    </row>
    <row r="10" spans="1:80" ht="19.5" customHeight="1">
      <c r="B10" s="173"/>
      <c r="C10" s="56"/>
      <c r="D10" s="108"/>
      <c r="E10" s="184" t="e">
        <f>VLOOKUP(D10,女子登録!$A$2:$D$948,4,0)</f>
        <v>#N/A</v>
      </c>
      <c r="F10" s="185"/>
      <c r="G10" s="57"/>
      <c r="H10" s="57" t="s">
        <v>275</v>
      </c>
      <c r="I10" s="134" t="e">
        <f>VLOOKUP(D10,女子登録!$A$2:$J$948,9,0)</f>
        <v>#N/A</v>
      </c>
      <c r="J10" s="145"/>
      <c r="K10" s="91"/>
      <c r="L10" s="58"/>
      <c r="M10" s="196"/>
      <c r="N10" s="56"/>
      <c r="O10" s="108"/>
      <c r="P10" s="233" t="e">
        <f>VLOOKUP(O10,女子登録!$A$2:$D$948,4,0)</f>
        <v>#N/A</v>
      </c>
      <c r="Q10" s="234"/>
      <c r="R10" s="59"/>
      <c r="S10" s="55" t="s">
        <v>317</v>
      </c>
      <c r="T10" s="134" t="e">
        <f>VLOOKUP(O10,女子登録!$A$2:$J$948,9,0)</f>
        <v>#N/A</v>
      </c>
      <c r="U10" s="145"/>
      <c r="V10" s="91"/>
      <c r="Y10" s="36" t="str">
        <f t="shared" si="0"/>
        <v/>
      </c>
      <c r="Z10" s="36" t="str">
        <f t="shared" si="1"/>
        <v/>
      </c>
      <c r="AA10" s="36" t="str">
        <f>IF($D$10="","",$D$10)</f>
        <v/>
      </c>
      <c r="AB10" s="36" t="e">
        <f>IF($E$10="","",$E$10)</f>
        <v>#N/A</v>
      </c>
      <c r="AD10" s="36" t="str">
        <f t="shared" ca="1" si="2"/>
        <v/>
      </c>
      <c r="AE10" s="36" t="str">
        <f t="shared" ca="1" si="3"/>
        <v/>
      </c>
      <c r="AG10" s="36" t="e">
        <f t="shared" si="4"/>
        <v>#N/A</v>
      </c>
      <c r="AH10" s="36" t="e">
        <f t="shared" si="5"/>
        <v>#N/A</v>
      </c>
      <c r="AJ10" s="36">
        <v>0</v>
      </c>
      <c r="AK10" s="36">
        <f t="shared" si="6"/>
        <v>0</v>
      </c>
      <c r="AL10" s="36" t="e">
        <f t="shared" si="7"/>
        <v>#N/A</v>
      </c>
      <c r="AN10" s="36">
        <v>0</v>
      </c>
      <c r="AO10" s="36">
        <f t="shared" si="8"/>
        <v>0</v>
      </c>
      <c r="AP10" s="36">
        <f>IF($D10="",0,IF(COUNTIF($D8:$D10,$D10)&gt;1,COLUMN(),0))</f>
        <v>0</v>
      </c>
      <c r="AQ10" s="36">
        <f t="shared" si="9"/>
        <v>0</v>
      </c>
      <c r="AR10" s="36" t="e">
        <f t="shared" ca="1" si="10"/>
        <v>#N/A</v>
      </c>
      <c r="AS10" s="36">
        <f t="shared" si="11"/>
        <v>0</v>
      </c>
      <c r="AT10" s="36" t="e">
        <f t="shared" si="12"/>
        <v>#N/A</v>
      </c>
      <c r="AU10" s="36">
        <f t="shared" ca="1" si="13"/>
        <v>0</v>
      </c>
      <c r="AV10" s="36" t="e">
        <f t="shared" si="14"/>
        <v>#N/A</v>
      </c>
      <c r="AW10" s="36">
        <f>IF(AND($D10&lt;&gt;"",$D9=""),COLUMN(),0)</f>
        <v>0</v>
      </c>
      <c r="AX10" s="36">
        <f t="shared" si="15"/>
        <v>0</v>
      </c>
      <c r="AZ10" s="36" t="e">
        <f t="shared" si="16"/>
        <v>#N/A</v>
      </c>
      <c r="BD10" s="36" t="str">
        <f t="shared" ca="1" si="17"/>
        <v/>
      </c>
      <c r="BE10" s="36" t="str">
        <f t="shared" ca="1" si="18"/>
        <v/>
      </c>
      <c r="BG10" s="36" t="e">
        <f t="shared" si="19"/>
        <v>#N/A</v>
      </c>
      <c r="BH10" s="36" t="e">
        <f t="shared" si="20"/>
        <v>#N/A</v>
      </c>
      <c r="BJ10" s="36">
        <v>0</v>
      </c>
      <c r="BK10" s="36">
        <f t="shared" si="21"/>
        <v>0</v>
      </c>
      <c r="BL10" s="36" t="e">
        <f t="shared" si="22"/>
        <v>#N/A</v>
      </c>
      <c r="BN10" s="36">
        <v>0</v>
      </c>
      <c r="BO10" s="36">
        <f t="shared" si="23"/>
        <v>0</v>
      </c>
      <c r="BP10" s="36">
        <f>IF($O10="",0,IF(COUNTIF($O8:$O10,$O10)&gt;1,COLUMN(),0))</f>
        <v>0</v>
      </c>
      <c r="BQ10" s="36">
        <f t="shared" si="24"/>
        <v>0</v>
      </c>
      <c r="BR10" s="36" t="e">
        <f t="shared" ca="1" si="25"/>
        <v>#N/A</v>
      </c>
      <c r="BS10" s="36">
        <f t="shared" si="26"/>
        <v>0</v>
      </c>
      <c r="BT10" s="36" t="e">
        <f t="shared" si="27"/>
        <v>#N/A</v>
      </c>
      <c r="BU10" s="36">
        <f t="shared" ca="1" si="28"/>
        <v>0</v>
      </c>
      <c r="BV10" s="36" t="e">
        <f t="shared" si="29"/>
        <v>#N/A</v>
      </c>
      <c r="BW10" s="36">
        <f>IF(AND($O10&lt;&gt;"",$O9=""),COLUMN(),0)</f>
        <v>0</v>
      </c>
      <c r="BX10" s="36">
        <f t="shared" si="30"/>
        <v>0</v>
      </c>
      <c r="BZ10" s="36" t="e">
        <f t="shared" si="31"/>
        <v>#N/A</v>
      </c>
    </row>
    <row r="11" spans="1:80" ht="19.5" customHeight="1" thickBot="1">
      <c r="B11" s="172" t="s">
        <v>277</v>
      </c>
      <c r="C11" s="60"/>
      <c r="D11" s="107"/>
      <c r="E11" s="175" t="e">
        <f>VLOOKUP(D11,女子登録!$A$2:$D$948,4,0)</f>
        <v>#N/A</v>
      </c>
      <c r="F11" s="176"/>
      <c r="G11" s="61"/>
      <c r="H11" s="61" t="s">
        <v>277</v>
      </c>
      <c r="I11" s="135" t="e">
        <f>VLOOKUP(D11,女子登録!$A$2:$J$948,9,0)</f>
        <v>#N/A</v>
      </c>
      <c r="J11" s="146"/>
      <c r="K11" s="92"/>
      <c r="L11" s="62"/>
      <c r="M11" s="167" t="s">
        <v>291</v>
      </c>
      <c r="N11" s="61"/>
      <c r="O11" s="107"/>
      <c r="P11" s="175" t="e">
        <f>VLOOKUP(O11,女子登録!$A$2:$D$948,4,0)</f>
        <v>#N/A</v>
      </c>
      <c r="Q11" s="176"/>
      <c r="R11" s="61"/>
      <c r="S11" s="51" t="s">
        <v>291</v>
      </c>
      <c r="T11" s="132" t="e">
        <f>VLOOKUP(O11,女子登録!$A$2:$J$948,9,0)</f>
        <v>#N/A</v>
      </c>
      <c r="U11" s="146"/>
      <c r="V11" s="92"/>
      <c r="Y11" s="36" t="str">
        <f t="shared" si="0"/>
        <v/>
      </c>
      <c r="Z11" s="36" t="str">
        <f t="shared" si="1"/>
        <v/>
      </c>
      <c r="AA11" s="36" t="str">
        <f>IF($D$11="","",$D$11)</f>
        <v/>
      </c>
      <c r="AB11" s="36" t="e">
        <f>IF($E$11="","",$E$11)</f>
        <v>#N/A</v>
      </c>
      <c r="AD11" s="36" t="str">
        <f t="shared" ca="1" si="2"/>
        <v/>
      </c>
      <c r="AE11" s="36" t="str">
        <f t="shared" ca="1" si="3"/>
        <v/>
      </c>
      <c r="AG11" s="36" t="e">
        <f t="shared" si="4"/>
        <v>#N/A</v>
      </c>
      <c r="AH11" s="36" t="e">
        <f t="shared" si="5"/>
        <v>#N/A</v>
      </c>
      <c r="AJ11" s="36">
        <v>0</v>
      </c>
      <c r="AK11" s="36">
        <f t="shared" si="6"/>
        <v>0</v>
      </c>
      <c r="AL11" s="36" t="e">
        <f t="shared" si="7"/>
        <v>#N/A</v>
      </c>
      <c r="AM11" s="36">
        <v>0</v>
      </c>
      <c r="AN11" s="36">
        <v>0</v>
      </c>
      <c r="AO11" s="36">
        <f t="shared" si="8"/>
        <v>0</v>
      </c>
      <c r="AP11" s="36">
        <f>IF($D11="",0,IF(COUNTIF($D11:$D13,$D11)&gt;1,COLUMN(),0))</f>
        <v>0</v>
      </c>
      <c r="AQ11" s="36">
        <f t="shared" si="9"/>
        <v>0</v>
      </c>
      <c r="AR11" s="36" t="e">
        <f t="shared" ca="1" si="10"/>
        <v>#N/A</v>
      </c>
      <c r="AS11" s="36">
        <f t="shared" si="11"/>
        <v>0</v>
      </c>
      <c r="AT11" s="36" t="e">
        <f t="shared" si="12"/>
        <v>#N/A</v>
      </c>
      <c r="AU11" s="36">
        <f t="shared" ca="1" si="13"/>
        <v>0</v>
      </c>
      <c r="AV11" s="36" t="e">
        <f t="shared" si="14"/>
        <v>#N/A</v>
      </c>
      <c r="AW11" s="36">
        <v>0</v>
      </c>
      <c r="AX11" s="36">
        <f t="shared" si="15"/>
        <v>0</v>
      </c>
      <c r="AZ11" s="36" t="e">
        <f t="shared" si="16"/>
        <v>#N/A</v>
      </c>
      <c r="BD11" s="36" t="str">
        <f t="shared" ca="1" si="17"/>
        <v/>
      </c>
      <c r="BE11" s="36" t="str">
        <f t="shared" ca="1" si="18"/>
        <v/>
      </c>
      <c r="BG11" s="36" t="e">
        <f t="shared" si="19"/>
        <v>#N/A</v>
      </c>
      <c r="BH11" s="36" t="e">
        <f t="shared" si="20"/>
        <v>#N/A</v>
      </c>
      <c r="BJ11" s="36">
        <v>0</v>
      </c>
      <c r="BK11" s="36">
        <f t="shared" si="21"/>
        <v>0</v>
      </c>
      <c r="BL11" s="36" t="e">
        <f t="shared" si="22"/>
        <v>#N/A</v>
      </c>
      <c r="BM11" s="36">
        <v>0</v>
      </c>
      <c r="BN11" s="36">
        <v>0</v>
      </c>
      <c r="BO11" s="36">
        <f t="shared" si="23"/>
        <v>0</v>
      </c>
      <c r="BP11" s="36">
        <f>IF($O11="",0,IF(COUNTIF($O11:$O13,$O11)&gt;1,COLUMN(),0))</f>
        <v>0</v>
      </c>
      <c r="BQ11" s="36">
        <f t="shared" si="24"/>
        <v>0</v>
      </c>
      <c r="BR11" s="36" t="e">
        <f t="shared" ca="1" si="25"/>
        <v>#N/A</v>
      </c>
      <c r="BS11" s="36">
        <f t="shared" si="26"/>
        <v>0</v>
      </c>
      <c r="BT11" s="36" t="e">
        <f t="shared" si="27"/>
        <v>#N/A</v>
      </c>
      <c r="BU11" s="36">
        <f t="shared" ca="1" si="28"/>
        <v>0</v>
      </c>
      <c r="BV11" s="36" t="e">
        <f t="shared" si="29"/>
        <v>#N/A</v>
      </c>
      <c r="BW11" s="36">
        <v>0</v>
      </c>
      <c r="BX11" s="36">
        <f t="shared" si="30"/>
        <v>0</v>
      </c>
      <c r="BZ11" s="36" t="e">
        <f t="shared" si="31"/>
        <v>#N/A</v>
      </c>
    </row>
    <row r="12" spans="1:80" ht="19.5" customHeight="1" thickBot="1">
      <c r="B12" s="173"/>
      <c r="C12" s="53"/>
      <c r="D12" s="105"/>
      <c r="E12" s="177" t="e">
        <f>VLOOKUP(D12,女子登録!$A$2:$D$948,4,0)</f>
        <v>#N/A</v>
      </c>
      <c r="F12" s="178"/>
      <c r="G12" s="54"/>
      <c r="H12" s="54" t="s">
        <v>277</v>
      </c>
      <c r="I12" s="133" t="e">
        <f>VLOOKUP(D12,女子登録!$A$2:$J$948,9,0)</f>
        <v>#N/A</v>
      </c>
      <c r="J12" s="144"/>
      <c r="K12" s="90"/>
      <c r="L12" s="52"/>
      <c r="M12" s="168"/>
      <c r="N12" s="53"/>
      <c r="O12" s="105"/>
      <c r="P12" s="229" t="e">
        <f>VLOOKUP(O12,女子登録!$A$2:$D$948,4,0)</f>
        <v>#N/A</v>
      </c>
      <c r="Q12" s="230"/>
      <c r="R12" s="51"/>
      <c r="S12" s="55" t="s">
        <v>291</v>
      </c>
      <c r="T12" s="132" t="e">
        <f>VLOOKUP(O12,女子登録!$A$2:$J$948,9,0)</f>
        <v>#N/A</v>
      </c>
      <c r="U12" s="144"/>
      <c r="V12" s="90"/>
      <c r="Y12" s="36" t="str">
        <f t="shared" si="0"/>
        <v/>
      </c>
      <c r="Z12" s="36" t="str">
        <f t="shared" si="1"/>
        <v/>
      </c>
      <c r="AA12" s="36" t="str">
        <f>IF($D$12="","",$D$12)</f>
        <v/>
      </c>
      <c r="AB12" s="36" t="e">
        <f>IF($E$12="","",$E$12)</f>
        <v>#N/A</v>
      </c>
      <c r="AD12" s="36" t="str">
        <f t="shared" ca="1" si="2"/>
        <v/>
      </c>
      <c r="AE12" s="36" t="str">
        <f t="shared" ca="1" si="3"/>
        <v/>
      </c>
      <c r="AG12" s="36" t="e">
        <f t="shared" si="4"/>
        <v>#N/A</v>
      </c>
      <c r="AH12" s="36" t="e">
        <f t="shared" si="5"/>
        <v>#N/A</v>
      </c>
      <c r="AJ12" s="36">
        <v>0</v>
      </c>
      <c r="AK12" s="36">
        <f t="shared" si="6"/>
        <v>0</v>
      </c>
      <c r="AL12" s="36" t="e">
        <f t="shared" si="7"/>
        <v>#N/A</v>
      </c>
      <c r="AN12" s="36">
        <v>0</v>
      </c>
      <c r="AO12" s="36">
        <f t="shared" si="8"/>
        <v>0</v>
      </c>
      <c r="AP12" s="36">
        <f>IF($D12="",0,IF(COUNTIF($D11:$D13,$D12)&gt;1,COLUMN(),0))</f>
        <v>0</v>
      </c>
      <c r="AQ12" s="36">
        <f t="shared" si="9"/>
        <v>0</v>
      </c>
      <c r="AR12" s="36" t="e">
        <f t="shared" ca="1" si="10"/>
        <v>#N/A</v>
      </c>
      <c r="AS12" s="36">
        <f t="shared" si="11"/>
        <v>0</v>
      </c>
      <c r="AT12" s="36" t="e">
        <f t="shared" si="12"/>
        <v>#N/A</v>
      </c>
      <c r="AU12" s="36">
        <f t="shared" ca="1" si="13"/>
        <v>0</v>
      </c>
      <c r="AV12" s="36" t="e">
        <f t="shared" si="14"/>
        <v>#N/A</v>
      </c>
      <c r="AW12" s="36">
        <f>IF(AND($D12&lt;&gt;"",$D11=""),COLUMN(),0)</f>
        <v>0</v>
      </c>
      <c r="AX12" s="36">
        <f t="shared" si="15"/>
        <v>0</v>
      </c>
      <c r="AZ12" s="36" t="e">
        <f t="shared" si="16"/>
        <v>#N/A</v>
      </c>
      <c r="BD12" s="36" t="str">
        <f t="shared" ca="1" si="17"/>
        <v/>
      </c>
      <c r="BE12" s="36" t="str">
        <f t="shared" ca="1" si="18"/>
        <v/>
      </c>
      <c r="BG12" s="36" t="e">
        <f t="shared" si="19"/>
        <v>#N/A</v>
      </c>
      <c r="BH12" s="36" t="e">
        <f t="shared" si="20"/>
        <v>#N/A</v>
      </c>
      <c r="BJ12" s="36">
        <v>0</v>
      </c>
      <c r="BK12" s="36">
        <f t="shared" si="21"/>
        <v>0</v>
      </c>
      <c r="BL12" s="36" t="e">
        <f t="shared" si="22"/>
        <v>#N/A</v>
      </c>
      <c r="BN12" s="36">
        <v>0</v>
      </c>
      <c r="BO12" s="36">
        <f t="shared" si="23"/>
        <v>0</v>
      </c>
      <c r="BP12" s="36">
        <f>IF($O12="",0,IF(COUNTIF($O11:$O13,$O12)&gt;1,COLUMN(),0))</f>
        <v>0</v>
      </c>
      <c r="BQ12" s="36">
        <f t="shared" si="24"/>
        <v>0</v>
      </c>
      <c r="BR12" s="36" t="e">
        <f t="shared" ca="1" si="25"/>
        <v>#N/A</v>
      </c>
      <c r="BS12" s="36">
        <f t="shared" si="26"/>
        <v>0</v>
      </c>
      <c r="BT12" s="36" t="e">
        <f t="shared" si="27"/>
        <v>#N/A</v>
      </c>
      <c r="BU12" s="36">
        <f t="shared" ca="1" si="28"/>
        <v>0</v>
      </c>
      <c r="BV12" s="36" t="e">
        <f t="shared" si="29"/>
        <v>#N/A</v>
      </c>
      <c r="BW12" s="36">
        <f>IF(AND($O12&lt;&gt;"",$O11=""),COLUMN(),0)</f>
        <v>0</v>
      </c>
      <c r="BX12" s="36">
        <f t="shared" si="30"/>
        <v>0</v>
      </c>
      <c r="BZ12" s="36" t="e">
        <f t="shared" si="31"/>
        <v>#N/A</v>
      </c>
    </row>
    <row r="13" spans="1:80" ht="19.5" customHeight="1">
      <c r="B13" s="173"/>
      <c r="C13" s="56"/>
      <c r="D13" s="108"/>
      <c r="E13" s="184" t="e">
        <f>VLOOKUP(D13,女子登録!$A$2:$D$948,4,0)</f>
        <v>#N/A</v>
      </c>
      <c r="F13" s="185"/>
      <c r="G13" s="57"/>
      <c r="H13" s="57" t="s">
        <v>277</v>
      </c>
      <c r="I13" s="134" t="e">
        <f>VLOOKUP(D13,女子登録!$A$2:$J$948,9,0)</f>
        <v>#N/A</v>
      </c>
      <c r="J13" s="145"/>
      <c r="K13" s="91"/>
      <c r="L13" s="52"/>
      <c r="M13" s="188"/>
      <c r="N13" s="56"/>
      <c r="O13" s="108"/>
      <c r="P13" s="184" t="e">
        <f>VLOOKUP(O13,女子登録!$A$2:$D$948,4,0)</f>
        <v>#N/A</v>
      </c>
      <c r="Q13" s="185"/>
      <c r="R13" s="59"/>
      <c r="S13" s="63" t="s">
        <v>291</v>
      </c>
      <c r="T13" s="139" t="e">
        <f>VLOOKUP(O13,女子登録!$A$2:$J$948,9,0)</f>
        <v>#N/A</v>
      </c>
      <c r="U13" s="145"/>
      <c r="V13" s="91"/>
      <c r="Y13" s="36" t="str">
        <f t="shared" si="0"/>
        <v/>
      </c>
      <c r="Z13" s="36" t="str">
        <f t="shared" si="1"/>
        <v/>
      </c>
      <c r="AA13" s="36" t="str">
        <f>IF($D$13="","",$D$13)</f>
        <v/>
      </c>
      <c r="AB13" s="36" t="e">
        <f>IF($E$13="","",$E$13)</f>
        <v>#N/A</v>
      </c>
      <c r="AD13" s="36" t="str">
        <f t="shared" ca="1" si="2"/>
        <v/>
      </c>
      <c r="AE13" s="36" t="str">
        <f t="shared" ca="1" si="3"/>
        <v/>
      </c>
      <c r="AG13" s="36" t="e">
        <f t="shared" si="4"/>
        <v>#N/A</v>
      </c>
      <c r="AH13" s="36" t="e">
        <f t="shared" si="5"/>
        <v>#N/A</v>
      </c>
      <c r="AJ13" s="36">
        <v>0</v>
      </c>
      <c r="AK13" s="36">
        <f t="shared" si="6"/>
        <v>0</v>
      </c>
      <c r="AL13" s="36" t="e">
        <f t="shared" si="7"/>
        <v>#N/A</v>
      </c>
      <c r="AN13" s="36">
        <v>0</v>
      </c>
      <c r="AO13" s="36">
        <f t="shared" si="8"/>
        <v>0</v>
      </c>
      <c r="AP13" s="36">
        <f>IF($D13="",0,IF(COUNTIF($D11:$D13,$D13)&gt;1,COLUMN(),0))</f>
        <v>0</v>
      </c>
      <c r="AQ13" s="36">
        <f t="shared" si="9"/>
        <v>0</v>
      </c>
      <c r="AR13" s="36" t="e">
        <f t="shared" ca="1" si="10"/>
        <v>#N/A</v>
      </c>
      <c r="AS13" s="36">
        <f t="shared" si="11"/>
        <v>0</v>
      </c>
      <c r="AT13" s="36" t="e">
        <f t="shared" si="12"/>
        <v>#N/A</v>
      </c>
      <c r="AU13" s="36">
        <f t="shared" ca="1" si="13"/>
        <v>0</v>
      </c>
      <c r="AV13" s="36" t="e">
        <f t="shared" si="14"/>
        <v>#N/A</v>
      </c>
      <c r="AW13" s="36">
        <f>IF(AND($D13&lt;&gt;"",$D12=""),COLUMN(),0)</f>
        <v>0</v>
      </c>
      <c r="AX13" s="36">
        <f t="shared" si="15"/>
        <v>0</v>
      </c>
      <c r="AZ13" s="36" t="e">
        <f t="shared" si="16"/>
        <v>#N/A</v>
      </c>
      <c r="BD13" s="36" t="str">
        <f t="shared" ca="1" si="17"/>
        <v/>
      </c>
      <c r="BE13" s="36" t="str">
        <f t="shared" ca="1" si="18"/>
        <v/>
      </c>
      <c r="BG13" s="36" t="e">
        <f t="shared" si="19"/>
        <v>#N/A</v>
      </c>
      <c r="BH13" s="36" t="e">
        <f t="shared" si="20"/>
        <v>#N/A</v>
      </c>
      <c r="BJ13" s="36">
        <v>0</v>
      </c>
      <c r="BK13" s="36">
        <f t="shared" si="21"/>
        <v>0</v>
      </c>
      <c r="BL13" s="36" t="e">
        <f t="shared" si="22"/>
        <v>#N/A</v>
      </c>
      <c r="BN13" s="36">
        <v>0</v>
      </c>
      <c r="BO13" s="36">
        <f t="shared" si="23"/>
        <v>0</v>
      </c>
      <c r="BP13" s="36">
        <f>IF($O13="",0,IF(COUNTIF($O11:$O13,$O13)&gt;1,COLUMN(),0))</f>
        <v>0</v>
      </c>
      <c r="BQ13" s="36">
        <f t="shared" si="24"/>
        <v>0</v>
      </c>
      <c r="BR13" s="36" t="e">
        <f t="shared" ca="1" si="25"/>
        <v>#N/A</v>
      </c>
      <c r="BS13" s="36">
        <f t="shared" si="26"/>
        <v>0</v>
      </c>
      <c r="BT13" s="36" t="e">
        <f t="shared" si="27"/>
        <v>#N/A</v>
      </c>
      <c r="BU13" s="36">
        <f t="shared" ca="1" si="28"/>
        <v>0</v>
      </c>
      <c r="BV13" s="36" t="e">
        <f t="shared" si="29"/>
        <v>#N/A</v>
      </c>
      <c r="BW13" s="36">
        <f>IF(AND($O13&lt;&gt;"",$O12=""),COLUMN(),0)</f>
        <v>0</v>
      </c>
      <c r="BX13" s="36">
        <f t="shared" si="30"/>
        <v>0</v>
      </c>
      <c r="BZ13" s="36" t="e">
        <f t="shared" si="31"/>
        <v>#N/A</v>
      </c>
    </row>
    <row r="14" spans="1:80" ht="19.5" customHeight="1">
      <c r="B14" s="181" t="s">
        <v>279</v>
      </c>
      <c r="C14" s="61"/>
      <c r="D14" s="107"/>
      <c r="E14" s="175" t="e">
        <f>VLOOKUP(D14,女子登録!$A$2:$D$948,4,0)</f>
        <v>#N/A</v>
      </c>
      <c r="F14" s="176"/>
      <c r="G14" s="61"/>
      <c r="H14" s="61" t="s">
        <v>279</v>
      </c>
      <c r="I14" s="135" t="e">
        <f>VLOOKUP(D14,女子登録!$A$2:$J$948,9,0)</f>
        <v>#N/A</v>
      </c>
      <c r="J14" s="146"/>
      <c r="K14" s="92"/>
      <c r="L14" s="52"/>
      <c r="M14" s="167" t="s">
        <v>311</v>
      </c>
      <c r="N14" s="60"/>
      <c r="O14" s="107"/>
      <c r="P14" s="227" t="e">
        <f>VLOOKUP(O14,女子登録!$A$2:$D$948,4,0)</f>
        <v>#N/A</v>
      </c>
      <c r="Q14" s="228"/>
      <c r="R14" s="61"/>
      <c r="S14" s="61" t="s">
        <v>311</v>
      </c>
      <c r="T14" s="135" t="e">
        <f>VLOOKUP(O14,女子登録!$A$2:$J$948,9,0)</f>
        <v>#N/A</v>
      </c>
      <c r="U14" s="160"/>
      <c r="V14" s="164"/>
      <c r="Y14" s="36" t="str">
        <f t="shared" si="0"/>
        <v/>
      </c>
      <c r="Z14" s="36" t="str">
        <f t="shared" si="1"/>
        <v/>
      </c>
      <c r="AA14" s="36" t="str">
        <f>IF($D$14="","",$D$14)</f>
        <v/>
      </c>
      <c r="AB14" s="36" t="e">
        <f>IF($E$14="","",$E$14)</f>
        <v>#N/A</v>
      </c>
      <c r="AD14" s="36" t="str">
        <f t="shared" ca="1" si="2"/>
        <v/>
      </c>
      <c r="AE14" s="36" t="str">
        <f t="shared" ca="1" si="3"/>
        <v/>
      </c>
      <c r="AG14" s="36" t="e">
        <f t="shared" si="4"/>
        <v>#N/A</v>
      </c>
      <c r="AH14" s="36" t="e">
        <f t="shared" si="5"/>
        <v>#N/A</v>
      </c>
      <c r="AJ14" s="36">
        <v>0</v>
      </c>
      <c r="AK14" s="36">
        <f t="shared" si="6"/>
        <v>0</v>
      </c>
      <c r="AL14" s="36" t="e">
        <f t="shared" si="7"/>
        <v>#N/A</v>
      </c>
      <c r="AM14" s="36">
        <v>0</v>
      </c>
      <c r="AN14" s="36">
        <v>0</v>
      </c>
      <c r="AO14" s="36">
        <f t="shared" si="8"/>
        <v>0</v>
      </c>
      <c r="AP14" s="36">
        <f>IF($D14="",0,IF(COUNTIF($D14:$D16,$D14)&gt;1,COLUMN(),0))</f>
        <v>0</v>
      </c>
      <c r="AQ14" s="36">
        <f t="shared" si="9"/>
        <v>0</v>
      </c>
      <c r="AR14" s="36" t="e">
        <f t="shared" ca="1" si="10"/>
        <v>#N/A</v>
      </c>
      <c r="AS14" s="36">
        <f t="shared" si="11"/>
        <v>0</v>
      </c>
      <c r="AT14" s="36" t="e">
        <f t="shared" si="12"/>
        <v>#N/A</v>
      </c>
      <c r="AU14" s="36">
        <f t="shared" ca="1" si="13"/>
        <v>0</v>
      </c>
      <c r="AV14" s="36" t="e">
        <f t="shared" si="14"/>
        <v>#N/A</v>
      </c>
      <c r="AW14" s="36">
        <v>0</v>
      </c>
      <c r="AX14" s="36">
        <f t="shared" si="15"/>
        <v>0</v>
      </c>
      <c r="AZ14" s="36" t="e">
        <f t="shared" si="16"/>
        <v>#N/A</v>
      </c>
      <c r="BD14" s="36" t="str">
        <f t="shared" ca="1" si="17"/>
        <v/>
      </c>
      <c r="BE14" s="36" t="str">
        <f t="shared" ca="1" si="18"/>
        <v/>
      </c>
      <c r="BG14" s="36" t="e">
        <f t="shared" si="19"/>
        <v>#N/A</v>
      </c>
      <c r="BH14" s="36" t="e">
        <f t="shared" si="20"/>
        <v>#N/A</v>
      </c>
      <c r="BJ14" s="36">
        <f>IF(AND($O14&lt;&gt;"",$O15=""),COLUMN(),0)</f>
        <v>0</v>
      </c>
      <c r="BK14" s="36">
        <f>IF(ISNUMBER(VALUE($V14))=TRUE,0,COLUMN())</f>
        <v>0</v>
      </c>
      <c r="BL14" s="36" t="e">
        <f t="shared" si="22"/>
        <v>#N/A</v>
      </c>
      <c r="BM14" s="36">
        <v>0</v>
      </c>
      <c r="BN14" s="36">
        <v>0</v>
      </c>
      <c r="BO14" s="36">
        <v>0</v>
      </c>
      <c r="BP14" s="36">
        <f>IF($O14="",0,IF(COUNTIF($O14:$O19,$O14)&gt;1,COLUMN(),0))</f>
        <v>0</v>
      </c>
      <c r="BQ14" s="36">
        <f t="shared" si="24"/>
        <v>0</v>
      </c>
      <c r="BR14" s="36" t="e">
        <f t="shared" ca="1" si="25"/>
        <v>#N/A</v>
      </c>
      <c r="BS14" s="36">
        <f t="shared" si="26"/>
        <v>0</v>
      </c>
      <c r="BT14" s="36" t="e">
        <f t="shared" si="27"/>
        <v>#N/A</v>
      </c>
      <c r="BU14" s="36">
        <f t="shared" ca="1" si="28"/>
        <v>0</v>
      </c>
      <c r="BV14" s="36" t="e">
        <f t="shared" si="29"/>
        <v>#N/A</v>
      </c>
      <c r="BW14" s="36">
        <v>0</v>
      </c>
      <c r="BX14" s="36">
        <f t="shared" si="30"/>
        <v>0</v>
      </c>
      <c r="BZ14" s="36" t="e">
        <f t="shared" si="31"/>
        <v>#N/A</v>
      </c>
    </row>
    <row r="15" spans="1:80" ht="19.5" customHeight="1">
      <c r="B15" s="182"/>
      <c r="C15" s="54"/>
      <c r="D15" s="105"/>
      <c r="E15" s="177" t="e">
        <f>VLOOKUP(D15,女子登録!$A$2:$D$948,4,0)</f>
        <v>#N/A</v>
      </c>
      <c r="F15" s="178"/>
      <c r="G15" s="54"/>
      <c r="H15" s="54" t="s">
        <v>279</v>
      </c>
      <c r="I15" s="133" t="e">
        <f>VLOOKUP(D15,女子登録!$A$2:$J$948,9,0)</f>
        <v>#N/A</v>
      </c>
      <c r="J15" s="144"/>
      <c r="K15" s="90"/>
      <c r="L15" s="52"/>
      <c r="M15" s="168"/>
      <c r="N15" s="65"/>
      <c r="O15" s="110"/>
      <c r="P15" s="229" t="e">
        <f>VLOOKUP(O15,女子登録!$A$2:$D$948,4,0)</f>
        <v>#N/A</v>
      </c>
      <c r="Q15" s="230"/>
      <c r="R15" s="64"/>
      <c r="S15" s="64" t="s">
        <v>311</v>
      </c>
      <c r="T15" s="136" t="e">
        <f>VLOOKUP(O15,女子登録!$A$2:$J$948,9,0)</f>
        <v>#N/A</v>
      </c>
      <c r="U15" s="161"/>
      <c r="V15" s="165"/>
      <c r="Y15" s="36" t="str">
        <f t="shared" si="0"/>
        <v/>
      </c>
      <c r="Z15" s="36" t="str">
        <f t="shared" si="1"/>
        <v/>
      </c>
      <c r="AA15" s="36" t="str">
        <f>IF($D$15="","",$D$15)</f>
        <v/>
      </c>
      <c r="AB15" s="36" t="e">
        <f>IF($E$15="","",$E$15)</f>
        <v>#N/A</v>
      </c>
      <c r="AD15" s="36" t="str">
        <f t="shared" ca="1" si="2"/>
        <v/>
      </c>
      <c r="AE15" s="36" t="str">
        <f t="shared" ca="1" si="3"/>
        <v/>
      </c>
      <c r="AG15" s="36" t="e">
        <f t="shared" si="4"/>
        <v>#N/A</v>
      </c>
      <c r="AH15" s="36" t="e">
        <f t="shared" si="5"/>
        <v>#N/A</v>
      </c>
      <c r="AJ15" s="36">
        <v>0</v>
      </c>
      <c r="AK15" s="36">
        <f t="shared" si="6"/>
        <v>0</v>
      </c>
      <c r="AL15" s="36" t="e">
        <f t="shared" si="7"/>
        <v>#N/A</v>
      </c>
      <c r="AN15" s="36">
        <v>0</v>
      </c>
      <c r="AO15" s="36">
        <f t="shared" si="8"/>
        <v>0</v>
      </c>
      <c r="AP15" s="36">
        <f>IF($D15="",0,IF(COUNTIF($D14:$D16,$D15)&gt;1,COLUMN(),0))</f>
        <v>0</v>
      </c>
      <c r="AQ15" s="36">
        <f t="shared" si="9"/>
        <v>0</v>
      </c>
      <c r="AR15" s="36" t="e">
        <f t="shared" ca="1" si="10"/>
        <v>#N/A</v>
      </c>
      <c r="AS15" s="36">
        <f t="shared" si="11"/>
        <v>0</v>
      </c>
      <c r="AT15" s="36" t="e">
        <f t="shared" si="12"/>
        <v>#N/A</v>
      </c>
      <c r="AU15" s="36">
        <f t="shared" ca="1" si="13"/>
        <v>0</v>
      </c>
      <c r="AV15" s="36" t="e">
        <f t="shared" si="14"/>
        <v>#N/A</v>
      </c>
      <c r="AW15" s="36">
        <f>IF(AND($D15&lt;&gt;"",$D14=""),COLUMN(),0)</f>
        <v>0</v>
      </c>
      <c r="AX15" s="36">
        <f t="shared" si="15"/>
        <v>0</v>
      </c>
      <c r="AZ15" s="36" t="e">
        <f t="shared" si="16"/>
        <v>#N/A</v>
      </c>
      <c r="BD15" s="36" t="str">
        <f t="shared" ca="1" si="17"/>
        <v/>
      </c>
      <c r="BE15" s="36" t="str">
        <f t="shared" ca="1" si="18"/>
        <v/>
      </c>
      <c r="BG15" s="36" t="e">
        <f t="shared" ca="1" si="19"/>
        <v>#N/A</v>
      </c>
      <c r="BH15" s="36" t="e">
        <f t="shared" ca="1" si="20"/>
        <v>#N/A</v>
      </c>
      <c r="BJ15" s="36">
        <f>IF(AND($O15&lt;&gt;"",$O16=""),COLUMN(),0)</f>
        <v>0</v>
      </c>
      <c r="BK15" s="36">
        <v>0</v>
      </c>
      <c r="BL15" s="36">
        <v>0</v>
      </c>
      <c r="BN15" s="36">
        <v>0</v>
      </c>
      <c r="BO15" s="36">
        <v>0</v>
      </c>
      <c r="BP15" s="36">
        <f>IF($O15="",0,IF(COUNTIF($O14:$O19,$O15)&gt;1,COLUMN(),0))</f>
        <v>0</v>
      </c>
      <c r="BQ15" s="36">
        <f t="shared" si="24"/>
        <v>0</v>
      </c>
      <c r="BR15" s="36" t="e">
        <f t="shared" ca="1" si="25"/>
        <v>#N/A</v>
      </c>
      <c r="BS15" s="36">
        <f t="shared" si="26"/>
        <v>0</v>
      </c>
      <c r="BT15" s="36" t="e">
        <f t="shared" si="27"/>
        <v>#N/A</v>
      </c>
      <c r="BU15" s="36">
        <f t="shared" ca="1" si="28"/>
        <v>0</v>
      </c>
      <c r="BV15" s="36" t="e">
        <f t="shared" si="29"/>
        <v>#N/A</v>
      </c>
      <c r="BW15" s="36">
        <f>IF(AND($O15&lt;&gt;"",$O14=""),COLUMN(),0)</f>
        <v>0</v>
      </c>
      <c r="BX15" s="36">
        <f t="shared" si="30"/>
        <v>0</v>
      </c>
      <c r="BZ15" s="36" t="e">
        <f t="shared" si="31"/>
        <v>#N/A</v>
      </c>
    </row>
    <row r="16" spans="1:80" ht="19.5" customHeight="1">
      <c r="B16" s="183"/>
      <c r="C16" s="57"/>
      <c r="D16" s="108"/>
      <c r="E16" s="184" t="e">
        <f>VLOOKUP(D16,女子登録!$A$2:$D$948,4,0)</f>
        <v>#N/A</v>
      </c>
      <c r="F16" s="185"/>
      <c r="G16" s="57"/>
      <c r="H16" s="57" t="s">
        <v>279</v>
      </c>
      <c r="I16" s="134" t="e">
        <f>VLOOKUP(D16,女子登録!$A$2:$J$948,9,0)</f>
        <v>#N/A</v>
      </c>
      <c r="J16" s="145"/>
      <c r="K16" s="91"/>
      <c r="L16" s="52"/>
      <c r="M16" s="169"/>
      <c r="N16" s="54"/>
      <c r="O16" s="105"/>
      <c r="P16" s="177" t="e">
        <f>VLOOKUP(O16,女子登録!$A$2:$D$948,4,0)</f>
        <v>#N/A</v>
      </c>
      <c r="Q16" s="178"/>
      <c r="R16" s="54"/>
      <c r="S16" s="54" t="s">
        <v>311</v>
      </c>
      <c r="T16" s="133" t="e">
        <f>VLOOKUP(O16,女子登録!$A$2:$J$948,9,0)</f>
        <v>#N/A</v>
      </c>
      <c r="U16" s="162"/>
      <c r="V16" s="165"/>
      <c r="Y16" s="36" t="str">
        <f t="shared" si="0"/>
        <v/>
      </c>
      <c r="Z16" s="36" t="str">
        <f t="shared" si="1"/>
        <v/>
      </c>
      <c r="AA16" s="36" t="str">
        <f>IF($D$16="","",$D$16)</f>
        <v/>
      </c>
      <c r="AB16" s="36" t="e">
        <f>IF($E$16="","",$E$16)</f>
        <v>#N/A</v>
      </c>
      <c r="AD16" s="36" t="str">
        <f t="shared" ca="1" si="2"/>
        <v/>
      </c>
      <c r="AE16" s="36" t="str">
        <f t="shared" ca="1" si="3"/>
        <v/>
      </c>
      <c r="AG16" s="36" t="e">
        <f t="shared" si="4"/>
        <v>#N/A</v>
      </c>
      <c r="AH16" s="36" t="e">
        <f t="shared" si="5"/>
        <v>#N/A</v>
      </c>
      <c r="AJ16" s="36">
        <v>0</v>
      </c>
      <c r="AK16" s="36">
        <f t="shared" si="6"/>
        <v>0</v>
      </c>
      <c r="AL16" s="36" t="e">
        <f t="shared" si="7"/>
        <v>#N/A</v>
      </c>
      <c r="AN16" s="36">
        <v>0</v>
      </c>
      <c r="AO16" s="36">
        <f t="shared" si="8"/>
        <v>0</v>
      </c>
      <c r="AP16" s="36">
        <f>IF($D16="",0,IF(COUNTIF($D14:$D16,$D16)&gt;1,COLUMN(),0))</f>
        <v>0</v>
      </c>
      <c r="AQ16" s="36">
        <f t="shared" si="9"/>
        <v>0</v>
      </c>
      <c r="AR16" s="36" t="e">
        <f t="shared" ca="1" si="10"/>
        <v>#N/A</v>
      </c>
      <c r="AS16" s="36">
        <f t="shared" si="11"/>
        <v>0</v>
      </c>
      <c r="AT16" s="36" t="e">
        <f t="shared" si="12"/>
        <v>#N/A</v>
      </c>
      <c r="AU16" s="36">
        <f t="shared" ca="1" si="13"/>
        <v>0</v>
      </c>
      <c r="AV16" s="36" t="e">
        <f t="shared" si="14"/>
        <v>#N/A</v>
      </c>
      <c r="AW16" s="36">
        <f>IF(AND($D16&lt;&gt;"",$D15=""),COLUMN(),0)</f>
        <v>0</v>
      </c>
      <c r="AX16" s="36">
        <f t="shared" si="15"/>
        <v>0</v>
      </c>
      <c r="AZ16" s="36" t="e">
        <f t="shared" si="16"/>
        <v>#N/A</v>
      </c>
      <c r="BD16" s="36" t="str">
        <f t="shared" ca="1" si="17"/>
        <v/>
      </c>
      <c r="BE16" s="36" t="str">
        <f t="shared" ca="1" si="18"/>
        <v/>
      </c>
      <c r="BG16" s="36" t="e">
        <f t="shared" ca="1" si="19"/>
        <v>#N/A</v>
      </c>
      <c r="BH16" s="36" t="e">
        <f t="shared" ca="1" si="20"/>
        <v>#N/A</v>
      </c>
      <c r="BJ16" s="36">
        <f>IF(AND($O16&lt;&gt;"",$O17=""),COLUMN(),0)</f>
        <v>0</v>
      </c>
      <c r="BK16" s="36">
        <v>0</v>
      </c>
      <c r="BL16" s="36">
        <v>0</v>
      </c>
      <c r="BN16" s="36">
        <v>0</v>
      </c>
      <c r="BO16" s="36">
        <v>0</v>
      </c>
      <c r="BP16" s="36">
        <f>IF($O16="",0,IF(COUNTIF($O14:$O19,$O16)&gt;1,COLUMN(),0))</f>
        <v>0</v>
      </c>
      <c r="BQ16" s="36">
        <f t="shared" si="24"/>
        <v>0</v>
      </c>
      <c r="BR16" s="36" t="e">
        <f t="shared" ca="1" si="25"/>
        <v>#N/A</v>
      </c>
      <c r="BS16" s="36">
        <f t="shared" si="26"/>
        <v>0</v>
      </c>
      <c r="BT16" s="36" t="e">
        <f t="shared" si="27"/>
        <v>#N/A</v>
      </c>
      <c r="BU16" s="36">
        <f t="shared" ca="1" si="28"/>
        <v>0</v>
      </c>
      <c r="BV16" s="36" t="e">
        <f t="shared" si="29"/>
        <v>#N/A</v>
      </c>
      <c r="BW16" s="36">
        <f>IF(AND($O16&lt;&gt;"",$O15=""),COLUMN(),0)</f>
        <v>0</v>
      </c>
      <c r="BX16" s="36">
        <f t="shared" si="30"/>
        <v>0</v>
      </c>
      <c r="BZ16" s="36" t="e">
        <f t="shared" si="31"/>
        <v>#N/A</v>
      </c>
    </row>
    <row r="17" spans="2:78" ht="19.5" customHeight="1">
      <c r="B17" s="172" t="s">
        <v>281</v>
      </c>
      <c r="C17" s="60"/>
      <c r="D17" s="107"/>
      <c r="E17" s="175" t="e">
        <f>VLOOKUP(D17,女子登録!$A$2:$D$948,4,0)</f>
        <v>#N/A</v>
      </c>
      <c r="F17" s="176"/>
      <c r="G17" s="61"/>
      <c r="H17" s="61" t="s">
        <v>281</v>
      </c>
      <c r="I17" s="135" t="e">
        <f>VLOOKUP(D17,女子登録!$A$2:$J$948,9,0)</f>
        <v>#N/A</v>
      </c>
      <c r="J17" s="146"/>
      <c r="K17" s="92"/>
      <c r="L17" s="52"/>
      <c r="M17" s="170"/>
      <c r="N17" s="51"/>
      <c r="O17" s="109"/>
      <c r="P17" s="227" t="e">
        <f>VLOOKUP(O17,女子登録!$A$2:$D$948,4,0)</f>
        <v>#N/A</v>
      </c>
      <c r="Q17" s="228"/>
      <c r="R17" s="51"/>
      <c r="S17" s="51" t="s">
        <v>311</v>
      </c>
      <c r="T17" s="132" t="e">
        <f>VLOOKUP(O17,女子登録!$A$2:$J$948,9,0)</f>
        <v>#N/A</v>
      </c>
      <c r="U17" s="161"/>
      <c r="V17" s="165"/>
      <c r="Y17" s="36" t="str">
        <f t="shared" si="0"/>
        <v/>
      </c>
      <c r="Z17" s="36" t="str">
        <f t="shared" si="1"/>
        <v/>
      </c>
      <c r="AA17" s="36" t="str">
        <f>IF($D$17="","",$D$17)</f>
        <v/>
      </c>
      <c r="AB17" s="36" t="e">
        <f>IF($E$17="","",$E$17)</f>
        <v>#N/A</v>
      </c>
      <c r="AD17" s="36" t="str">
        <f t="shared" ca="1" si="2"/>
        <v/>
      </c>
      <c r="AE17" s="36" t="str">
        <f t="shared" ca="1" si="3"/>
        <v/>
      </c>
      <c r="AG17" s="36" t="e">
        <f t="shared" si="4"/>
        <v>#N/A</v>
      </c>
      <c r="AH17" s="36" t="e">
        <f t="shared" si="5"/>
        <v>#N/A</v>
      </c>
      <c r="AJ17" s="36">
        <v>0</v>
      </c>
      <c r="AK17" s="36">
        <f t="shared" si="6"/>
        <v>0</v>
      </c>
      <c r="AL17" s="36" t="e">
        <f t="shared" si="7"/>
        <v>#N/A</v>
      </c>
      <c r="AM17" s="36">
        <v>0</v>
      </c>
      <c r="AN17" s="36">
        <v>0</v>
      </c>
      <c r="AO17" s="36">
        <f t="shared" si="8"/>
        <v>0</v>
      </c>
      <c r="AP17" s="36">
        <f>IF($D17="",0,IF(COUNTIF($D17:$D19,$D17)&gt;1,COLUMN(),0))</f>
        <v>0</v>
      </c>
      <c r="AQ17" s="36">
        <f t="shared" si="9"/>
        <v>0</v>
      </c>
      <c r="AR17" s="36" t="e">
        <f t="shared" ca="1" si="10"/>
        <v>#N/A</v>
      </c>
      <c r="AS17" s="36">
        <f t="shared" si="11"/>
        <v>0</v>
      </c>
      <c r="AT17" s="36" t="e">
        <f t="shared" si="12"/>
        <v>#N/A</v>
      </c>
      <c r="AU17" s="36">
        <f t="shared" ca="1" si="13"/>
        <v>0</v>
      </c>
      <c r="AV17" s="36" t="e">
        <f t="shared" si="14"/>
        <v>#N/A</v>
      </c>
      <c r="AW17" s="36">
        <v>0</v>
      </c>
      <c r="AX17" s="36">
        <f t="shared" si="15"/>
        <v>0</v>
      </c>
      <c r="AZ17" s="36" t="e">
        <f t="shared" si="16"/>
        <v>#N/A</v>
      </c>
      <c r="BD17" s="36" t="str">
        <f t="shared" ca="1" si="17"/>
        <v/>
      </c>
      <c r="BE17" s="36" t="str">
        <f t="shared" ca="1" si="18"/>
        <v/>
      </c>
      <c r="BG17" s="36" t="e">
        <f t="shared" ca="1" si="19"/>
        <v>#N/A</v>
      </c>
      <c r="BH17" s="36" t="e">
        <f t="shared" ca="1" si="20"/>
        <v>#N/A</v>
      </c>
      <c r="BJ17" s="36">
        <v>0</v>
      </c>
      <c r="BK17" s="36">
        <v>0</v>
      </c>
      <c r="BL17" s="36">
        <v>0</v>
      </c>
      <c r="BN17" s="36">
        <v>0</v>
      </c>
      <c r="BO17" s="36">
        <v>0</v>
      </c>
      <c r="BP17" s="36">
        <f>IF($O17="",0,IF(COUNTIF($O14:$O19,$O17)&gt;1,COLUMN(),0))</f>
        <v>0</v>
      </c>
      <c r="BQ17" s="36">
        <f t="shared" si="24"/>
        <v>0</v>
      </c>
      <c r="BR17" s="36" t="e">
        <f t="shared" ca="1" si="25"/>
        <v>#N/A</v>
      </c>
      <c r="BS17" s="36">
        <f t="shared" si="26"/>
        <v>0</v>
      </c>
      <c r="BT17" s="36" t="e">
        <f t="shared" si="27"/>
        <v>#N/A</v>
      </c>
      <c r="BU17" s="36">
        <f t="shared" ca="1" si="28"/>
        <v>0</v>
      </c>
      <c r="BV17" s="36" t="e">
        <f t="shared" si="29"/>
        <v>#N/A</v>
      </c>
      <c r="BW17" s="36">
        <f>IF(AND($O17&lt;&gt;"",$O16=""),COLUMN(),0)</f>
        <v>0</v>
      </c>
      <c r="BX17" s="36">
        <f t="shared" si="30"/>
        <v>0</v>
      </c>
      <c r="BZ17" s="36" t="e">
        <f t="shared" si="31"/>
        <v>#N/A</v>
      </c>
    </row>
    <row r="18" spans="2:78" ht="19.5" customHeight="1">
      <c r="B18" s="173"/>
      <c r="C18" s="53"/>
      <c r="D18" s="105"/>
      <c r="E18" s="177" t="e">
        <f>VLOOKUP(D18,女子登録!$A$2:$D$948,4,0)</f>
        <v>#N/A</v>
      </c>
      <c r="F18" s="178"/>
      <c r="G18" s="54"/>
      <c r="H18" s="54" t="s">
        <v>281</v>
      </c>
      <c r="I18" s="133" t="e">
        <f>VLOOKUP(D18,女子登録!$A$2:$J$948,9,0)</f>
        <v>#N/A</v>
      </c>
      <c r="J18" s="144"/>
      <c r="K18" s="90"/>
      <c r="L18" s="52"/>
      <c r="M18" s="170"/>
      <c r="N18" s="53"/>
      <c r="O18" s="105"/>
      <c r="P18" s="229" t="e">
        <f>VLOOKUP(O18,女子登録!$A$2:$D$948,4,0)</f>
        <v>#N/A</v>
      </c>
      <c r="Q18" s="230"/>
      <c r="R18" s="51"/>
      <c r="S18" s="51" t="s">
        <v>311</v>
      </c>
      <c r="T18" s="133" t="e">
        <f>VLOOKUP(O18,女子登録!$A$2:$J$948,9,0)</f>
        <v>#N/A</v>
      </c>
      <c r="U18" s="161"/>
      <c r="V18" s="165"/>
      <c r="Y18" s="36" t="str">
        <f t="shared" si="0"/>
        <v/>
      </c>
      <c r="Z18" s="36" t="str">
        <f t="shared" si="1"/>
        <v/>
      </c>
      <c r="AA18" s="36" t="str">
        <f>IF($D$18="","",$D$18)</f>
        <v/>
      </c>
      <c r="AB18" s="36" t="e">
        <f>IF($E$18="","",$E$18)</f>
        <v>#N/A</v>
      </c>
      <c r="AD18" s="36" t="str">
        <f t="shared" ca="1" si="2"/>
        <v/>
      </c>
      <c r="AE18" s="36" t="str">
        <f t="shared" ca="1" si="3"/>
        <v/>
      </c>
      <c r="AG18" s="36" t="e">
        <f t="shared" si="4"/>
        <v>#N/A</v>
      </c>
      <c r="AH18" s="36" t="e">
        <f t="shared" si="5"/>
        <v>#N/A</v>
      </c>
      <c r="AJ18" s="36">
        <v>0</v>
      </c>
      <c r="AK18" s="36">
        <f t="shared" si="6"/>
        <v>0</v>
      </c>
      <c r="AL18" s="36" t="e">
        <f t="shared" si="7"/>
        <v>#N/A</v>
      </c>
      <c r="AN18" s="36">
        <v>0</v>
      </c>
      <c r="AO18" s="36">
        <f t="shared" si="8"/>
        <v>0</v>
      </c>
      <c r="AP18" s="36">
        <f>IF($D18="",0,IF(COUNTIF($D17:$D19,$D18)&gt;1,COLUMN(),0))</f>
        <v>0</v>
      </c>
      <c r="AQ18" s="36">
        <f t="shared" si="9"/>
        <v>0</v>
      </c>
      <c r="AR18" s="36" t="e">
        <f t="shared" ca="1" si="10"/>
        <v>#N/A</v>
      </c>
      <c r="AS18" s="36">
        <f t="shared" si="11"/>
        <v>0</v>
      </c>
      <c r="AT18" s="36" t="e">
        <f t="shared" si="12"/>
        <v>#N/A</v>
      </c>
      <c r="AU18" s="36">
        <f t="shared" ca="1" si="13"/>
        <v>0</v>
      </c>
      <c r="AV18" s="36" t="e">
        <f t="shared" si="14"/>
        <v>#N/A</v>
      </c>
      <c r="AW18" s="36">
        <f>IF(AND($D18&lt;&gt;"",$D17=""),COLUMN(),0)</f>
        <v>0</v>
      </c>
      <c r="AX18" s="36">
        <f t="shared" si="15"/>
        <v>0</v>
      </c>
      <c r="AZ18" s="36" t="e">
        <f t="shared" si="16"/>
        <v>#N/A</v>
      </c>
      <c r="BD18" s="36" t="str">
        <f t="shared" ca="1" si="17"/>
        <v/>
      </c>
      <c r="BE18" s="36" t="str">
        <f t="shared" ca="1" si="18"/>
        <v/>
      </c>
      <c r="BG18" s="36" t="e">
        <f t="shared" ca="1" si="19"/>
        <v>#N/A</v>
      </c>
      <c r="BH18" s="36" t="e">
        <f t="shared" ca="1" si="20"/>
        <v>#N/A</v>
      </c>
      <c r="BJ18" s="36">
        <v>0</v>
      </c>
      <c r="BK18" s="36">
        <v>0</v>
      </c>
      <c r="BL18" s="36">
        <v>0</v>
      </c>
      <c r="BN18" s="36">
        <v>0</v>
      </c>
      <c r="BO18" s="36">
        <v>0</v>
      </c>
      <c r="BP18" s="36">
        <f>IF($O18="",0,IF(COUNTIF($O14:$O19,$O18)&gt;1,COLUMN(),0))</f>
        <v>0</v>
      </c>
      <c r="BQ18" s="36">
        <f t="shared" si="24"/>
        <v>0</v>
      </c>
      <c r="BR18" s="36" t="e">
        <f t="shared" ca="1" si="25"/>
        <v>#N/A</v>
      </c>
      <c r="BS18" s="36">
        <f t="shared" si="26"/>
        <v>0</v>
      </c>
      <c r="BT18" s="36" t="e">
        <f t="shared" si="27"/>
        <v>#N/A</v>
      </c>
      <c r="BU18" s="36">
        <f t="shared" ca="1" si="28"/>
        <v>0</v>
      </c>
      <c r="BV18" s="36" t="e">
        <f t="shared" si="29"/>
        <v>#N/A</v>
      </c>
      <c r="BW18" s="36">
        <f>IF(AND($O18&lt;&gt;"",$O17=""),COLUMN(),0)</f>
        <v>0</v>
      </c>
      <c r="BX18" s="36">
        <f t="shared" si="30"/>
        <v>0</v>
      </c>
      <c r="BZ18" s="36" t="e">
        <f t="shared" si="31"/>
        <v>#N/A</v>
      </c>
    </row>
    <row r="19" spans="2:78" ht="19.5" customHeight="1">
      <c r="B19" s="173"/>
      <c r="C19" s="56"/>
      <c r="D19" s="108"/>
      <c r="E19" s="184" t="e">
        <f>VLOOKUP(D19,女子登録!$A$2:$D$948,4,0)</f>
        <v>#N/A</v>
      </c>
      <c r="F19" s="185"/>
      <c r="G19" s="57"/>
      <c r="H19" s="57" t="s">
        <v>281</v>
      </c>
      <c r="I19" s="134" t="e">
        <f>VLOOKUP(D19,女子登録!$A$2:$J$948,9,0)</f>
        <v>#N/A</v>
      </c>
      <c r="J19" s="145"/>
      <c r="K19" s="91"/>
      <c r="L19" s="58"/>
      <c r="M19" s="171"/>
      <c r="N19" s="56"/>
      <c r="O19" s="108"/>
      <c r="P19" s="233" t="e">
        <f>VLOOKUP(O19,女子登録!$A$2:$D$948,4,0)</f>
        <v>#N/A</v>
      </c>
      <c r="Q19" s="234"/>
      <c r="R19" s="59"/>
      <c r="S19" s="59" t="s">
        <v>311</v>
      </c>
      <c r="T19" s="139" t="e">
        <f>VLOOKUP(O19,女子登録!$A$2:$J$948,9,0)</f>
        <v>#N/A</v>
      </c>
      <c r="U19" s="163"/>
      <c r="V19" s="166"/>
      <c r="Y19" s="36" t="str">
        <f t="shared" si="0"/>
        <v/>
      </c>
      <c r="Z19" s="36" t="str">
        <f t="shared" si="1"/>
        <v/>
      </c>
      <c r="AA19" s="36" t="str">
        <f>IF($D$19="","",$D$19)</f>
        <v/>
      </c>
      <c r="AB19" s="36" t="e">
        <f>IF($E$19="","",$E$19)</f>
        <v>#N/A</v>
      </c>
      <c r="AD19" s="36" t="str">
        <f t="shared" ca="1" si="2"/>
        <v/>
      </c>
      <c r="AE19" s="36" t="str">
        <f t="shared" ca="1" si="3"/>
        <v/>
      </c>
      <c r="AG19" s="36" t="e">
        <f t="shared" si="4"/>
        <v>#N/A</v>
      </c>
      <c r="AH19" s="36" t="e">
        <f t="shared" si="5"/>
        <v>#N/A</v>
      </c>
      <c r="AJ19" s="36">
        <v>0</v>
      </c>
      <c r="AK19" s="36">
        <f t="shared" si="6"/>
        <v>0</v>
      </c>
      <c r="AL19" s="36" t="e">
        <f t="shared" si="7"/>
        <v>#N/A</v>
      </c>
      <c r="AN19" s="36">
        <v>0</v>
      </c>
      <c r="AO19" s="36">
        <f t="shared" si="8"/>
        <v>0</v>
      </c>
      <c r="AP19" s="36">
        <f>IF($D19="",0,IF(COUNTIF($D17:$D19,$D19)&gt;1,COLUMN(),0))</f>
        <v>0</v>
      </c>
      <c r="AQ19" s="36">
        <f t="shared" si="9"/>
        <v>0</v>
      </c>
      <c r="AR19" s="36" t="e">
        <f t="shared" ca="1" si="10"/>
        <v>#N/A</v>
      </c>
      <c r="AS19" s="36">
        <f t="shared" si="11"/>
        <v>0</v>
      </c>
      <c r="AT19" s="36" t="e">
        <f t="shared" si="12"/>
        <v>#N/A</v>
      </c>
      <c r="AU19" s="36">
        <f t="shared" ca="1" si="13"/>
        <v>0</v>
      </c>
      <c r="AV19" s="36" t="e">
        <f t="shared" si="14"/>
        <v>#N/A</v>
      </c>
      <c r="AW19" s="36">
        <f>IF(AND($D19&lt;&gt;"",$D18=""),COLUMN(),0)</f>
        <v>0</v>
      </c>
      <c r="AX19" s="36">
        <f t="shared" si="15"/>
        <v>0</v>
      </c>
      <c r="AZ19" s="36" t="e">
        <f t="shared" si="16"/>
        <v>#N/A</v>
      </c>
      <c r="BD19" s="36" t="str">
        <f t="shared" ca="1" si="17"/>
        <v/>
      </c>
      <c r="BE19" s="36" t="str">
        <f t="shared" ca="1" si="18"/>
        <v/>
      </c>
      <c r="BG19" s="36" t="e">
        <f t="shared" ca="1" si="19"/>
        <v>#N/A</v>
      </c>
      <c r="BH19" s="36" t="e">
        <f t="shared" ca="1" si="20"/>
        <v>#N/A</v>
      </c>
      <c r="BJ19" s="36">
        <v>0</v>
      </c>
      <c r="BK19" s="36">
        <v>0</v>
      </c>
      <c r="BL19" s="36">
        <v>0</v>
      </c>
      <c r="BN19" s="36">
        <v>0</v>
      </c>
      <c r="BO19" s="36">
        <v>0</v>
      </c>
      <c r="BP19" s="36">
        <f>IF($O19="",0,IF(COUNTIF($O14:$O19,$O19)&gt;1,COLUMN(),0))</f>
        <v>0</v>
      </c>
      <c r="BQ19" s="36">
        <f t="shared" si="24"/>
        <v>0</v>
      </c>
      <c r="BR19" s="36" t="e">
        <f t="shared" ca="1" si="25"/>
        <v>#N/A</v>
      </c>
      <c r="BS19" s="36">
        <f t="shared" si="26"/>
        <v>0</v>
      </c>
      <c r="BT19" s="36" t="e">
        <f t="shared" si="27"/>
        <v>#N/A</v>
      </c>
      <c r="BU19" s="36">
        <f t="shared" ca="1" si="28"/>
        <v>0</v>
      </c>
      <c r="BV19" s="36" t="e">
        <f t="shared" si="29"/>
        <v>#N/A</v>
      </c>
      <c r="BW19" s="36">
        <f>IF(AND($O19&lt;&gt;"",$O18=""),COLUMN(),0)</f>
        <v>0</v>
      </c>
      <c r="BX19" s="36">
        <f t="shared" si="30"/>
        <v>0</v>
      </c>
      <c r="BZ19" s="36" t="e">
        <f t="shared" si="31"/>
        <v>#N/A</v>
      </c>
    </row>
    <row r="20" spans="2:78" ht="19.5" customHeight="1" thickBot="1">
      <c r="B20" s="172" t="s">
        <v>283</v>
      </c>
      <c r="C20" s="60"/>
      <c r="D20" s="107"/>
      <c r="E20" s="175" t="e">
        <f>VLOOKUP(D20,女子登録!$A$2:$D$948,4,0)</f>
        <v>#N/A</v>
      </c>
      <c r="F20" s="176"/>
      <c r="G20" s="61"/>
      <c r="H20" s="61" t="s">
        <v>283</v>
      </c>
      <c r="I20" s="135" t="e">
        <f>VLOOKUP(D20,女子登録!$A$2:$J$948,9,0)</f>
        <v>#N/A</v>
      </c>
      <c r="J20" s="146"/>
      <c r="K20" s="92"/>
      <c r="L20" s="62"/>
      <c r="M20" s="167" t="s">
        <v>313</v>
      </c>
      <c r="N20" s="50"/>
      <c r="O20" s="107"/>
      <c r="P20" s="175" t="e">
        <f>VLOOKUP(O20,女子登録!$A$2:$D$948,4,0)</f>
        <v>#N/A</v>
      </c>
      <c r="Q20" s="176"/>
      <c r="R20" s="51"/>
      <c r="S20" s="51" t="s">
        <v>313</v>
      </c>
      <c r="T20" s="135" t="e">
        <f>VLOOKUP(O20,女子登録!$A$2:$J$948,9,0)</f>
        <v>#N/A</v>
      </c>
      <c r="U20" s="160"/>
      <c r="V20" s="164"/>
      <c r="Y20" s="36" t="str">
        <f t="shared" si="0"/>
        <v/>
      </c>
      <c r="Z20" s="36" t="str">
        <f t="shared" si="1"/>
        <v/>
      </c>
      <c r="AA20" s="36" t="str">
        <f>IF($D$20="","",$D$20)</f>
        <v/>
      </c>
      <c r="AB20" s="36" t="e">
        <f>IF($E$20="","",$E$20)</f>
        <v>#N/A</v>
      </c>
      <c r="AD20" s="36" t="str">
        <f t="shared" ca="1" si="2"/>
        <v/>
      </c>
      <c r="AE20" s="36" t="str">
        <f t="shared" ca="1" si="3"/>
        <v/>
      </c>
      <c r="AG20" s="36" t="e">
        <f t="shared" si="4"/>
        <v>#N/A</v>
      </c>
      <c r="AH20" s="36" t="e">
        <f t="shared" si="5"/>
        <v>#N/A</v>
      </c>
      <c r="AJ20" s="36">
        <v>0</v>
      </c>
      <c r="AK20" s="36">
        <f t="shared" si="6"/>
        <v>0</v>
      </c>
      <c r="AL20" s="36" t="e">
        <f t="shared" si="7"/>
        <v>#N/A</v>
      </c>
      <c r="AM20" s="36">
        <v>0</v>
      </c>
      <c r="AN20" s="36">
        <v>0</v>
      </c>
      <c r="AO20" s="36">
        <f t="shared" si="8"/>
        <v>0</v>
      </c>
      <c r="AP20" s="36">
        <f>IF($D20="",0,IF(COUNTIF($D20:$D22,$D20)&gt;1,COLUMN(),0))</f>
        <v>0</v>
      </c>
      <c r="AQ20" s="36">
        <f t="shared" si="9"/>
        <v>0</v>
      </c>
      <c r="AR20" s="36" t="e">
        <f t="shared" ca="1" si="10"/>
        <v>#N/A</v>
      </c>
      <c r="AS20" s="36">
        <f t="shared" si="11"/>
        <v>0</v>
      </c>
      <c r="AT20" s="36" t="e">
        <f t="shared" si="12"/>
        <v>#N/A</v>
      </c>
      <c r="AU20" s="36">
        <f t="shared" ca="1" si="13"/>
        <v>0</v>
      </c>
      <c r="AV20" s="36" t="e">
        <f t="shared" si="14"/>
        <v>#N/A</v>
      </c>
      <c r="AW20" s="36">
        <v>0</v>
      </c>
      <c r="AX20" s="36">
        <f t="shared" si="15"/>
        <v>0</v>
      </c>
      <c r="AZ20" s="36" t="e">
        <f t="shared" si="16"/>
        <v>#N/A</v>
      </c>
      <c r="BD20" s="36" t="str">
        <f t="shared" ca="1" si="17"/>
        <v/>
      </c>
      <c r="BE20" s="36" t="str">
        <f t="shared" ca="1" si="18"/>
        <v/>
      </c>
      <c r="BG20" s="36" t="e">
        <f t="shared" si="19"/>
        <v>#N/A</v>
      </c>
      <c r="BH20" s="36" t="e">
        <f t="shared" si="20"/>
        <v>#N/A</v>
      </c>
      <c r="BJ20" s="36">
        <f>IF(AND($O20&lt;&gt;"",$O21=""),COLUMN(),0)</f>
        <v>0</v>
      </c>
      <c r="BK20" s="36">
        <f>IF(ISNUMBER(VALUE($V20))=TRUE,0,COLUMN())</f>
        <v>0</v>
      </c>
      <c r="BL20" s="36" t="e">
        <f>IF(AND($V20="",OR($P20&lt;&gt;"",$O20&lt;&gt;"")),COLUMN(),0)</f>
        <v>#N/A</v>
      </c>
      <c r="BM20" s="36">
        <v>0</v>
      </c>
      <c r="BN20" s="36">
        <v>0</v>
      </c>
      <c r="BO20" s="36">
        <v>0</v>
      </c>
      <c r="BP20" s="36">
        <f>IF($O20="",0,IF(COUNTIF($O20:$O25,$O20)&gt;1,COLUMN(),0))</f>
        <v>0</v>
      </c>
      <c r="BQ20" s="36">
        <f t="shared" si="24"/>
        <v>0</v>
      </c>
      <c r="BR20" s="36" t="e">
        <f t="shared" ca="1" si="25"/>
        <v>#N/A</v>
      </c>
      <c r="BS20" s="36">
        <f t="shared" si="26"/>
        <v>0</v>
      </c>
      <c r="BT20" s="36" t="e">
        <f t="shared" si="27"/>
        <v>#N/A</v>
      </c>
      <c r="BU20" s="36">
        <f t="shared" ca="1" si="28"/>
        <v>0</v>
      </c>
      <c r="BV20" s="36" t="e">
        <f t="shared" si="29"/>
        <v>#N/A</v>
      </c>
      <c r="BW20" s="36">
        <v>0</v>
      </c>
      <c r="BX20" s="36">
        <f t="shared" si="30"/>
        <v>0</v>
      </c>
      <c r="BZ20" s="36" t="e">
        <f t="shared" si="31"/>
        <v>#N/A</v>
      </c>
    </row>
    <row r="21" spans="2:78" ht="19.5" customHeight="1" thickBot="1">
      <c r="B21" s="173"/>
      <c r="C21" s="53"/>
      <c r="D21" s="105"/>
      <c r="E21" s="177" t="e">
        <f>VLOOKUP(D21,女子登録!$A$2:$D$948,4,0)</f>
        <v>#N/A</v>
      </c>
      <c r="F21" s="178"/>
      <c r="G21" s="54"/>
      <c r="H21" s="54" t="s">
        <v>283</v>
      </c>
      <c r="I21" s="133" t="e">
        <f>VLOOKUP(D21,女子登録!$A$2:$J$948,9,0)</f>
        <v>#N/A</v>
      </c>
      <c r="J21" s="144"/>
      <c r="K21" s="90"/>
      <c r="L21" s="52"/>
      <c r="M21" s="168"/>
      <c r="N21" s="53"/>
      <c r="O21" s="105"/>
      <c r="P21" s="229" t="e">
        <f>VLOOKUP(O21,女子登録!$A$2:$D$948,4,0)</f>
        <v>#N/A</v>
      </c>
      <c r="Q21" s="230"/>
      <c r="R21" s="51"/>
      <c r="S21" s="55" t="s">
        <v>313</v>
      </c>
      <c r="T21" s="133" t="e">
        <f>VLOOKUP(O21,女子登録!$A$2:$J$948,9,0)</f>
        <v>#N/A</v>
      </c>
      <c r="U21" s="161"/>
      <c r="V21" s="165"/>
      <c r="Y21" s="36" t="str">
        <f t="shared" si="0"/>
        <v/>
      </c>
      <c r="Z21" s="36" t="str">
        <f t="shared" si="1"/>
        <v/>
      </c>
      <c r="AA21" s="36" t="str">
        <f>IF($D$21="","",$D$21)</f>
        <v/>
      </c>
      <c r="AB21" s="36" t="e">
        <f>IF($E$21="","",$E$21)</f>
        <v>#N/A</v>
      </c>
      <c r="AD21" s="36" t="str">
        <f t="shared" ca="1" si="2"/>
        <v/>
      </c>
      <c r="AE21" s="36" t="str">
        <f t="shared" ca="1" si="3"/>
        <v/>
      </c>
      <c r="AG21" s="36" t="e">
        <f t="shared" si="4"/>
        <v>#N/A</v>
      </c>
      <c r="AH21" s="36" t="e">
        <f t="shared" si="5"/>
        <v>#N/A</v>
      </c>
      <c r="AJ21" s="36">
        <v>0</v>
      </c>
      <c r="AK21" s="36">
        <f t="shared" si="6"/>
        <v>0</v>
      </c>
      <c r="AL21" s="36" t="e">
        <f t="shared" si="7"/>
        <v>#N/A</v>
      </c>
      <c r="AN21" s="36">
        <v>0</v>
      </c>
      <c r="AO21" s="36">
        <f t="shared" si="8"/>
        <v>0</v>
      </c>
      <c r="AP21" s="36">
        <f>IF($D21="",0,IF(COUNTIF($D20:$D22,$D21)&gt;1,COLUMN(),0))</f>
        <v>0</v>
      </c>
      <c r="AQ21" s="36">
        <f t="shared" si="9"/>
        <v>0</v>
      </c>
      <c r="AR21" s="36" t="e">
        <f t="shared" ca="1" si="10"/>
        <v>#N/A</v>
      </c>
      <c r="AS21" s="36">
        <f t="shared" si="11"/>
        <v>0</v>
      </c>
      <c r="AT21" s="36" t="e">
        <f t="shared" si="12"/>
        <v>#N/A</v>
      </c>
      <c r="AU21" s="36">
        <f t="shared" ca="1" si="13"/>
        <v>0</v>
      </c>
      <c r="AV21" s="36" t="e">
        <f t="shared" si="14"/>
        <v>#N/A</v>
      </c>
      <c r="AW21" s="36">
        <f>IF(AND($D21&lt;&gt;"",$D20=""),COLUMN(),0)</f>
        <v>0</v>
      </c>
      <c r="AX21" s="36">
        <f t="shared" si="15"/>
        <v>0</v>
      </c>
      <c r="AZ21" s="36" t="e">
        <f t="shared" si="16"/>
        <v>#N/A</v>
      </c>
      <c r="BD21" s="36" t="str">
        <f t="shared" ca="1" si="17"/>
        <v/>
      </c>
      <c r="BE21" s="36" t="str">
        <f t="shared" ca="1" si="18"/>
        <v/>
      </c>
      <c r="BG21" s="36" t="e">
        <f t="shared" ca="1" si="19"/>
        <v>#N/A</v>
      </c>
      <c r="BH21" s="36" t="e">
        <f t="shared" ca="1" si="20"/>
        <v>#N/A</v>
      </c>
      <c r="BJ21" s="36">
        <f>IF(AND($O21&lt;&gt;"",$O22=""),COLUMN(),0)</f>
        <v>0</v>
      </c>
      <c r="BK21" s="36">
        <v>0</v>
      </c>
      <c r="BL21" s="36">
        <v>0</v>
      </c>
      <c r="BN21" s="36">
        <v>0</v>
      </c>
      <c r="BO21" s="36">
        <v>0</v>
      </c>
      <c r="BP21" s="36">
        <f>IF($O21="",0,IF(COUNTIF($O20:$O25,$O21)&gt;1,COLUMN(),0))</f>
        <v>0</v>
      </c>
      <c r="BQ21" s="36">
        <f t="shared" si="24"/>
        <v>0</v>
      </c>
      <c r="BR21" s="36" t="e">
        <f t="shared" ca="1" si="25"/>
        <v>#N/A</v>
      </c>
      <c r="BS21" s="36">
        <f t="shared" si="26"/>
        <v>0</v>
      </c>
      <c r="BT21" s="36" t="e">
        <f t="shared" si="27"/>
        <v>#N/A</v>
      </c>
      <c r="BU21" s="36">
        <f t="shared" ca="1" si="28"/>
        <v>0</v>
      </c>
      <c r="BV21" s="36" t="e">
        <f t="shared" si="29"/>
        <v>#N/A</v>
      </c>
      <c r="BW21" s="36">
        <f>IF(AND($O21&lt;&gt;"",$O20=""),COLUMN(),0)</f>
        <v>0</v>
      </c>
      <c r="BX21" s="36">
        <f t="shared" si="30"/>
        <v>0</v>
      </c>
      <c r="BZ21" s="36" t="e">
        <f t="shared" si="31"/>
        <v>#N/A</v>
      </c>
    </row>
    <row r="22" spans="2:78" ht="19.5" customHeight="1">
      <c r="B22" s="173"/>
      <c r="C22" s="56"/>
      <c r="D22" s="108"/>
      <c r="E22" s="184" t="e">
        <f>VLOOKUP(D22,女子登録!$A$2:$D$948,4,0)</f>
        <v>#N/A</v>
      </c>
      <c r="F22" s="185"/>
      <c r="G22" s="57"/>
      <c r="H22" s="57" t="s">
        <v>283</v>
      </c>
      <c r="I22" s="134" t="e">
        <f>VLOOKUP(D22,女子登録!$A$2:$J$948,9,0)</f>
        <v>#N/A</v>
      </c>
      <c r="J22" s="145"/>
      <c r="K22" s="91"/>
      <c r="L22" s="58"/>
      <c r="M22" s="169"/>
      <c r="N22" s="54"/>
      <c r="O22" s="105"/>
      <c r="P22" s="177" t="e">
        <f>VLOOKUP(O22,女子登録!$A$2:$D$948,4,0)</f>
        <v>#N/A</v>
      </c>
      <c r="Q22" s="178"/>
      <c r="R22" s="51"/>
      <c r="S22" s="55" t="s">
        <v>313</v>
      </c>
      <c r="T22" s="132" t="e">
        <f>VLOOKUP(O22,女子登録!$A$2:$J$948,9,0)</f>
        <v>#N/A</v>
      </c>
      <c r="U22" s="162"/>
      <c r="V22" s="165"/>
      <c r="Y22" s="36" t="str">
        <f t="shared" si="0"/>
        <v/>
      </c>
      <c r="Z22" s="36" t="str">
        <f t="shared" si="1"/>
        <v/>
      </c>
      <c r="AA22" s="36" t="str">
        <f>IF($D$22="","",$D$22)</f>
        <v/>
      </c>
      <c r="AB22" s="36" t="e">
        <f>IF($E$22="","",$E$22)</f>
        <v>#N/A</v>
      </c>
      <c r="AD22" s="36" t="str">
        <f t="shared" ca="1" si="2"/>
        <v/>
      </c>
      <c r="AE22" s="36" t="str">
        <f t="shared" ca="1" si="3"/>
        <v/>
      </c>
      <c r="AG22" s="36" t="e">
        <f t="shared" si="4"/>
        <v>#N/A</v>
      </c>
      <c r="AH22" s="36" t="e">
        <f t="shared" si="5"/>
        <v>#N/A</v>
      </c>
      <c r="AJ22" s="36">
        <v>0</v>
      </c>
      <c r="AK22" s="36">
        <f t="shared" si="6"/>
        <v>0</v>
      </c>
      <c r="AL22" s="36" t="e">
        <f t="shared" si="7"/>
        <v>#N/A</v>
      </c>
      <c r="AN22" s="36">
        <v>0</v>
      </c>
      <c r="AO22" s="36">
        <f t="shared" si="8"/>
        <v>0</v>
      </c>
      <c r="AP22" s="36">
        <f>IF($D22="",0,IF(COUNTIF($D20:$D22,$D22)&gt;1,COLUMN(),0))</f>
        <v>0</v>
      </c>
      <c r="AQ22" s="36">
        <f t="shared" si="9"/>
        <v>0</v>
      </c>
      <c r="AR22" s="36" t="e">
        <f t="shared" ca="1" si="10"/>
        <v>#N/A</v>
      </c>
      <c r="AS22" s="36">
        <f t="shared" si="11"/>
        <v>0</v>
      </c>
      <c r="AT22" s="36" t="e">
        <f t="shared" si="12"/>
        <v>#N/A</v>
      </c>
      <c r="AU22" s="36">
        <f t="shared" ca="1" si="13"/>
        <v>0</v>
      </c>
      <c r="AV22" s="36" t="e">
        <f t="shared" si="14"/>
        <v>#N/A</v>
      </c>
      <c r="AW22" s="36">
        <f>IF(AND($D22&lt;&gt;"",$D21=""),COLUMN(),0)</f>
        <v>0</v>
      </c>
      <c r="AX22" s="36">
        <f t="shared" si="15"/>
        <v>0</v>
      </c>
      <c r="AZ22" s="36" t="e">
        <f t="shared" si="16"/>
        <v>#N/A</v>
      </c>
      <c r="BD22" s="36" t="str">
        <f t="shared" ca="1" si="17"/>
        <v/>
      </c>
      <c r="BE22" s="36" t="str">
        <f t="shared" ca="1" si="18"/>
        <v/>
      </c>
      <c r="BG22" s="36" t="e">
        <f t="shared" ca="1" si="19"/>
        <v>#N/A</v>
      </c>
      <c r="BH22" s="36" t="e">
        <f t="shared" ca="1" si="20"/>
        <v>#N/A</v>
      </c>
      <c r="BJ22" s="36">
        <f>IF(AND($O22&lt;&gt;"",$O23=""),COLUMN(),0)</f>
        <v>0</v>
      </c>
      <c r="BK22" s="36">
        <v>0</v>
      </c>
      <c r="BL22" s="36">
        <v>0</v>
      </c>
      <c r="BN22" s="36">
        <v>0</v>
      </c>
      <c r="BO22" s="36">
        <v>0</v>
      </c>
      <c r="BP22" s="36">
        <f>IF($O22="",0,IF(COUNTIF($O20:$O25,$O22)&gt;1,COLUMN(),0))</f>
        <v>0</v>
      </c>
      <c r="BQ22" s="36">
        <f t="shared" si="24"/>
        <v>0</v>
      </c>
      <c r="BR22" s="36" t="e">
        <f t="shared" ca="1" si="25"/>
        <v>#N/A</v>
      </c>
      <c r="BS22" s="36">
        <f t="shared" si="26"/>
        <v>0</v>
      </c>
      <c r="BT22" s="36" t="e">
        <f t="shared" si="27"/>
        <v>#N/A</v>
      </c>
      <c r="BU22" s="36">
        <f t="shared" ca="1" si="28"/>
        <v>0</v>
      </c>
      <c r="BV22" s="36" t="e">
        <f t="shared" si="29"/>
        <v>#N/A</v>
      </c>
      <c r="BW22" s="36">
        <f>IF(AND($O22&lt;&gt;"",$O21=""),COLUMN(),0)</f>
        <v>0</v>
      </c>
      <c r="BX22" s="36">
        <f t="shared" si="30"/>
        <v>0</v>
      </c>
      <c r="BZ22" s="36" t="e">
        <f t="shared" si="31"/>
        <v>#N/A</v>
      </c>
    </row>
    <row r="23" spans="2:78" ht="19.5" customHeight="1">
      <c r="B23" s="172" t="s">
        <v>285</v>
      </c>
      <c r="C23" s="60"/>
      <c r="D23" s="107"/>
      <c r="E23" s="175" t="e">
        <f>VLOOKUP(D23,女子登録!$A$2:$D$948,4,0)</f>
        <v>#N/A</v>
      </c>
      <c r="F23" s="176"/>
      <c r="G23" s="61"/>
      <c r="H23" s="61" t="s">
        <v>285</v>
      </c>
      <c r="I23" s="135" t="e">
        <f>VLOOKUP(D23,女子登録!$A$2:$J$948,9,0)</f>
        <v>#N/A</v>
      </c>
      <c r="J23" s="146"/>
      <c r="K23" s="92"/>
      <c r="L23" s="62"/>
      <c r="M23" s="170"/>
      <c r="N23" s="50"/>
      <c r="O23" s="109"/>
      <c r="P23" s="227" t="e">
        <f>VLOOKUP(O23,女子登録!$A$2:$D$948,4,0)</f>
        <v>#N/A</v>
      </c>
      <c r="Q23" s="228"/>
      <c r="R23" s="51"/>
      <c r="S23" s="51" t="s">
        <v>313</v>
      </c>
      <c r="T23" s="133" t="e">
        <f>VLOOKUP(O23,女子登録!$A$2:$J$948,9,0)</f>
        <v>#N/A</v>
      </c>
      <c r="U23" s="161"/>
      <c r="V23" s="165"/>
      <c r="Y23" s="36" t="str">
        <f t="shared" si="0"/>
        <v/>
      </c>
      <c r="Z23" s="36" t="str">
        <f t="shared" si="1"/>
        <v/>
      </c>
      <c r="AA23" s="36" t="str">
        <f>IF($D$23="","",$D$23)</f>
        <v/>
      </c>
      <c r="AB23" s="36" t="e">
        <f>IF($E$23="","",$E$23)</f>
        <v>#N/A</v>
      </c>
      <c r="AD23" s="36" t="str">
        <f t="shared" ca="1" si="2"/>
        <v/>
      </c>
      <c r="AE23" s="36" t="str">
        <f t="shared" ca="1" si="3"/>
        <v/>
      </c>
      <c r="AG23" s="36" t="e">
        <f t="shared" si="4"/>
        <v>#N/A</v>
      </c>
      <c r="AH23" s="36" t="e">
        <f t="shared" si="5"/>
        <v>#N/A</v>
      </c>
      <c r="AJ23" s="36">
        <v>0</v>
      </c>
      <c r="AK23" s="36">
        <f t="shared" si="6"/>
        <v>0</v>
      </c>
      <c r="AL23" s="36" t="e">
        <f t="shared" si="7"/>
        <v>#N/A</v>
      </c>
      <c r="AM23" s="36">
        <v>0</v>
      </c>
      <c r="AN23" s="36">
        <v>0</v>
      </c>
      <c r="AO23" s="36">
        <f t="shared" si="8"/>
        <v>0</v>
      </c>
      <c r="AP23" s="36">
        <f>IF($D23="",0,IF(COUNTIF($D23:$D25,$D23)&gt;1,COLUMN(),0))</f>
        <v>0</v>
      </c>
      <c r="AQ23" s="36">
        <f t="shared" si="9"/>
        <v>0</v>
      </c>
      <c r="AR23" s="36" t="e">
        <f t="shared" ca="1" si="10"/>
        <v>#N/A</v>
      </c>
      <c r="AS23" s="36">
        <f t="shared" si="11"/>
        <v>0</v>
      </c>
      <c r="AT23" s="36" t="e">
        <f t="shared" si="12"/>
        <v>#N/A</v>
      </c>
      <c r="AU23" s="36">
        <f t="shared" ca="1" si="13"/>
        <v>0</v>
      </c>
      <c r="AV23" s="36" t="e">
        <f t="shared" si="14"/>
        <v>#N/A</v>
      </c>
      <c r="AW23" s="36">
        <v>0</v>
      </c>
      <c r="AX23" s="36">
        <f t="shared" si="15"/>
        <v>0</v>
      </c>
      <c r="AZ23" s="36" t="e">
        <f t="shared" si="16"/>
        <v>#N/A</v>
      </c>
      <c r="BD23" s="36" t="str">
        <f t="shared" ca="1" si="17"/>
        <v/>
      </c>
      <c r="BE23" s="36" t="str">
        <f t="shared" ca="1" si="18"/>
        <v/>
      </c>
      <c r="BG23" s="36" t="e">
        <f t="shared" ca="1" si="19"/>
        <v>#N/A</v>
      </c>
      <c r="BH23" s="36" t="e">
        <f t="shared" ca="1" si="20"/>
        <v>#N/A</v>
      </c>
      <c r="BJ23" s="36">
        <v>0</v>
      </c>
      <c r="BK23" s="36">
        <v>0</v>
      </c>
      <c r="BL23" s="36">
        <v>0</v>
      </c>
      <c r="BN23" s="36">
        <v>0</v>
      </c>
      <c r="BO23" s="36">
        <v>0</v>
      </c>
      <c r="BP23" s="36">
        <f>IF($O23="",0,IF(COUNTIF($O20:$O25,$O23)&gt;1,COLUMN(),0))</f>
        <v>0</v>
      </c>
      <c r="BQ23" s="36">
        <f t="shared" si="24"/>
        <v>0</v>
      </c>
      <c r="BR23" s="36" t="e">
        <f t="shared" ca="1" si="25"/>
        <v>#N/A</v>
      </c>
      <c r="BS23" s="36">
        <f t="shared" si="26"/>
        <v>0</v>
      </c>
      <c r="BT23" s="36" t="e">
        <f t="shared" si="27"/>
        <v>#N/A</v>
      </c>
      <c r="BU23" s="36">
        <f t="shared" ca="1" si="28"/>
        <v>0</v>
      </c>
      <c r="BV23" s="36" t="e">
        <f t="shared" si="29"/>
        <v>#N/A</v>
      </c>
      <c r="BW23" s="36">
        <f>IF(AND($O23&lt;&gt;"",$O22=""),COLUMN(),0)</f>
        <v>0</v>
      </c>
      <c r="BX23" s="36">
        <f t="shared" si="30"/>
        <v>0</v>
      </c>
      <c r="BZ23" s="36" t="e">
        <f t="shared" si="31"/>
        <v>#N/A</v>
      </c>
    </row>
    <row r="24" spans="2:78" ht="19.5" customHeight="1">
      <c r="B24" s="173"/>
      <c r="C24" s="53"/>
      <c r="D24" s="105"/>
      <c r="E24" s="177" t="e">
        <f>VLOOKUP(D24,女子登録!$A$2:$D$948,4,0)</f>
        <v>#N/A</v>
      </c>
      <c r="F24" s="178"/>
      <c r="G24" s="54"/>
      <c r="H24" s="54" t="s">
        <v>285</v>
      </c>
      <c r="I24" s="133" t="e">
        <f>VLOOKUP(D24,女子登録!$A$2:$J$948,9,0)</f>
        <v>#N/A</v>
      </c>
      <c r="J24" s="144"/>
      <c r="K24" s="90"/>
      <c r="L24" s="52"/>
      <c r="M24" s="170"/>
      <c r="N24" s="53"/>
      <c r="O24" s="105"/>
      <c r="P24" s="229" t="e">
        <f>VLOOKUP(O24,女子登録!$A$2:$D$948,4,0)</f>
        <v>#N/A</v>
      </c>
      <c r="Q24" s="230"/>
      <c r="R24" s="54"/>
      <c r="S24" s="54" t="s">
        <v>313</v>
      </c>
      <c r="T24" s="133" t="e">
        <f>VLOOKUP(O24,女子登録!$A$2:$J$948,9,0)</f>
        <v>#N/A</v>
      </c>
      <c r="U24" s="161"/>
      <c r="V24" s="165"/>
      <c r="Y24" s="36" t="str">
        <f t="shared" si="0"/>
        <v/>
      </c>
      <c r="Z24" s="36" t="str">
        <f t="shared" si="1"/>
        <v/>
      </c>
      <c r="AA24" s="36" t="str">
        <f>IF($D$24="","",$D$24)</f>
        <v/>
      </c>
      <c r="AB24" s="36" t="e">
        <f>IF($E$24="","",$E$24)</f>
        <v>#N/A</v>
      </c>
      <c r="AD24" s="36" t="str">
        <f t="shared" ca="1" si="2"/>
        <v/>
      </c>
      <c r="AE24" s="36" t="str">
        <f t="shared" ca="1" si="3"/>
        <v/>
      </c>
      <c r="AG24" s="36" t="e">
        <f t="shared" si="4"/>
        <v>#N/A</v>
      </c>
      <c r="AH24" s="36" t="e">
        <f t="shared" si="5"/>
        <v>#N/A</v>
      </c>
      <c r="AJ24" s="36">
        <v>0</v>
      </c>
      <c r="AK24" s="36">
        <f t="shared" si="6"/>
        <v>0</v>
      </c>
      <c r="AL24" s="36" t="e">
        <f t="shared" si="7"/>
        <v>#N/A</v>
      </c>
      <c r="AN24" s="36">
        <v>0</v>
      </c>
      <c r="AO24" s="36">
        <f t="shared" si="8"/>
        <v>0</v>
      </c>
      <c r="AP24" s="36">
        <f>IF($D24="",0,IF(COUNTIF($D23:$D25,$D24)&gt;1,COLUMN(),0))</f>
        <v>0</v>
      </c>
      <c r="AQ24" s="36">
        <f t="shared" si="9"/>
        <v>0</v>
      </c>
      <c r="AR24" s="36" t="e">
        <f t="shared" ca="1" si="10"/>
        <v>#N/A</v>
      </c>
      <c r="AS24" s="36">
        <f t="shared" si="11"/>
        <v>0</v>
      </c>
      <c r="AT24" s="36" t="e">
        <f t="shared" si="12"/>
        <v>#N/A</v>
      </c>
      <c r="AU24" s="36">
        <f t="shared" ca="1" si="13"/>
        <v>0</v>
      </c>
      <c r="AV24" s="36" t="e">
        <f t="shared" si="14"/>
        <v>#N/A</v>
      </c>
      <c r="AW24" s="36">
        <f>IF(AND($D24&lt;&gt;"",$D23=""),COLUMN(),0)</f>
        <v>0</v>
      </c>
      <c r="AX24" s="36">
        <f t="shared" si="15"/>
        <v>0</v>
      </c>
      <c r="AZ24" s="36" t="e">
        <f t="shared" si="16"/>
        <v>#N/A</v>
      </c>
      <c r="BD24" s="36" t="str">
        <f t="shared" ca="1" si="17"/>
        <v/>
      </c>
      <c r="BE24" s="36" t="str">
        <f t="shared" ca="1" si="18"/>
        <v/>
      </c>
      <c r="BG24" s="36" t="e">
        <f t="shared" ca="1" si="19"/>
        <v>#N/A</v>
      </c>
      <c r="BH24" s="36" t="e">
        <f t="shared" ca="1" si="20"/>
        <v>#N/A</v>
      </c>
      <c r="BJ24" s="36">
        <v>0</v>
      </c>
      <c r="BK24" s="36">
        <v>0</v>
      </c>
      <c r="BL24" s="36">
        <v>0</v>
      </c>
      <c r="BN24" s="36">
        <v>0</v>
      </c>
      <c r="BO24" s="36">
        <v>0</v>
      </c>
      <c r="BP24" s="36">
        <f>IF($O24="",0,IF(COUNTIF($O20:$O25,$O24)&gt;1,COLUMN(),0))</f>
        <v>0</v>
      </c>
      <c r="BQ24" s="36">
        <f t="shared" si="24"/>
        <v>0</v>
      </c>
      <c r="BR24" s="36" t="e">
        <f t="shared" ca="1" si="25"/>
        <v>#N/A</v>
      </c>
      <c r="BS24" s="36">
        <f t="shared" si="26"/>
        <v>0</v>
      </c>
      <c r="BT24" s="36" t="e">
        <f t="shared" si="27"/>
        <v>#N/A</v>
      </c>
      <c r="BU24" s="36">
        <f t="shared" ca="1" si="28"/>
        <v>0</v>
      </c>
      <c r="BV24" s="36" t="e">
        <f t="shared" si="29"/>
        <v>#N/A</v>
      </c>
      <c r="BW24" s="36">
        <f>IF(AND($O24&lt;&gt;"",$O23=""),COLUMN(),0)</f>
        <v>0</v>
      </c>
      <c r="BX24" s="36">
        <f t="shared" si="30"/>
        <v>0</v>
      </c>
      <c r="BZ24" s="36" t="e">
        <f t="shared" si="31"/>
        <v>#N/A</v>
      </c>
    </row>
    <row r="25" spans="2:78" ht="19.5" customHeight="1">
      <c r="B25" s="173"/>
      <c r="C25" s="56"/>
      <c r="D25" s="108"/>
      <c r="E25" s="184" t="e">
        <f>VLOOKUP(D25,女子登録!$A$2:$D$948,4,0)</f>
        <v>#N/A</v>
      </c>
      <c r="F25" s="185"/>
      <c r="G25" s="57"/>
      <c r="H25" s="57" t="s">
        <v>285</v>
      </c>
      <c r="I25" s="134" t="e">
        <f>VLOOKUP(D25,女子登録!$A$2:$J$948,9,0)</f>
        <v>#N/A</v>
      </c>
      <c r="J25" s="145"/>
      <c r="K25" s="91"/>
      <c r="L25" s="58"/>
      <c r="M25" s="171"/>
      <c r="N25" s="56"/>
      <c r="O25" s="108"/>
      <c r="P25" s="233" t="e">
        <f>VLOOKUP(O25,女子登録!$A$2:$D$948,4,0)</f>
        <v>#N/A</v>
      </c>
      <c r="Q25" s="234"/>
      <c r="R25" s="57"/>
      <c r="S25" s="57" t="s">
        <v>313</v>
      </c>
      <c r="T25" s="139" t="e">
        <f>VLOOKUP(O25,女子登録!$A$2:$J$948,9,0)</f>
        <v>#N/A</v>
      </c>
      <c r="U25" s="163"/>
      <c r="V25" s="166"/>
      <c r="Y25" s="36" t="str">
        <f t="shared" si="0"/>
        <v/>
      </c>
      <c r="Z25" s="36" t="str">
        <f t="shared" si="1"/>
        <v/>
      </c>
      <c r="AA25" s="36" t="str">
        <f>IF($D$25="","",$D$25)</f>
        <v/>
      </c>
      <c r="AB25" s="36" t="e">
        <f>IF($E$25="","",$E$25)</f>
        <v>#N/A</v>
      </c>
      <c r="AD25" s="36" t="str">
        <f t="shared" ca="1" si="2"/>
        <v/>
      </c>
      <c r="AE25" s="36" t="str">
        <f t="shared" ca="1" si="3"/>
        <v/>
      </c>
      <c r="AG25" s="36" t="e">
        <f t="shared" si="4"/>
        <v>#N/A</v>
      </c>
      <c r="AH25" s="36" t="e">
        <f t="shared" si="5"/>
        <v>#N/A</v>
      </c>
      <c r="AJ25" s="36">
        <v>0</v>
      </c>
      <c r="AK25" s="36">
        <f t="shared" si="6"/>
        <v>0</v>
      </c>
      <c r="AL25" s="36" t="e">
        <f t="shared" si="7"/>
        <v>#N/A</v>
      </c>
      <c r="AN25" s="36">
        <v>0</v>
      </c>
      <c r="AO25" s="36">
        <f t="shared" si="8"/>
        <v>0</v>
      </c>
      <c r="AP25" s="36">
        <f>IF($D25="",0,IF(COUNTIF($D23:$D25,$D25)&gt;1,COLUMN(),0))</f>
        <v>0</v>
      </c>
      <c r="AQ25" s="36">
        <f t="shared" si="9"/>
        <v>0</v>
      </c>
      <c r="AR25" s="36" t="e">
        <f t="shared" ca="1" si="10"/>
        <v>#N/A</v>
      </c>
      <c r="AS25" s="36">
        <f t="shared" si="11"/>
        <v>0</v>
      </c>
      <c r="AT25" s="36" t="e">
        <f t="shared" si="12"/>
        <v>#N/A</v>
      </c>
      <c r="AU25" s="36">
        <f t="shared" ca="1" si="13"/>
        <v>0</v>
      </c>
      <c r="AV25" s="36" t="e">
        <f t="shared" si="14"/>
        <v>#N/A</v>
      </c>
      <c r="AW25" s="36">
        <f>IF(AND($D25&lt;&gt;"",$D24=""),COLUMN(),0)</f>
        <v>0</v>
      </c>
      <c r="AX25" s="36">
        <f t="shared" si="15"/>
        <v>0</v>
      </c>
      <c r="AZ25" s="36" t="e">
        <f t="shared" si="16"/>
        <v>#N/A</v>
      </c>
      <c r="BD25" s="36" t="str">
        <f t="shared" ca="1" si="17"/>
        <v/>
      </c>
      <c r="BE25" s="36" t="str">
        <f t="shared" ca="1" si="18"/>
        <v/>
      </c>
      <c r="BG25" s="36" t="e">
        <f t="shared" ca="1" si="19"/>
        <v>#N/A</v>
      </c>
      <c r="BH25" s="36" t="e">
        <f t="shared" ca="1" si="20"/>
        <v>#N/A</v>
      </c>
      <c r="BJ25" s="36">
        <v>0</v>
      </c>
      <c r="BK25" s="36">
        <v>0</v>
      </c>
      <c r="BL25" s="36">
        <v>0</v>
      </c>
      <c r="BN25" s="36">
        <v>0</v>
      </c>
      <c r="BO25" s="36">
        <v>0</v>
      </c>
      <c r="BP25" s="36">
        <f>IF($O25="",0,IF(COUNTIF($O20:$O25,$O25)&gt;1,COLUMN(),0))</f>
        <v>0</v>
      </c>
      <c r="BQ25" s="36">
        <f t="shared" si="24"/>
        <v>0</v>
      </c>
      <c r="BR25" s="36" t="e">
        <f t="shared" ca="1" si="25"/>
        <v>#N/A</v>
      </c>
      <c r="BS25" s="36">
        <f t="shared" si="26"/>
        <v>0</v>
      </c>
      <c r="BT25" s="36" t="e">
        <f t="shared" si="27"/>
        <v>#N/A</v>
      </c>
      <c r="BU25" s="36">
        <f t="shared" ca="1" si="28"/>
        <v>0</v>
      </c>
      <c r="BV25" s="36" t="e">
        <f t="shared" si="29"/>
        <v>#N/A</v>
      </c>
      <c r="BW25" s="36">
        <f>IF(AND($O25&lt;&gt;"",$O24=""),COLUMN(),0)</f>
        <v>0</v>
      </c>
      <c r="BX25" s="36">
        <f t="shared" si="30"/>
        <v>0</v>
      </c>
      <c r="BZ25" s="36" t="e">
        <f t="shared" si="31"/>
        <v>#N/A</v>
      </c>
    </row>
    <row r="26" spans="2:78" ht="19.5" customHeight="1">
      <c r="B26" s="172" t="s">
        <v>287</v>
      </c>
      <c r="C26" s="60"/>
      <c r="D26" s="107"/>
      <c r="E26" s="175" t="e">
        <f>VLOOKUP(D26,女子登録!$A$2:$D$948,4,0)</f>
        <v>#N/A</v>
      </c>
      <c r="F26" s="176"/>
      <c r="G26" s="61"/>
      <c r="H26" s="61" t="s">
        <v>287</v>
      </c>
      <c r="I26" s="135" t="e">
        <f>VLOOKUP(D26,女子登録!$A$2:$J$948,9,0)</f>
        <v>#N/A</v>
      </c>
      <c r="J26" s="146"/>
      <c r="K26" s="92"/>
      <c r="L26" s="62"/>
      <c r="M26" s="181" t="s">
        <v>301</v>
      </c>
      <c r="N26" s="61"/>
      <c r="O26" s="107"/>
      <c r="P26" s="175" t="e">
        <f>VLOOKUP(O26,女子登録!$A$2:$D$948,4,0)</f>
        <v>#N/A</v>
      </c>
      <c r="Q26" s="176"/>
      <c r="R26" s="61"/>
      <c r="S26" s="61" t="s">
        <v>301</v>
      </c>
      <c r="T26" s="135" t="e">
        <f>VLOOKUP(O26,女子登録!$A$2:$J$948,9,0)</f>
        <v>#N/A</v>
      </c>
      <c r="U26" s="146"/>
      <c r="V26" s="92"/>
      <c r="Y26" s="36" t="str">
        <f t="shared" si="0"/>
        <v/>
      </c>
      <c r="Z26" s="36" t="str">
        <f t="shared" si="1"/>
        <v/>
      </c>
      <c r="AA26" s="36" t="str">
        <f>IF($D$26="","",$D$26)</f>
        <v/>
      </c>
      <c r="AB26" s="36" t="e">
        <f>IF($E$26="","",$E$26)</f>
        <v>#N/A</v>
      </c>
      <c r="AD26" s="36" t="str">
        <f t="shared" ca="1" si="2"/>
        <v/>
      </c>
      <c r="AE26" s="36" t="str">
        <f t="shared" ca="1" si="3"/>
        <v/>
      </c>
      <c r="AG26" s="36" t="e">
        <f t="shared" si="4"/>
        <v>#N/A</v>
      </c>
      <c r="AH26" s="36" t="e">
        <f t="shared" si="5"/>
        <v>#N/A</v>
      </c>
      <c r="AJ26" s="36">
        <v>0</v>
      </c>
      <c r="AK26" s="36">
        <f t="shared" si="6"/>
        <v>0</v>
      </c>
      <c r="AL26" s="36" t="e">
        <f t="shared" si="7"/>
        <v>#N/A</v>
      </c>
      <c r="AM26" s="36">
        <v>0</v>
      </c>
      <c r="AN26" s="36">
        <v>0</v>
      </c>
      <c r="AO26" s="36">
        <f t="shared" si="8"/>
        <v>0</v>
      </c>
      <c r="AP26" s="36">
        <f>IF($D26="",0,IF(COUNTIF($D26:$D28,$D26)&gt;1,COLUMN(),0))</f>
        <v>0</v>
      </c>
      <c r="AQ26" s="36">
        <f t="shared" si="9"/>
        <v>0</v>
      </c>
      <c r="AR26" s="36" t="e">
        <f t="shared" ca="1" si="10"/>
        <v>#N/A</v>
      </c>
      <c r="AS26" s="36">
        <f t="shared" si="11"/>
        <v>0</v>
      </c>
      <c r="AT26" s="36" t="e">
        <f t="shared" si="12"/>
        <v>#N/A</v>
      </c>
      <c r="AU26" s="36">
        <f t="shared" ca="1" si="13"/>
        <v>0</v>
      </c>
      <c r="AV26" s="36" t="e">
        <f t="shared" si="14"/>
        <v>#N/A</v>
      </c>
      <c r="AW26" s="36">
        <v>0</v>
      </c>
      <c r="AX26" s="36">
        <f t="shared" si="15"/>
        <v>0</v>
      </c>
      <c r="AZ26" s="36" t="e">
        <f t="shared" si="16"/>
        <v>#N/A</v>
      </c>
      <c r="BD26" s="36" t="str">
        <f t="shared" ca="1" si="17"/>
        <v/>
      </c>
      <c r="BE26" s="36" t="str">
        <f t="shared" ca="1" si="18"/>
        <v/>
      </c>
      <c r="BG26" s="36" t="e">
        <f t="shared" si="19"/>
        <v>#N/A</v>
      </c>
      <c r="BH26" s="36" t="e">
        <f t="shared" si="20"/>
        <v>#N/A</v>
      </c>
      <c r="BJ26" s="36">
        <v>0</v>
      </c>
      <c r="BK26" s="36">
        <f t="shared" ref="BK26:BK40" si="32">IF(ISNUMBER(IF(RIGHT($V26,2)="++",VALUE(LEFT($V26,4)&amp;"00"),IF(RIGHT($V26,1)="+",VALUE(LEFT($V26,5)&amp;"0"),VALUE($V26))))=TRUE,0,COLUMN())</f>
        <v>0</v>
      </c>
      <c r="BL26" s="36" t="e">
        <f t="shared" ref="BL26:BL40" si="33">IF(AND($V26="",OR($P26&lt;&gt;"",$O26&lt;&gt;"")),COLUMN(),0)</f>
        <v>#N/A</v>
      </c>
      <c r="BM26" s="36">
        <v>0</v>
      </c>
      <c r="BN26" s="36">
        <v>0</v>
      </c>
      <c r="BO26" s="36">
        <f t="shared" ref="BO26:BO40" si="34">IF($O26="",0,IF(COUNTIF($AA$8:$AA$48,$O26)-COUNTIF($O$14:$O$19,$O26)-COUNTIF($O$20:$O$25,$O26)&gt;3,COLUMN(),0))</f>
        <v>0</v>
      </c>
      <c r="BP26" s="36">
        <f>IF($O26="",0,IF(COUNTIF($O26:$O28,$O26)&gt;1,COLUMN(),0))</f>
        <v>0</v>
      </c>
      <c r="BQ26" s="36">
        <f t="shared" si="24"/>
        <v>0</v>
      </c>
      <c r="BR26" s="36" t="e">
        <f t="shared" ca="1" si="25"/>
        <v>#N/A</v>
      </c>
      <c r="BS26" s="36">
        <f t="shared" si="26"/>
        <v>0</v>
      </c>
      <c r="BT26" s="36" t="e">
        <f t="shared" si="27"/>
        <v>#N/A</v>
      </c>
      <c r="BU26" s="36">
        <f t="shared" ca="1" si="28"/>
        <v>0</v>
      </c>
      <c r="BV26" s="36" t="e">
        <f t="shared" si="29"/>
        <v>#N/A</v>
      </c>
      <c r="BW26" s="36">
        <v>0</v>
      </c>
      <c r="BX26" s="36">
        <f t="shared" si="30"/>
        <v>0</v>
      </c>
      <c r="BZ26" s="36" t="e">
        <f t="shared" si="31"/>
        <v>#N/A</v>
      </c>
    </row>
    <row r="27" spans="2:78" ht="19.5" customHeight="1">
      <c r="B27" s="173"/>
      <c r="C27" s="53"/>
      <c r="D27" s="105"/>
      <c r="E27" s="177" t="e">
        <f>VLOOKUP(D27,女子登録!$A$2:$D$948,4,0)</f>
        <v>#N/A</v>
      </c>
      <c r="F27" s="178"/>
      <c r="G27" s="54"/>
      <c r="H27" s="61" t="s">
        <v>287</v>
      </c>
      <c r="I27" s="132" t="e">
        <f>VLOOKUP(D27,女子登録!$A$2:$J$948,9,0)</f>
        <v>#N/A</v>
      </c>
      <c r="J27" s="144"/>
      <c r="K27" s="90"/>
      <c r="L27" s="52"/>
      <c r="M27" s="182"/>
      <c r="N27" s="54"/>
      <c r="O27" s="105"/>
      <c r="P27" s="229" t="e">
        <f>VLOOKUP(O27,女子登録!$A$2:$D$948,4,0)</f>
        <v>#N/A</v>
      </c>
      <c r="Q27" s="230"/>
      <c r="R27" s="54"/>
      <c r="S27" s="61" t="s">
        <v>301</v>
      </c>
      <c r="T27" s="132" t="e">
        <f>VLOOKUP(O27,女子登録!$A$2:$J$948,9,0)</f>
        <v>#N/A</v>
      </c>
      <c r="U27" s="144"/>
      <c r="V27" s="90"/>
      <c r="Y27" s="36" t="str">
        <f t="shared" si="0"/>
        <v/>
      </c>
      <c r="Z27" s="36" t="str">
        <f t="shared" si="1"/>
        <v/>
      </c>
      <c r="AA27" s="36" t="str">
        <f>IF($D$27="","",$D$27)</f>
        <v/>
      </c>
      <c r="AB27" s="36" t="e">
        <f>IF($E$27="","",$E$27)</f>
        <v>#N/A</v>
      </c>
      <c r="AD27" s="36" t="str">
        <f t="shared" ca="1" si="2"/>
        <v/>
      </c>
      <c r="AE27" s="36" t="str">
        <f t="shared" ca="1" si="3"/>
        <v/>
      </c>
      <c r="AG27" s="36" t="e">
        <f t="shared" si="4"/>
        <v>#N/A</v>
      </c>
      <c r="AH27" s="36" t="e">
        <f t="shared" si="5"/>
        <v>#N/A</v>
      </c>
      <c r="AJ27" s="36">
        <v>0</v>
      </c>
      <c r="AK27" s="36">
        <f t="shared" si="6"/>
        <v>0</v>
      </c>
      <c r="AL27" s="36" t="e">
        <f t="shared" si="7"/>
        <v>#N/A</v>
      </c>
      <c r="AN27" s="36">
        <v>0</v>
      </c>
      <c r="AO27" s="36">
        <f t="shared" si="8"/>
        <v>0</v>
      </c>
      <c r="AP27" s="36">
        <f>IF($D27="",0,IF(COUNTIF($D26:$D28,$D27)&gt;1,COLUMN(),0))</f>
        <v>0</v>
      </c>
      <c r="AQ27" s="36">
        <f t="shared" si="9"/>
        <v>0</v>
      </c>
      <c r="AR27" s="36" t="e">
        <f t="shared" ca="1" si="10"/>
        <v>#N/A</v>
      </c>
      <c r="AS27" s="36">
        <f t="shared" si="11"/>
        <v>0</v>
      </c>
      <c r="AT27" s="36" t="e">
        <f t="shared" si="12"/>
        <v>#N/A</v>
      </c>
      <c r="AU27" s="36">
        <f t="shared" ca="1" si="13"/>
        <v>0</v>
      </c>
      <c r="AV27" s="36" t="e">
        <f t="shared" si="14"/>
        <v>#N/A</v>
      </c>
      <c r="AW27" s="36">
        <f>IF(AND($D27&lt;&gt;"",$D26=""),COLUMN(),0)</f>
        <v>0</v>
      </c>
      <c r="AX27" s="36">
        <f t="shared" si="15"/>
        <v>0</v>
      </c>
      <c r="AZ27" s="36" t="e">
        <f t="shared" si="16"/>
        <v>#N/A</v>
      </c>
      <c r="BD27" s="36" t="str">
        <f t="shared" ca="1" si="17"/>
        <v/>
      </c>
      <c r="BE27" s="36" t="str">
        <f t="shared" ca="1" si="18"/>
        <v/>
      </c>
      <c r="BG27" s="36" t="e">
        <f t="shared" si="19"/>
        <v>#N/A</v>
      </c>
      <c r="BH27" s="36" t="e">
        <f t="shared" si="20"/>
        <v>#N/A</v>
      </c>
      <c r="BJ27" s="36">
        <v>0</v>
      </c>
      <c r="BK27" s="36">
        <f t="shared" si="32"/>
        <v>0</v>
      </c>
      <c r="BL27" s="36" t="e">
        <f t="shared" si="33"/>
        <v>#N/A</v>
      </c>
      <c r="BN27" s="36">
        <v>0</v>
      </c>
      <c r="BO27" s="36">
        <f t="shared" si="34"/>
        <v>0</v>
      </c>
      <c r="BP27" s="36">
        <f>IF($O27="",0,IF(COUNTIF($O26:$O28,$O27)&gt;1,COLUMN(),0))</f>
        <v>0</v>
      </c>
      <c r="BQ27" s="36">
        <f t="shared" si="24"/>
        <v>0</v>
      </c>
      <c r="BR27" s="36" t="e">
        <f t="shared" ca="1" si="25"/>
        <v>#N/A</v>
      </c>
      <c r="BS27" s="36">
        <f t="shared" si="26"/>
        <v>0</v>
      </c>
      <c r="BT27" s="36" t="e">
        <f t="shared" si="27"/>
        <v>#N/A</v>
      </c>
      <c r="BU27" s="36">
        <f t="shared" ca="1" si="28"/>
        <v>0</v>
      </c>
      <c r="BV27" s="36" t="e">
        <f t="shared" si="29"/>
        <v>#N/A</v>
      </c>
      <c r="BW27" s="36">
        <f>IF(AND($O27&lt;&gt;"",$O26=""),COLUMN(),0)</f>
        <v>0</v>
      </c>
      <c r="BX27" s="36">
        <f t="shared" si="30"/>
        <v>0</v>
      </c>
      <c r="BZ27" s="36" t="e">
        <f t="shared" si="31"/>
        <v>#N/A</v>
      </c>
    </row>
    <row r="28" spans="2:78" ht="19.5" customHeight="1">
      <c r="B28" s="186"/>
      <c r="C28" s="65"/>
      <c r="D28" s="108"/>
      <c r="E28" s="184" t="e">
        <f>VLOOKUP(D28,女子登録!$A$2:$D$948,4,0)</f>
        <v>#N/A</v>
      </c>
      <c r="F28" s="185"/>
      <c r="G28" s="66"/>
      <c r="H28" s="67" t="s">
        <v>287</v>
      </c>
      <c r="I28" s="134" t="e">
        <f>VLOOKUP(D28,女子登録!$A$2:$J$948,9,0)</f>
        <v>#N/A</v>
      </c>
      <c r="J28" s="147"/>
      <c r="K28" s="91"/>
      <c r="L28" s="52"/>
      <c r="M28" s="187"/>
      <c r="N28" s="66"/>
      <c r="O28" s="108"/>
      <c r="P28" s="233" t="e">
        <f>VLOOKUP(O28,女子登録!$A$2:$D$948,4,0)</f>
        <v>#N/A</v>
      </c>
      <c r="Q28" s="234"/>
      <c r="R28" s="66"/>
      <c r="S28" s="67" t="s">
        <v>301</v>
      </c>
      <c r="T28" s="136" t="e">
        <f>VLOOKUP(O28,女子登録!$A$2:$J$948,9,0)</f>
        <v>#N/A</v>
      </c>
      <c r="U28" s="147"/>
      <c r="V28" s="91"/>
      <c r="Y28" s="36" t="str">
        <f t="shared" si="0"/>
        <v/>
      </c>
      <c r="Z28" s="36" t="str">
        <f t="shared" si="1"/>
        <v/>
      </c>
      <c r="AA28" s="36" t="str">
        <f>IF($D$28="","",$D$28)</f>
        <v/>
      </c>
      <c r="AB28" s="36" t="e">
        <f>IF($E$28="","",$E$28)</f>
        <v>#N/A</v>
      </c>
      <c r="AD28" s="36" t="str">
        <f t="shared" ca="1" si="2"/>
        <v/>
      </c>
      <c r="AE28" s="36" t="str">
        <f t="shared" ca="1" si="3"/>
        <v/>
      </c>
      <c r="AG28" s="36" t="e">
        <f t="shared" si="4"/>
        <v>#N/A</v>
      </c>
      <c r="AH28" s="36" t="e">
        <f t="shared" si="5"/>
        <v>#N/A</v>
      </c>
      <c r="AJ28" s="36">
        <v>0</v>
      </c>
      <c r="AK28" s="36">
        <f t="shared" si="6"/>
        <v>0</v>
      </c>
      <c r="AL28" s="36" t="e">
        <f t="shared" si="7"/>
        <v>#N/A</v>
      </c>
      <c r="AN28" s="36">
        <v>0</v>
      </c>
      <c r="AO28" s="36">
        <f t="shared" si="8"/>
        <v>0</v>
      </c>
      <c r="AP28" s="36">
        <f>IF($D28="",0,IF(COUNTIF($D26:$D28,$D28)&gt;1,COLUMN(),0))</f>
        <v>0</v>
      </c>
      <c r="AQ28" s="36">
        <f t="shared" si="9"/>
        <v>0</v>
      </c>
      <c r="AR28" s="36" t="e">
        <f t="shared" ca="1" si="10"/>
        <v>#N/A</v>
      </c>
      <c r="AS28" s="36">
        <f t="shared" si="11"/>
        <v>0</v>
      </c>
      <c r="AT28" s="36" t="e">
        <f t="shared" si="12"/>
        <v>#N/A</v>
      </c>
      <c r="AU28" s="36">
        <f t="shared" ca="1" si="13"/>
        <v>0</v>
      </c>
      <c r="AV28" s="36" t="e">
        <f t="shared" si="14"/>
        <v>#N/A</v>
      </c>
      <c r="AW28" s="36">
        <f>IF(AND($D28&lt;&gt;"",$D27=""),COLUMN(),0)</f>
        <v>0</v>
      </c>
      <c r="AX28" s="36">
        <f t="shared" si="15"/>
        <v>0</v>
      </c>
      <c r="AZ28" s="36" t="e">
        <f t="shared" si="16"/>
        <v>#N/A</v>
      </c>
      <c r="BD28" s="36" t="str">
        <f t="shared" ca="1" si="17"/>
        <v/>
      </c>
      <c r="BE28" s="36" t="str">
        <f t="shared" ca="1" si="18"/>
        <v/>
      </c>
      <c r="BG28" s="36" t="e">
        <f t="shared" si="19"/>
        <v>#N/A</v>
      </c>
      <c r="BH28" s="36" t="e">
        <f t="shared" si="20"/>
        <v>#N/A</v>
      </c>
      <c r="BJ28" s="36">
        <v>0</v>
      </c>
      <c r="BK28" s="36">
        <f t="shared" si="32"/>
        <v>0</v>
      </c>
      <c r="BL28" s="36" t="e">
        <f t="shared" si="33"/>
        <v>#N/A</v>
      </c>
      <c r="BN28" s="36">
        <v>0</v>
      </c>
      <c r="BO28" s="36">
        <f t="shared" si="34"/>
        <v>0</v>
      </c>
      <c r="BP28" s="36">
        <f>IF($O28="",0,IF(COUNTIF($O26:$O28,$O28)&gt;1,COLUMN(),0))</f>
        <v>0</v>
      </c>
      <c r="BQ28" s="36">
        <f t="shared" si="24"/>
        <v>0</v>
      </c>
      <c r="BR28" s="36" t="e">
        <f t="shared" ca="1" si="25"/>
        <v>#N/A</v>
      </c>
      <c r="BS28" s="36">
        <f t="shared" si="26"/>
        <v>0</v>
      </c>
      <c r="BT28" s="36" t="e">
        <f t="shared" si="27"/>
        <v>#N/A</v>
      </c>
      <c r="BU28" s="36">
        <f t="shared" ca="1" si="28"/>
        <v>0</v>
      </c>
      <c r="BV28" s="36" t="e">
        <f t="shared" si="29"/>
        <v>#N/A</v>
      </c>
      <c r="BW28" s="36">
        <f>IF(AND($O28&lt;&gt;"",$O27=""),COLUMN(),0)</f>
        <v>0</v>
      </c>
      <c r="BX28" s="36">
        <f t="shared" si="30"/>
        <v>0</v>
      </c>
      <c r="BZ28" s="36" t="e">
        <f t="shared" si="31"/>
        <v>#N/A</v>
      </c>
    </row>
    <row r="29" spans="2:78" ht="19.5" customHeight="1">
      <c r="B29" s="172" t="s">
        <v>293</v>
      </c>
      <c r="C29" s="60"/>
      <c r="D29" s="107"/>
      <c r="E29" s="175" t="e">
        <f>VLOOKUP(D29,女子登録!$A$2:$D$948,4,0)</f>
        <v>#N/A</v>
      </c>
      <c r="F29" s="176"/>
      <c r="G29" s="60"/>
      <c r="H29" s="51" t="s">
        <v>293</v>
      </c>
      <c r="I29" s="132" t="e">
        <f>VLOOKUP(D29,女子登録!$A$2:$J$948,9,0)</f>
        <v>#N/A</v>
      </c>
      <c r="J29" s="146"/>
      <c r="K29" s="92"/>
      <c r="L29" s="62"/>
      <c r="M29" s="172" t="s">
        <v>303</v>
      </c>
      <c r="N29" s="60"/>
      <c r="O29" s="107"/>
      <c r="P29" s="175" t="e">
        <f>VLOOKUP(O29,女子登録!$A$2:$D$948,4,0)</f>
        <v>#N/A</v>
      </c>
      <c r="Q29" s="176"/>
      <c r="R29" s="60"/>
      <c r="S29" s="61" t="s">
        <v>303</v>
      </c>
      <c r="T29" s="135" t="e">
        <f>VLOOKUP(O29,女子登録!$A$2:$J$948,9,0)</f>
        <v>#N/A</v>
      </c>
      <c r="U29" s="146"/>
      <c r="V29" s="92"/>
      <c r="Y29" s="36" t="str">
        <f t="shared" si="0"/>
        <v/>
      </c>
      <c r="Z29" s="36" t="str">
        <f t="shared" si="1"/>
        <v/>
      </c>
      <c r="AA29" s="36" t="str">
        <f>IF($D$29="","",$D$29)</f>
        <v/>
      </c>
      <c r="AB29" s="36" t="e">
        <f>IF($E$29="","",$E$29)</f>
        <v>#N/A</v>
      </c>
      <c r="AD29" s="36" t="str">
        <f t="shared" ca="1" si="2"/>
        <v/>
      </c>
      <c r="AE29" s="36" t="str">
        <f t="shared" ca="1" si="3"/>
        <v/>
      </c>
      <c r="AG29" s="36" t="e">
        <f t="shared" si="4"/>
        <v>#N/A</v>
      </c>
      <c r="AH29" s="36" t="e">
        <f t="shared" si="5"/>
        <v>#N/A</v>
      </c>
      <c r="AJ29" s="36">
        <v>0</v>
      </c>
      <c r="AK29" s="36">
        <f t="shared" si="6"/>
        <v>0</v>
      </c>
      <c r="AL29" s="36" t="e">
        <f t="shared" si="7"/>
        <v>#N/A</v>
      </c>
      <c r="AM29" s="36">
        <v>0</v>
      </c>
      <c r="AN29" s="36">
        <v>0</v>
      </c>
      <c r="AO29" s="36">
        <f t="shared" si="8"/>
        <v>0</v>
      </c>
      <c r="AP29" s="36">
        <f>IF($D29="",0,IF(COUNTIF($D29:$D31,$D29)&gt;1,COLUMN(),0))</f>
        <v>0</v>
      </c>
      <c r="AQ29" s="36">
        <f t="shared" si="9"/>
        <v>0</v>
      </c>
      <c r="AR29" s="36" t="e">
        <f t="shared" ca="1" si="10"/>
        <v>#N/A</v>
      </c>
      <c r="AS29" s="36">
        <f t="shared" si="11"/>
        <v>0</v>
      </c>
      <c r="AT29" s="36" t="e">
        <f t="shared" si="12"/>
        <v>#N/A</v>
      </c>
      <c r="AU29" s="36">
        <f t="shared" ca="1" si="13"/>
        <v>0</v>
      </c>
      <c r="AV29" s="36" t="e">
        <f t="shared" si="14"/>
        <v>#N/A</v>
      </c>
      <c r="AW29" s="36">
        <v>0</v>
      </c>
      <c r="AX29" s="36">
        <f t="shared" si="15"/>
        <v>0</v>
      </c>
      <c r="AZ29" s="36" t="e">
        <f t="shared" si="16"/>
        <v>#N/A</v>
      </c>
      <c r="BD29" s="36" t="str">
        <f t="shared" ca="1" si="17"/>
        <v/>
      </c>
      <c r="BE29" s="36" t="str">
        <f t="shared" ca="1" si="18"/>
        <v/>
      </c>
      <c r="BG29" s="36" t="e">
        <f t="shared" si="19"/>
        <v>#N/A</v>
      </c>
      <c r="BH29" s="36" t="e">
        <f t="shared" si="20"/>
        <v>#N/A</v>
      </c>
      <c r="BJ29" s="36">
        <v>0</v>
      </c>
      <c r="BK29" s="36">
        <f t="shared" si="32"/>
        <v>0</v>
      </c>
      <c r="BL29" s="36" t="e">
        <f t="shared" si="33"/>
        <v>#N/A</v>
      </c>
      <c r="BM29" s="36">
        <v>0</v>
      </c>
      <c r="BN29" s="36">
        <v>0</v>
      </c>
      <c r="BO29" s="36">
        <f t="shared" si="34"/>
        <v>0</v>
      </c>
      <c r="BP29" s="36">
        <f>IF($O29="",0,IF(COUNTIF($O29:$O31,$O29)&gt;1,COLUMN(),0))</f>
        <v>0</v>
      </c>
      <c r="BQ29" s="36">
        <f t="shared" si="24"/>
        <v>0</v>
      </c>
      <c r="BR29" s="36" t="e">
        <f t="shared" ca="1" si="25"/>
        <v>#N/A</v>
      </c>
      <c r="BS29" s="36">
        <f t="shared" si="26"/>
        <v>0</v>
      </c>
      <c r="BT29" s="36" t="e">
        <f t="shared" si="27"/>
        <v>#N/A</v>
      </c>
      <c r="BU29" s="36">
        <f t="shared" ca="1" si="28"/>
        <v>0</v>
      </c>
      <c r="BV29" s="36" t="e">
        <f t="shared" si="29"/>
        <v>#N/A</v>
      </c>
      <c r="BW29" s="36">
        <v>0</v>
      </c>
      <c r="BX29" s="36">
        <f t="shared" si="30"/>
        <v>0</v>
      </c>
      <c r="BZ29" s="36" t="e">
        <f t="shared" si="31"/>
        <v>#N/A</v>
      </c>
    </row>
    <row r="30" spans="2:78" ht="19.5" customHeight="1">
      <c r="B30" s="173"/>
      <c r="C30" s="53"/>
      <c r="D30" s="105"/>
      <c r="E30" s="177" t="e">
        <f>VLOOKUP(D30,女子登録!$A$2:$D$948,4,0)</f>
        <v>#N/A</v>
      </c>
      <c r="F30" s="178"/>
      <c r="G30" s="50"/>
      <c r="H30" s="61" t="s">
        <v>293</v>
      </c>
      <c r="I30" s="132" t="e">
        <f>VLOOKUP(D30,女子登録!$A$2:$J$948,9,0)</f>
        <v>#N/A</v>
      </c>
      <c r="J30" s="144"/>
      <c r="K30" s="90"/>
      <c r="L30" s="52"/>
      <c r="M30" s="173"/>
      <c r="N30" s="53"/>
      <c r="O30" s="105"/>
      <c r="P30" s="229" t="e">
        <f>VLOOKUP(O30,女子登録!$A$2:$D$948,4,0)</f>
        <v>#N/A</v>
      </c>
      <c r="Q30" s="230"/>
      <c r="R30" s="50"/>
      <c r="S30" s="61" t="s">
        <v>303</v>
      </c>
      <c r="T30" s="132" t="e">
        <f>VLOOKUP(O30,女子登録!$A$2:$J$948,9,0)</f>
        <v>#N/A</v>
      </c>
      <c r="U30" s="144"/>
      <c r="V30" s="90"/>
      <c r="Y30" s="36" t="str">
        <f t="shared" si="0"/>
        <v/>
      </c>
      <c r="Z30" s="36" t="str">
        <f t="shared" si="1"/>
        <v/>
      </c>
      <c r="AA30" s="36" t="str">
        <f>IF($D$30="","",$D$30)</f>
        <v/>
      </c>
      <c r="AB30" s="36" t="e">
        <f>IF($E$30="","",$E$30)</f>
        <v>#N/A</v>
      </c>
      <c r="AD30" s="36" t="str">
        <f t="shared" ca="1" si="2"/>
        <v/>
      </c>
      <c r="AE30" s="36" t="str">
        <f t="shared" ca="1" si="3"/>
        <v/>
      </c>
      <c r="AG30" s="36" t="e">
        <f t="shared" si="4"/>
        <v>#N/A</v>
      </c>
      <c r="AH30" s="36" t="e">
        <f t="shared" si="5"/>
        <v>#N/A</v>
      </c>
      <c r="AJ30" s="36">
        <v>0</v>
      </c>
      <c r="AK30" s="36">
        <f t="shared" si="6"/>
        <v>0</v>
      </c>
      <c r="AL30" s="36" t="e">
        <f t="shared" si="7"/>
        <v>#N/A</v>
      </c>
      <c r="AN30" s="36">
        <v>0</v>
      </c>
      <c r="AO30" s="36">
        <f t="shared" si="8"/>
        <v>0</v>
      </c>
      <c r="AP30" s="36">
        <f>IF($D30="",0,IF(COUNTIF($D29:$D31,$D30)&gt;1,COLUMN(),0))</f>
        <v>0</v>
      </c>
      <c r="AQ30" s="36">
        <f t="shared" si="9"/>
        <v>0</v>
      </c>
      <c r="AR30" s="36" t="e">
        <f t="shared" ca="1" si="10"/>
        <v>#N/A</v>
      </c>
      <c r="AS30" s="36">
        <f t="shared" si="11"/>
        <v>0</v>
      </c>
      <c r="AT30" s="36" t="e">
        <f t="shared" si="12"/>
        <v>#N/A</v>
      </c>
      <c r="AU30" s="36">
        <f t="shared" ca="1" si="13"/>
        <v>0</v>
      </c>
      <c r="AV30" s="36" t="e">
        <f t="shared" si="14"/>
        <v>#N/A</v>
      </c>
      <c r="AW30" s="36">
        <f>IF(AND($D30&lt;&gt;"",$D29=""),COLUMN(),0)</f>
        <v>0</v>
      </c>
      <c r="AX30" s="36">
        <f t="shared" si="15"/>
        <v>0</v>
      </c>
      <c r="AZ30" s="36" t="e">
        <f t="shared" si="16"/>
        <v>#N/A</v>
      </c>
      <c r="BD30" s="36" t="str">
        <f t="shared" ca="1" si="17"/>
        <v/>
      </c>
      <c r="BE30" s="36" t="str">
        <f t="shared" ca="1" si="18"/>
        <v/>
      </c>
      <c r="BG30" s="36" t="e">
        <f t="shared" si="19"/>
        <v>#N/A</v>
      </c>
      <c r="BH30" s="36" t="e">
        <f t="shared" si="20"/>
        <v>#N/A</v>
      </c>
      <c r="BJ30" s="36">
        <v>0</v>
      </c>
      <c r="BK30" s="36">
        <f t="shared" si="32"/>
        <v>0</v>
      </c>
      <c r="BL30" s="36" t="e">
        <f t="shared" si="33"/>
        <v>#N/A</v>
      </c>
      <c r="BN30" s="36">
        <v>0</v>
      </c>
      <c r="BO30" s="36">
        <f t="shared" si="34"/>
        <v>0</v>
      </c>
      <c r="BP30" s="36">
        <f>IF($O30="",0,IF(COUNTIF($O29:$O31,$O30)&gt;1,COLUMN(),0))</f>
        <v>0</v>
      </c>
      <c r="BQ30" s="36">
        <f t="shared" si="24"/>
        <v>0</v>
      </c>
      <c r="BR30" s="36" t="e">
        <f t="shared" ca="1" si="25"/>
        <v>#N/A</v>
      </c>
      <c r="BS30" s="36">
        <f t="shared" si="26"/>
        <v>0</v>
      </c>
      <c r="BT30" s="36" t="e">
        <f t="shared" si="27"/>
        <v>#N/A</v>
      </c>
      <c r="BU30" s="36">
        <f t="shared" ca="1" si="28"/>
        <v>0</v>
      </c>
      <c r="BV30" s="36" t="e">
        <f t="shared" si="29"/>
        <v>#N/A</v>
      </c>
      <c r="BW30" s="36">
        <f>IF(AND($O30&lt;&gt;"",$O29=""),COLUMN(),0)</f>
        <v>0</v>
      </c>
      <c r="BX30" s="36">
        <f t="shared" si="30"/>
        <v>0</v>
      </c>
      <c r="BZ30" s="36" t="e">
        <f t="shared" si="31"/>
        <v>#N/A</v>
      </c>
    </row>
    <row r="31" spans="2:78" ht="19.5" customHeight="1">
      <c r="B31" s="173"/>
      <c r="C31" s="56"/>
      <c r="D31" s="108"/>
      <c r="E31" s="184" t="e">
        <f>VLOOKUP(D31,女子登録!$A$2:$D$948,4,0)</f>
        <v>#N/A</v>
      </c>
      <c r="F31" s="185"/>
      <c r="G31" s="68"/>
      <c r="H31" s="61" t="s">
        <v>293</v>
      </c>
      <c r="I31" s="134" t="e">
        <f>VLOOKUP(D31,女子登録!$A$2:$J$948,9,0)</f>
        <v>#N/A</v>
      </c>
      <c r="J31" s="145"/>
      <c r="K31" s="91"/>
      <c r="L31" s="58"/>
      <c r="M31" s="173"/>
      <c r="N31" s="56"/>
      <c r="O31" s="108"/>
      <c r="P31" s="184" t="e">
        <f>VLOOKUP(O31,女子登録!$A$2:$D$948,4,0)</f>
        <v>#N/A</v>
      </c>
      <c r="Q31" s="185"/>
      <c r="R31" s="68"/>
      <c r="S31" s="69" t="s">
        <v>303</v>
      </c>
      <c r="T31" s="139" t="e">
        <f>VLOOKUP(O31,女子登録!$A$2:$J$948,9,0)</f>
        <v>#N/A</v>
      </c>
      <c r="U31" s="145"/>
      <c r="V31" s="91"/>
      <c r="Y31" s="36" t="str">
        <f t="shared" si="0"/>
        <v/>
      </c>
      <c r="Z31" s="36" t="str">
        <f t="shared" si="1"/>
        <v/>
      </c>
      <c r="AA31" s="36" t="str">
        <f>IF($D$31="","",$D$31)</f>
        <v/>
      </c>
      <c r="AB31" s="36" t="e">
        <f>IF($E$31="","",$E$31)</f>
        <v>#N/A</v>
      </c>
      <c r="AD31" s="36" t="str">
        <f t="shared" ca="1" si="2"/>
        <v/>
      </c>
      <c r="AE31" s="36" t="str">
        <f t="shared" ca="1" si="3"/>
        <v/>
      </c>
      <c r="AG31" s="36" t="e">
        <f t="shared" si="4"/>
        <v>#N/A</v>
      </c>
      <c r="AH31" s="36" t="e">
        <f t="shared" si="5"/>
        <v>#N/A</v>
      </c>
      <c r="AJ31" s="36">
        <v>0</v>
      </c>
      <c r="AK31" s="36">
        <f t="shared" si="6"/>
        <v>0</v>
      </c>
      <c r="AL31" s="36" t="e">
        <f t="shared" si="7"/>
        <v>#N/A</v>
      </c>
      <c r="AN31" s="36">
        <v>0</v>
      </c>
      <c r="AO31" s="36">
        <f t="shared" si="8"/>
        <v>0</v>
      </c>
      <c r="AP31" s="36">
        <f>IF($D31="",0,IF(COUNTIF($D29:$D31,$D31)&gt;1,COLUMN(),0))</f>
        <v>0</v>
      </c>
      <c r="AQ31" s="36">
        <f t="shared" si="9"/>
        <v>0</v>
      </c>
      <c r="AR31" s="36" t="e">
        <f t="shared" ca="1" si="10"/>
        <v>#N/A</v>
      </c>
      <c r="AS31" s="36">
        <f t="shared" si="11"/>
        <v>0</v>
      </c>
      <c r="AT31" s="36" t="e">
        <f t="shared" si="12"/>
        <v>#N/A</v>
      </c>
      <c r="AU31" s="36">
        <f t="shared" ca="1" si="13"/>
        <v>0</v>
      </c>
      <c r="AV31" s="36" t="e">
        <f t="shared" si="14"/>
        <v>#N/A</v>
      </c>
      <c r="AW31" s="36">
        <f>IF(AND($D31&lt;&gt;"",$D30=""),COLUMN(),0)</f>
        <v>0</v>
      </c>
      <c r="AX31" s="36">
        <f t="shared" si="15"/>
        <v>0</v>
      </c>
      <c r="AZ31" s="36" t="e">
        <f t="shared" si="16"/>
        <v>#N/A</v>
      </c>
      <c r="BD31" s="36" t="str">
        <f t="shared" ca="1" si="17"/>
        <v/>
      </c>
      <c r="BE31" s="36" t="str">
        <f t="shared" ca="1" si="18"/>
        <v/>
      </c>
      <c r="BG31" s="36" t="e">
        <f t="shared" si="19"/>
        <v>#N/A</v>
      </c>
      <c r="BH31" s="36" t="e">
        <f t="shared" si="20"/>
        <v>#N/A</v>
      </c>
      <c r="BJ31" s="36">
        <v>0</v>
      </c>
      <c r="BK31" s="36">
        <f t="shared" si="32"/>
        <v>0</v>
      </c>
      <c r="BL31" s="36" t="e">
        <f t="shared" si="33"/>
        <v>#N/A</v>
      </c>
      <c r="BN31" s="36">
        <v>0</v>
      </c>
      <c r="BO31" s="36">
        <f t="shared" si="34"/>
        <v>0</v>
      </c>
      <c r="BP31" s="36">
        <f>IF($O31="",0,IF(COUNTIF($O29:$O31,$O31)&gt;1,COLUMN(),0))</f>
        <v>0</v>
      </c>
      <c r="BQ31" s="36">
        <f t="shared" si="24"/>
        <v>0</v>
      </c>
      <c r="BR31" s="36" t="e">
        <f t="shared" ca="1" si="25"/>
        <v>#N/A</v>
      </c>
      <c r="BS31" s="36">
        <f t="shared" si="26"/>
        <v>0</v>
      </c>
      <c r="BT31" s="36" t="e">
        <f t="shared" si="27"/>
        <v>#N/A</v>
      </c>
      <c r="BU31" s="36">
        <f t="shared" ca="1" si="28"/>
        <v>0</v>
      </c>
      <c r="BV31" s="36" t="e">
        <f t="shared" si="29"/>
        <v>#N/A</v>
      </c>
      <c r="BW31" s="36">
        <f>IF(AND($O31&lt;&gt;"",$O30=""),COLUMN(),0)</f>
        <v>0</v>
      </c>
      <c r="BX31" s="36">
        <f t="shared" si="30"/>
        <v>0</v>
      </c>
      <c r="BZ31" s="36" t="e">
        <f t="shared" si="31"/>
        <v>#N/A</v>
      </c>
    </row>
    <row r="32" spans="2:78" ht="19.5" customHeight="1" thickBot="1">
      <c r="B32" s="172" t="s">
        <v>295</v>
      </c>
      <c r="C32" s="50"/>
      <c r="D32" s="107"/>
      <c r="E32" s="175" t="e">
        <f>VLOOKUP(D32,女子登録!$A$2:$D$948,4,0)</f>
        <v>#N/A</v>
      </c>
      <c r="F32" s="176"/>
      <c r="G32" s="50"/>
      <c r="H32" s="61" t="s">
        <v>295</v>
      </c>
      <c r="I32" s="132" t="e">
        <f>VLOOKUP(D32,女子登録!$A$2:$J$948,9,0)</f>
        <v>#N/A</v>
      </c>
      <c r="J32" s="148"/>
      <c r="K32" s="92"/>
      <c r="L32" s="52"/>
      <c r="M32" s="167" t="s">
        <v>305</v>
      </c>
      <c r="N32" s="50"/>
      <c r="O32" s="107"/>
      <c r="P32" s="227" t="e">
        <f>VLOOKUP(O32,女子登録!$A$2:$D$948,4,0)</f>
        <v>#N/A</v>
      </c>
      <c r="Q32" s="228"/>
      <c r="R32" s="50"/>
      <c r="S32" s="51" t="s">
        <v>305</v>
      </c>
      <c r="T32" s="132" t="e">
        <f>VLOOKUP(O32,女子登録!$A$2:$J$948,9,0)</f>
        <v>#N/A</v>
      </c>
      <c r="U32" s="148"/>
      <c r="V32" s="92"/>
      <c r="Y32" s="36" t="str">
        <f t="shared" si="0"/>
        <v/>
      </c>
      <c r="Z32" s="36" t="str">
        <f t="shared" si="1"/>
        <v/>
      </c>
      <c r="AA32" s="36" t="str">
        <f>IF($D$32="","",$D$32)</f>
        <v/>
      </c>
      <c r="AB32" s="36" t="e">
        <f>IF($E$32="","",$E$32)</f>
        <v>#N/A</v>
      </c>
      <c r="AD32" s="36" t="str">
        <f t="shared" ca="1" si="2"/>
        <v/>
      </c>
      <c r="AE32" s="36" t="str">
        <f t="shared" ca="1" si="3"/>
        <v/>
      </c>
      <c r="AG32" s="36" t="e">
        <f t="shared" si="4"/>
        <v>#N/A</v>
      </c>
      <c r="AH32" s="36" t="e">
        <f t="shared" si="5"/>
        <v>#N/A</v>
      </c>
      <c r="AJ32" s="36">
        <v>0</v>
      </c>
      <c r="AK32" s="36">
        <f t="shared" si="6"/>
        <v>0</v>
      </c>
      <c r="AL32" s="36" t="e">
        <f t="shared" si="7"/>
        <v>#N/A</v>
      </c>
      <c r="AM32" s="36">
        <v>0</v>
      </c>
      <c r="AN32" s="36">
        <v>0</v>
      </c>
      <c r="AO32" s="36">
        <f t="shared" si="8"/>
        <v>0</v>
      </c>
      <c r="AP32" s="36">
        <f>IF($D32="",0,IF(COUNTIF($D32:$D34,$D32)&gt;1,COLUMN(),0))</f>
        <v>0</v>
      </c>
      <c r="AQ32" s="36">
        <f t="shared" si="9"/>
        <v>0</v>
      </c>
      <c r="AR32" s="36" t="e">
        <f t="shared" ca="1" si="10"/>
        <v>#N/A</v>
      </c>
      <c r="AS32" s="36">
        <f t="shared" si="11"/>
        <v>0</v>
      </c>
      <c r="AT32" s="36" t="e">
        <f t="shared" si="12"/>
        <v>#N/A</v>
      </c>
      <c r="AU32" s="36">
        <f t="shared" ca="1" si="13"/>
        <v>0</v>
      </c>
      <c r="AV32" s="36" t="e">
        <f t="shared" si="14"/>
        <v>#N/A</v>
      </c>
      <c r="AW32" s="36">
        <v>0</v>
      </c>
      <c r="AX32" s="36">
        <f t="shared" si="15"/>
        <v>0</v>
      </c>
      <c r="AZ32" s="36" t="e">
        <f t="shared" si="16"/>
        <v>#N/A</v>
      </c>
      <c r="BD32" s="36" t="str">
        <f t="shared" ca="1" si="17"/>
        <v/>
      </c>
      <c r="BE32" s="36" t="str">
        <f t="shared" ca="1" si="18"/>
        <v/>
      </c>
      <c r="BG32" s="36" t="e">
        <f t="shared" si="19"/>
        <v>#N/A</v>
      </c>
      <c r="BH32" s="36" t="e">
        <f t="shared" si="20"/>
        <v>#N/A</v>
      </c>
      <c r="BJ32" s="36">
        <v>0</v>
      </c>
      <c r="BK32" s="36">
        <f t="shared" si="32"/>
        <v>0</v>
      </c>
      <c r="BL32" s="36" t="e">
        <f t="shared" si="33"/>
        <v>#N/A</v>
      </c>
      <c r="BM32" s="36">
        <v>0</v>
      </c>
      <c r="BN32" s="36">
        <v>0</v>
      </c>
      <c r="BO32" s="36">
        <f t="shared" si="34"/>
        <v>0</v>
      </c>
      <c r="BP32" s="36">
        <f>IF($O32="",0,IF(COUNTIF($O32:$O34,$O32)&gt;1,COLUMN(),0))</f>
        <v>0</v>
      </c>
      <c r="BQ32" s="36">
        <f t="shared" si="24"/>
        <v>0</v>
      </c>
      <c r="BR32" s="36" t="e">
        <f t="shared" ca="1" si="25"/>
        <v>#N/A</v>
      </c>
      <c r="BS32" s="36">
        <f t="shared" si="26"/>
        <v>0</v>
      </c>
      <c r="BT32" s="36" t="e">
        <f t="shared" si="27"/>
        <v>#N/A</v>
      </c>
      <c r="BU32" s="36">
        <f t="shared" ca="1" si="28"/>
        <v>0</v>
      </c>
      <c r="BV32" s="36" t="e">
        <f t="shared" si="29"/>
        <v>#N/A</v>
      </c>
      <c r="BW32" s="36">
        <v>0</v>
      </c>
      <c r="BX32" s="36">
        <f t="shared" si="30"/>
        <v>0</v>
      </c>
      <c r="BZ32" s="36" t="e">
        <f t="shared" si="31"/>
        <v>#N/A</v>
      </c>
    </row>
    <row r="33" spans="2:78" ht="19.5" customHeight="1" thickBot="1">
      <c r="B33" s="173"/>
      <c r="C33" s="53"/>
      <c r="D33" s="105"/>
      <c r="E33" s="177" t="e">
        <f>VLOOKUP(D33,女子登録!$A$2:$D$948,4,0)</f>
        <v>#N/A</v>
      </c>
      <c r="F33" s="178"/>
      <c r="G33" s="50"/>
      <c r="H33" s="54" t="s">
        <v>295</v>
      </c>
      <c r="I33" s="133" t="e">
        <f>VLOOKUP(D33,女子登録!$A$2:$J$948,9,0)</f>
        <v>#N/A</v>
      </c>
      <c r="J33" s="144"/>
      <c r="K33" s="90"/>
      <c r="L33" s="52"/>
      <c r="M33" s="231"/>
      <c r="N33" s="53"/>
      <c r="O33" s="105"/>
      <c r="P33" s="229" t="e">
        <f>VLOOKUP(O33,女子登録!$A$2:$D$948,4,0)</f>
        <v>#N/A</v>
      </c>
      <c r="Q33" s="230"/>
      <c r="R33" s="50"/>
      <c r="S33" s="55" t="s">
        <v>305</v>
      </c>
      <c r="T33" s="132" t="e">
        <f>VLOOKUP(O33,女子登録!$A$2:$J$948,9,0)</f>
        <v>#N/A</v>
      </c>
      <c r="U33" s="144"/>
      <c r="V33" s="90"/>
      <c r="Y33" s="36" t="str">
        <f t="shared" si="0"/>
        <v/>
      </c>
      <c r="Z33" s="36" t="str">
        <f t="shared" si="1"/>
        <v/>
      </c>
      <c r="AA33" s="36" t="str">
        <f>IF($D$33="","",$D$33)</f>
        <v/>
      </c>
      <c r="AB33" s="36" t="e">
        <f>IF($E$33="","",$E$33)</f>
        <v>#N/A</v>
      </c>
      <c r="AD33" s="36" t="str">
        <f t="shared" ca="1" si="2"/>
        <v/>
      </c>
      <c r="AE33" s="36" t="str">
        <f t="shared" ca="1" si="3"/>
        <v/>
      </c>
      <c r="AG33" s="36" t="e">
        <f t="shared" si="4"/>
        <v>#N/A</v>
      </c>
      <c r="AH33" s="36" t="e">
        <f t="shared" si="5"/>
        <v>#N/A</v>
      </c>
      <c r="AJ33" s="36">
        <v>0</v>
      </c>
      <c r="AK33" s="36">
        <f t="shared" si="6"/>
        <v>0</v>
      </c>
      <c r="AL33" s="36" t="e">
        <f t="shared" si="7"/>
        <v>#N/A</v>
      </c>
      <c r="AN33" s="36">
        <v>0</v>
      </c>
      <c r="AO33" s="36">
        <f t="shared" si="8"/>
        <v>0</v>
      </c>
      <c r="AP33" s="36">
        <f>IF($D33="",0,IF(COUNTIF($D32:$D34,$D33)&gt;1,COLUMN(),0))</f>
        <v>0</v>
      </c>
      <c r="AQ33" s="36">
        <f t="shared" si="9"/>
        <v>0</v>
      </c>
      <c r="AR33" s="36" t="e">
        <f t="shared" ca="1" si="10"/>
        <v>#N/A</v>
      </c>
      <c r="AS33" s="36">
        <f t="shared" si="11"/>
        <v>0</v>
      </c>
      <c r="AT33" s="36" t="e">
        <f t="shared" si="12"/>
        <v>#N/A</v>
      </c>
      <c r="AU33" s="36">
        <f t="shared" ca="1" si="13"/>
        <v>0</v>
      </c>
      <c r="AV33" s="36" t="e">
        <f t="shared" si="14"/>
        <v>#N/A</v>
      </c>
      <c r="AW33" s="36">
        <f>IF(AND($D33&lt;&gt;"",$D32=""),COLUMN(),0)</f>
        <v>0</v>
      </c>
      <c r="AX33" s="36">
        <f t="shared" si="15"/>
        <v>0</v>
      </c>
      <c r="AZ33" s="36" t="e">
        <f t="shared" si="16"/>
        <v>#N/A</v>
      </c>
      <c r="BD33" s="36" t="str">
        <f t="shared" ca="1" si="17"/>
        <v/>
      </c>
      <c r="BE33" s="36" t="str">
        <f t="shared" ca="1" si="18"/>
        <v/>
      </c>
      <c r="BG33" s="36" t="e">
        <f t="shared" si="19"/>
        <v>#N/A</v>
      </c>
      <c r="BH33" s="36" t="e">
        <f t="shared" si="20"/>
        <v>#N/A</v>
      </c>
      <c r="BJ33" s="36">
        <v>0</v>
      </c>
      <c r="BK33" s="36">
        <f t="shared" si="32"/>
        <v>0</v>
      </c>
      <c r="BL33" s="36" t="e">
        <f t="shared" si="33"/>
        <v>#N/A</v>
      </c>
      <c r="BN33" s="36">
        <v>0</v>
      </c>
      <c r="BO33" s="36">
        <f t="shared" si="34"/>
        <v>0</v>
      </c>
      <c r="BP33" s="36">
        <f>IF($O33="",0,IF(COUNTIF($O32:$O34,$O33)&gt;1,COLUMN(),0))</f>
        <v>0</v>
      </c>
      <c r="BQ33" s="36">
        <f t="shared" si="24"/>
        <v>0</v>
      </c>
      <c r="BR33" s="36" t="e">
        <f t="shared" ca="1" si="25"/>
        <v>#N/A</v>
      </c>
      <c r="BS33" s="36">
        <f t="shared" si="26"/>
        <v>0</v>
      </c>
      <c r="BT33" s="36" t="e">
        <f t="shared" si="27"/>
        <v>#N/A</v>
      </c>
      <c r="BU33" s="36">
        <f t="shared" ca="1" si="28"/>
        <v>0</v>
      </c>
      <c r="BV33" s="36" t="e">
        <f t="shared" si="29"/>
        <v>#N/A</v>
      </c>
      <c r="BW33" s="36">
        <f>IF(AND($O33&lt;&gt;"",$O32=""),COLUMN(),0)</f>
        <v>0</v>
      </c>
      <c r="BX33" s="36">
        <f t="shared" si="30"/>
        <v>0</v>
      </c>
      <c r="BZ33" s="36" t="e">
        <f t="shared" si="31"/>
        <v>#N/A</v>
      </c>
    </row>
    <row r="34" spans="2:78" ht="19.5" customHeight="1">
      <c r="B34" s="173"/>
      <c r="C34" s="56"/>
      <c r="D34" s="108"/>
      <c r="E34" s="184" t="e">
        <f>VLOOKUP(D34,女子登録!$A$2:$D$948,4,0)</f>
        <v>#N/A</v>
      </c>
      <c r="F34" s="185"/>
      <c r="G34" s="70"/>
      <c r="H34" s="57" t="s">
        <v>295</v>
      </c>
      <c r="I34" s="134" t="e">
        <f>VLOOKUP(D34,女子登録!$A$2:$J$948,9,0)</f>
        <v>#N/A</v>
      </c>
      <c r="J34" s="145"/>
      <c r="K34" s="91"/>
      <c r="L34" s="58"/>
      <c r="M34" s="232"/>
      <c r="N34" s="56"/>
      <c r="O34" s="108"/>
      <c r="P34" s="233" t="e">
        <f>VLOOKUP(O34,女子登録!$A$2:$D$948,4,0)</f>
        <v>#N/A</v>
      </c>
      <c r="Q34" s="234"/>
      <c r="R34" s="68"/>
      <c r="S34" s="63" t="s">
        <v>305</v>
      </c>
      <c r="T34" s="139" t="e">
        <f>VLOOKUP(O34,女子登録!$A$2:$J$948,9,0)</f>
        <v>#N/A</v>
      </c>
      <c r="U34" s="145"/>
      <c r="V34" s="91"/>
      <c r="Y34" s="36" t="str">
        <f t="shared" si="0"/>
        <v/>
      </c>
      <c r="Z34" s="36" t="str">
        <f t="shared" si="1"/>
        <v/>
      </c>
      <c r="AA34" s="36" t="str">
        <f>IF($D$34="","",$D$34)</f>
        <v/>
      </c>
      <c r="AB34" s="36" t="e">
        <f>IF($E$34="","",$E$34)</f>
        <v>#N/A</v>
      </c>
      <c r="AD34" s="36" t="str">
        <f t="shared" ca="1" si="2"/>
        <v/>
      </c>
      <c r="AE34" s="36" t="str">
        <f t="shared" ca="1" si="3"/>
        <v/>
      </c>
      <c r="AG34" s="36" t="e">
        <f t="shared" si="4"/>
        <v>#N/A</v>
      </c>
      <c r="AH34" s="36" t="e">
        <f t="shared" si="5"/>
        <v>#N/A</v>
      </c>
      <c r="AJ34" s="36">
        <v>0</v>
      </c>
      <c r="AK34" s="36">
        <f t="shared" si="6"/>
        <v>0</v>
      </c>
      <c r="AL34" s="36" t="e">
        <f t="shared" si="7"/>
        <v>#N/A</v>
      </c>
      <c r="AN34" s="36">
        <v>0</v>
      </c>
      <c r="AO34" s="36">
        <f t="shared" si="8"/>
        <v>0</v>
      </c>
      <c r="AP34" s="36">
        <f>IF($D34="",0,IF(COUNTIF($D32:$D34,$D34)&gt;1,COLUMN(),0))</f>
        <v>0</v>
      </c>
      <c r="AQ34" s="36">
        <f t="shared" si="9"/>
        <v>0</v>
      </c>
      <c r="AR34" s="36" t="e">
        <f t="shared" ca="1" si="10"/>
        <v>#N/A</v>
      </c>
      <c r="AS34" s="36">
        <f t="shared" si="11"/>
        <v>0</v>
      </c>
      <c r="AT34" s="36" t="e">
        <f t="shared" si="12"/>
        <v>#N/A</v>
      </c>
      <c r="AU34" s="36">
        <f t="shared" ca="1" si="13"/>
        <v>0</v>
      </c>
      <c r="AV34" s="36" t="e">
        <f t="shared" si="14"/>
        <v>#N/A</v>
      </c>
      <c r="AW34" s="36">
        <f>IF(AND($D34&lt;&gt;"",$D33=""),COLUMN(),0)</f>
        <v>0</v>
      </c>
      <c r="AX34" s="36">
        <f t="shared" si="15"/>
        <v>0</v>
      </c>
      <c r="AZ34" s="36" t="e">
        <f t="shared" si="16"/>
        <v>#N/A</v>
      </c>
      <c r="BD34" s="36" t="str">
        <f t="shared" ca="1" si="17"/>
        <v/>
      </c>
      <c r="BE34" s="36" t="str">
        <f t="shared" ca="1" si="18"/>
        <v/>
      </c>
      <c r="BG34" s="36" t="e">
        <f t="shared" si="19"/>
        <v>#N/A</v>
      </c>
      <c r="BH34" s="36" t="e">
        <f t="shared" si="20"/>
        <v>#N/A</v>
      </c>
      <c r="BJ34" s="36">
        <v>0</v>
      </c>
      <c r="BK34" s="36">
        <f t="shared" si="32"/>
        <v>0</v>
      </c>
      <c r="BL34" s="36" t="e">
        <f t="shared" si="33"/>
        <v>#N/A</v>
      </c>
      <c r="BN34" s="36">
        <v>0</v>
      </c>
      <c r="BO34" s="36">
        <f t="shared" si="34"/>
        <v>0</v>
      </c>
      <c r="BP34" s="36">
        <f>IF($O34="",0,IF(COUNTIF($O32:$O34,$O34)&gt;1,COLUMN(),0))</f>
        <v>0</v>
      </c>
      <c r="BQ34" s="36">
        <f t="shared" si="24"/>
        <v>0</v>
      </c>
      <c r="BR34" s="36" t="e">
        <f t="shared" ca="1" si="25"/>
        <v>#N/A</v>
      </c>
      <c r="BS34" s="36">
        <f t="shared" si="26"/>
        <v>0</v>
      </c>
      <c r="BT34" s="36" t="e">
        <f t="shared" si="27"/>
        <v>#N/A</v>
      </c>
      <c r="BU34" s="36">
        <f t="shared" ca="1" si="28"/>
        <v>0</v>
      </c>
      <c r="BV34" s="36" t="e">
        <f t="shared" si="29"/>
        <v>#N/A</v>
      </c>
      <c r="BW34" s="36">
        <f>IF(AND($O34&lt;&gt;"",$O33=""),COLUMN(),0)</f>
        <v>0</v>
      </c>
      <c r="BX34" s="36">
        <f t="shared" si="30"/>
        <v>0</v>
      </c>
      <c r="BZ34" s="36" t="e">
        <f t="shared" si="31"/>
        <v>#N/A</v>
      </c>
    </row>
    <row r="35" spans="2:78" ht="19.5" customHeight="1">
      <c r="B35" s="181" t="s">
        <v>297</v>
      </c>
      <c r="C35" s="51"/>
      <c r="D35" s="107"/>
      <c r="E35" s="175" t="e">
        <f>VLOOKUP(D35,女子登録!$A$2:$D$948,4,0)</f>
        <v>#N/A</v>
      </c>
      <c r="F35" s="176"/>
      <c r="G35" s="51"/>
      <c r="H35" s="61" t="s">
        <v>297</v>
      </c>
      <c r="I35" s="132" t="e">
        <f>VLOOKUP(D35,女子登録!$A$2:$J$948,9,0)</f>
        <v>#N/A</v>
      </c>
      <c r="J35" s="148"/>
      <c r="K35" s="92"/>
      <c r="L35" s="62"/>
      <c r="M35" s="172" t="s">
        <v>307</v>
      </c>
      <c r="N35" s="60"/>
      <c r="O35" s="107"/>
      <c r="P35" s="175" t="e">
        <f>VLOOKUP(O35,女子登録!$A$2:$D$948,4,0)</f>
        <v>#N/A</v>
      </c>
      <c r="Q35" s="176"/>
      <c r="R35" s="61"/>
      <c r="S35" s="61" t="s">
        <v>307</v>
      </c>
      <c r="T35" s="135" t="e">
        <f>VLOOKUP(O35,女子登録!$A$2:$J$948,9,0)</f>
        <v>#N/A</v>
      </c>
      <c r="U35" s="146"/>
      <c r="V35" s="92"/>
      <c r="Y35" s="36" t="str">
        <f t="shared" si="0"/>
        <v/>
      </c>
      <c r="Z35" s="36" t="str">
        <f t="shared" si="1"/>
        <v/>
      </c>
      <c r="AA35" s="36" t="str">
        <f>IF($D$35="","",$D$35)</f>
        <v/>
      </c>
      <c r="AB35" s="36" t="e">
        <f>IF($E$35="","",$E$35)</f>
        <v>#N/A</v>
      </c>
      <c r="AD35" s="36" t="str">
        <f t="shared" ca="1" si="2"/>
        <v/>
      </c>
      <c r="AE35" s="36" t="str">
        <f t="shared" ca="1" si="3"/>
        <v/>
      </c>
      <c r="AG35" s="36" t="e">
        <f t="shared" si="4"/>
        <v>#N/A</v>
      </c>
      <c r="AH35" s="36" t="e">
        <f t="shared" si="5"/>
        <v>#N/A</v>
      </c>
      <c r="AJ35" s="36">
        <v>0</v>
      </c>
      <c r="AK35" s="36">
        <f t="shared" si="6"/>
        <v>0</v>
      </c>
      <c r="AL35" s="36" t="e">
        <f t="shared" si="7"/>
        <v>#N/A</v>
      </c>
      <c r="AM35" s="36">
        <v>0</v>
      </c>
      <c r="AN35" s="36">
        <v>0</v>
      </c>
      <c r="AO35" s="36">
        <f t="shared" si="8"/>
        <v>0</v>
      </c>
      <c r="AP35" s="36">
        <f>IF($D35="",0,IF(COUNTIF($D35:$D37,$D35)&gt;1,COLUMN(),0))</f>
        <v>0</v>
      </c>
      <c r="AQ35" s="36">
        <f t="shared" si="9"/>
        <v>0</v>
      </c>
      <c r="AR35" s="36" t="e">
        <f t="shared" ca="1" si="10"/>
        <v>#N/A</v>
      </c>
      <c r="AS35" s="36">
        <f t="shared" si="11"/>
        <v>0</v>
      </c>
      <c r="AT35" s="36" t="e">
        <f t="shared" si="12"/>
        <v>#N/A</v>
      </c>
      <c r="AU35" s="36">
        <f t="shared" ca="1" si="13"/>
        <v>0</v>
      </c>
      <c r="AV35" s="36" t="e">
        <f t="shared" si="14"/>
        <v>#N/A</v>
      </c>
      <c r="AW35" s="36">
        <v>0</v>
      </c>
      <c r="AX35" s="36">
        <f t="shared" si="15"/>
        <v>0</v>
      </c>
      <c r="AZ35" s="36" t="e">
        <f t="shared" si="16"/>
        <v>#N/A</v>
      </c>
      <c r="BD35" s="36" t="str">
        <f t="shared" ca="1" si="17"/>
        <v/>
      </c>
      <c r="BE35" s="36" t="str">
        <f t="shared" ca="1" si="18"/>
        <v/>
      </c>
      <c r="BG35" s="36" t="e">
        <f t="shared" si="19"/>
        <v>#N/A</v>
      </c>
      <c r="BH35" s="36" t="e">
        <f t="shared" si="20"/>
        <v>#N/A</v>
      </c>
      <c r="BJ35" s="36">
        <v>0</v>
      </c>
      <c r="BK35" s="36">
        <f t="shared" si="32"/>
        <v>0</v>
      </c>
      <c r="BL35" s="36" t="e">
        <f t="shared" si="33"/>
        <v>#N/A</v>
      </c>
      <c r="BM35" s="36">
        <v>0</v>
      </c>
      <c r="BN35" s="36">
        <v>0</v>
      </c>
      <c r="BO35" s="36">
        <f t="shared" si="34"/>
        <v>0</v>
      </c>
      <c r="BP35" s="36">
        <f>IF($O35="",0,IF(COUNTIF($O35:$O37,$O35)&gt;1,COLUMN(),0))</f>
        <v>0</v>
      </c>
      <c r="BQ35" s="36">
        <f t="shared" si="24"/>
        <v>0</v>
      </c>
      <c r="BR35" s="36" t="e">
        <f t="shared" ca="1" si="25"/>
        <v>#N/A</v>
      </c>
      <c r="BS35" s="36">
        <f t="shared" si="26"/>
        <v>0</v>
      </c>
      <c r="BT35" s="36" t="e">
        <f t="shared" si="27"/>
        <v>#N/A</v>
      </c>
      <c r="BU35" s="36">
        <f t="shared" ca="1" si="28"/>
        <v>0</v>
      </c>
      <c r="BV35" s="36" t="e">
        <f t="shared" si="29"/>
        <v>#N/A</v>
      </c>
      <c r="BW35" s="36">
        <v>0</v>
      </c>
      <c r="BX35" s="36">
        <f t="shared" si="30"/>
        <v>0</v>
      </c>
      <c r="BZ35" s="36" t="e">
        <f t="shared" si="31"/>
        <v>#N/A</v>
      </c>
    </row>
    <row r="36" spans="2:78" ht="19.5" customHeight="1">
      <c r="B36" s="182"/>
      <c r="C36" s="54"/>
      <c r="D36" s="105"/>
      <c r="E36" s="177" t="e">
        <f>VLOOKUP(D36,女子登録!$A$2:$D$948,4,0)</f>
        <v>#N/A</v>
      </c>
      <c r="F36" s="178"/>
      <c r="G36" s="54"/>
      <c r="H36" s="54" t="s">
        <v>297</v>
      </c>
      <c r="I36" s="133" t="e">
        <f>VLOOKUP(D36,女子登録!$A$2:$J$948,9,0)</f>
        <v>#N/A</v>
      </c>
      <c r="J36" s="144"/>
      <c r="K36" s="90"/>
      <c r="L36" s="52"/>
      <c r="M36" s="173"/>
      <c r="N36" s="53"/>
      <c r="O36" s="105"/>
      <c r="P36" s="229" t="e">
        <f>VLOOKUP(O36,女子登録!$A$2:$D$948,4,0)</f>
        <v>#N/A</v>
      </c>
      <c r="Q36" s="230"/>
      <c r="R36" s="51"/>
      <c r="S36" s="61" t="s">
        <v>307</v>
      </c>
      <c r="T36" s="132" t="e">
        <f>VLOOKUP(O36,女子登録!$A$2:$J$948,9,0)</f>
        <v>#N/A</v>
      </c>
      <c r="U36" s="144"/>
      <c r="V36" s="90"/>
      <c r="Y36" s="36" t="str">
        <f t="shared" si="0"/>
        <v/>
      </c>
      <c r="Z36" s="36" t="str">
        <f t="shared" si="1"/>
        <v/>
      </c>
      <c r="AA36" s="36" t="str">
        <f>IF($D$36="","",$D$36)</f>
        <v/>
      </c>
      <c r="AB36" s="36" t="e">
        <f>IF($E$36="","",$E$36)</f>
        <v>#N/A</v>
      </c>
      <c r="AD36" s="36" t="str">
        <f t="shared" ca="1" si="2"/>
        <v/>
      </c>
      <c r="AE36" s="36" t="str">
        <f t="shared" ca="1" si="3"/>
        <v/>
      </c>
      <c r="AG36" s="36" t="e">
        <f t="shared" si="4"/>
        <v>#N/A</v>
      </c>
      <c r="AH36" s="36" t="e">
        <f t="shared" si="5"/>
        <v>#N/A</v>
      </c>
      <c r="AJ36" s="36">
        <v>0</v>
      </c>
      <c r="AK36" s="36">
        <f t="shared" si="6"/>
        <v>0</v>
      </c>
      <c r="AL36" s="36" t="e">
        <f t="shared" si="7"/>
        <v>#N/A</v>
      </c>
      <c r="AN36" s="36">
        <v>0</v>
      </c>
      <c r="AO36" s="36">
        <f t="shared" si="8"/>
        <v>0</v>
      </c>
      <c r="AP36" s="36">
        <f>IF($D36="",0,IF(COUNTIF($D35:$D37,$D36)&gt;1,COLUMN(),0))</f>
        <v>0</v>
      </c>
      <c r="AQ36" s="36">
        <f t="shared" si="9"/>
        <v>0</v>
      </c>
      <c r="AR36" s="36" t="e">
        <f t="shared" ca="1" si="10"/>
        <v>#N/A</v>
      </c>
      <c r="AS36" s="36">
        <f t="shared" si="11"/>
        <v>0</v>
      </c>
      <c r="AT36" s="36" t="e">
        <f t="shared" si="12"/>
        <v>#N/A</v>
      </c>
      <c r="AU36" s="36">
        <f t="shared" ca="1" si="13"/>
        <v>0</v>
      </c>
      <c r="AV36" s="36" t="e">
        <f t="shared" si="14"/>
        <v>#N/A</v>
      </c>
      <c r="AW36" s="36">
        <f>IF(AND($D36&lt;&gt;"",$D35=""),COLUMN(),0)</f>
        <v>0</v>
      </c>
      <c r="AX36" s="36">
        <f t="shared" si="15"/>
        <v>0</v>
      </c>
      <c r="AZ36" s="36" t="e">
        <f t="shared" si="16"/>
        <v>#N/A</v>
      </c>
      <c r="BD36" s="36" t="str">
        <f t="shared" ca="1" si="17"/>
        <v/>
      </c>
      <c r="BE36" s="36" t="str">
        <f t="shared" ca="1" si="18"/>
        <v/>
      </c>
      <c r="BG36" s="36" t="e">
        <f t="shared" si="19"/>
        <v>#N/A</v>
      </c>
      <c r="BH36" s="36" t="e">
        <f t="shared" si="20"/>
        <v>#N/A</v>
      </c>
      <c r="BJ36" s="36">
        <v>0</v>
      </c>
      <c r="BK36" s="36">
        <f t="shared" si="32"/>
        <v>0</v>
      </c>
      <c r="BL36" s="36" t="e">
        <f t="shared" si="33"/>
        <v>#N/A</v>
      </c>
      <c r="BN36" s="36">
        <v>0</v>
      </c>
      <c r="BO36" s="36">
        <f t="shared" si="34"/>
        <v>0</v>
      </c>
      <c r="BP36" s="36">
        <f>IF($O36="",0,IF(COUNTIF($O35:$O37,$O36)&gt;1,COLUMN(),0))</f>
        <v>0</v>
      </c>
      <c r="BQ36" s="36">
        <f t="shared" si="24"/>
        <v>0</v>
      </c>
      <c r="BR36" s="36" t="e">
        <f t="shared" ca="1" si="25"/>
        <v>#N/A</v>
      </c>
      <c r="BS36" s="36">
        <f t="shared" si="26"/>
        <v>0</v>
      </c>
      <c r="BT36" s="36" t="e">
        <f t="shared" si="27"/>
        <v>#N/A</v>
      </c>
      <c r="BU36" s="36">
        <f t="shared" ca="1" si="28"/>
        <v>0</v>
      </c>
      <c r="BV36" s="36" t="e">
        <f t="shared" si="29"/>
        <v>#N/A</v>
      </c>
      <c r="BW36" s="36">
        <f>IF(AND($O36&lt;&gt;"",$O35=""),COLUMN(),0)</f>
        <v>0</v>
      </c>
      <c r="BX36" s="36">
        <f t="shared" si="30"/>
        <v>0</v>
      </c>
      <c r="BZ36" s="36" t="e">
        <f t="shared" si="31"/>
        <v>#N/A</v>
      </c>
    </row>
    <row r="37" spans="2:78" ht="19.5" customHeight="1">
      <c r="B37" s="183"/>
      <c r="C37" s="57"/>
      <c r="D37" s="108"/>
      <c r="E37" s="184" t="e">
        <f>VLOOKUP(D37,女子登録!$A$2:$D$948,4,0)</f>
        <v>#N/A</v>
      </c>
      <c r="F37" s="185"/>
      <c r="G37" s="57"/>
      <c r="H37" s="66" t="s">
        <v>297</v>
      </c>
      <c r="I37" s="137" t="e">
        <f>VLOOKUP(D37,女子登録!$A$2:$J$948,9,0)</f>
        <v>#N/A</v>
      </c>
      <c r="J37" s="145"/>
      <c r="K37" s="91"/>
      <c r="L37" s="58"/>
      <c r="M37" s="173"/>
      <c r="N37" s="56"/>
      <c r="O37" s="108"/>
      <c r="P37" s="184" t="e">
        <f>VLOOKUP(O37,女子登録!$A$2:$D$948,4,0)</f>
        <v>#N/A</v>
      </c>
      <c r="Q37" s="185"/>
      <c r="R37" s="64"/>
      <c r="S37" s="61" t="s">
        <v>307</v>
      </c>
      <c r="T37" s="136" t="e">
        <f>VLOOKUP(O37,女子登録!$A$2:$J$948,9,0)</f>
        <v>#N/A</v>
      </c>
      <c r="U37" s="145"/>
      <c r="V37" s="91"/>
      <c r="Y37" s="36" t="str">
        <f t="shared" si="0"/>
        <v/>
      </c>
      <c r="Z37" s="36" t="str">
        <f t="shared" si="1"/>
        <v/>
      </c>
      <c r="AA37" s="36" t="str">
        <f>IF($D$37="","",$D$37)</f>
        <v/>
      </c>
      <c r="AB37" s="36" t="e">
        <f>IF($E$37="","",$E$37)</f>
        <v>#N/A</v>
      </c>
      <c r="AD37" s="36" t="str">
        <f t="shared" ca="1" si="2"/>
        <v/>
      </c>
      <c r="AE37" s="36" t="str">
        <f t="shared" ca="1" si="3"/>
        <v/>
      </c>
      <c r="AG37" s="36" t="e">
        <f t="shared" si="4"/>
        <v>#N/A</v>
      </c>
      <c r="AH37" s="36" t="e">
        <f t="shared" si="5"/>
        <v>#N/A</v>
      </c>
      <c r="AJ37" s="36">
        <v>0</v>
      </c>
      <c r="AK37" s="36">
        <f t="shared" si="6"/>
        <v>0</v>
      </c>
      <c r="AL37" s="36" t="e">
        <f t="shared" si="7"/>
        <v>#N/A</v>
      </c>
      <c r="AN37" s="36">
        <v>0</v>
      </c>
      <c r="AO37" s="36">
        <f t="shared" si="8"/>
        <v>0</v>
      </c>
      <c r="AP37" s="36">
        <f>IF($D37="",0,IF(COUNTIF($D35:$D37,$D37)&gt;1,COLUMN(),0))</f>
        <v>0</v>
      </c>
      <c r="AQ37" s="36">
        <f t="shared" si="9"/>
        <v>0</v>
      </c>
      <c r="AR37" s="36" t="e">
        <f t="shared" ca="1" si="10"/>
        <v>#N/A</v>
      </c>
      <c r="AS37" s="36">
        <f t="shared" si="11"/>
        <v>0</v>
      </c>
      <c r="AT37" s="36" t="e">
        <f t="shared" si="12"/>
        <v>#N/A</v>
      </c>
      <c r="AU37" s="36">
        <f t="shared" ca="1" si="13"/>
        <v>0</v>
      </c>
      <c r="AV37" s="36" t="e">
        <f t="shared" si="14"/>
        <v>#N/A</v>
      </c>
      <c r="AW37" s="36">
        <f>IF(AND($D37&lt;&gt;"",$D36=""),COLUMN(),0)</f>
        <v>0</v>
      </c>
      <c r="AX37" s="36">
        <f t="shared" si="15"/>
        <v>0</v>
      </c>
      <c r="AZ37" s="36" t="e">
        <f t="shared" si="16"/>
        <v>#N/A</v>
      </c>
      <c r="BD37" s="36" t="str">
        <f t="shared" ca="1" si="17"/>
        <v/>
      </c>
      <c r="BE37" s="36" t="str">
        <f t="shared" ca="1" si="18"/>
        <v/>
      </c>
      <c r="BG37" s="36" t="e">
        <f t="shared" si="19"/>
        <v>#N/A</v>
      </c>
      <c r="BH37" s="36" t="e">
        <f t="shared" si="20"/>
        <v>#N/A</v>
      </c>
      <c r="BJ37" s="36">
        <v>0</v>
      </c>
      <c r="BK37" s="36">
        <f t="shared" si="32"/>
        <v>0</v>
      </c>
      <c r="BL37" s="36" t="e">
        <f t="shared" si="33"/>
        <v>#N/A</v>
      </c>
      <c r="BN37" s="36">
        <v>0</v>
      </c>
      <c r="BO37" s="36">
        <f t="shared" si="34"/>
        <v>0</v>
      </c>
      <c r="BP37" s="36">
        <f>IF($O37="",0,IF(COUNTIF($O35:$O37,$O37)&gt;1,COLUMN(),0))</f>
        <v>0</v>
      </c>
      <c r="BQ37" s="36">
        <f t="shared" si="24"/>
        <v>0</v>
      </c>
      <c r="BR37" s="36" t="e">
        <f t="shared" ca="1" si="25"/>
        <v>#N/A</v>
      </c>
      <c r="BS37" s="36">
        <f t="shared" si="26"/>
        <v>0</v>
      </c>
      <c r="BT37" s="36" t="e">
        <f t="shared" si="27"/>
        <v>#N/A</v>
      </c>
      <c r="BU37" s="36">
        <f t="shared" ca="1" si="28"/>
        <v>0</v>
      </c>
      <c r="BV37" s="36" t="e">
        <f t="shared" si="29"/>
        <v>#N/A</v>
      </c>
      <c r="BW37" s="36">
        <f>IF(AND($O37&lt;&gt;"",$O36=""),COLUMN(),0)</f>
        <v>0</v>
      </c>
      <c r="BX37" s="36">
        <f t="shared" si="30"/>
        <v>0</v>
      </c>
      <c r="BZ37" s="36" t="e">
        <f t="shared" si="31"/>
        <v>#N/A</v>
      </c>
    </row>
    <row r="38" spans="2:78" ht="19.5" customHeight="1">
      <c r="B38" s="172" t="s">
        <v>299</v>
      </c>
      <c r="C38" s="60"/>
      <c r="D38" s="107"/>
      <c r="E38" s="175" t="e">
        <f>VLOOKUP(D38,女子登録!$A$2:$D$948,4,0)</f>
        <v>#N/A</v>
      </c>
      <c r="F38" s="176"/>
      <c r="G38" s="60"/>
      <c r="H38" s="61" t="s">
        <v>299</v>
      </c>
      <c r="I38" s="135" t="e">
        <f>VLOOKUP(D38,女子登録!$A$2:$J$948,9,0)</f>
        <v>#N/A</v>
      </c>
      <c r="J38" s="146"/>
      <c r="K38" s="92"/>
      <c r="L38" s="62"/>
      <c r="M38" s="172" t="s">
        <v>309</v>
      </c>
      <c r="N38" s="60"/>
      <c r="O38" s="107"/>
      <c r="P38" s="227" t="e">
        <f>VLOOKUP(O38,女子登録!$A$2:$D$948,4,0)</f>
        <v>#N/A</v>
      </c>
      <c r="Q38" s="228"/>
      <c r="R38" s="61"/>
      <c r="S38" s="61" t="s">
        <v>309</v>
      </c>
      <c r="T38" s="135" t="e">
        <f>VLOOKUP(O38,女子登録!$A$2:$J$948,9,0)</f>
        <v>#N/A</v>
      </c>
      <c r="U38" s="146"/>
      <c r="V38" s="92"/>
      <c r="Y38" s="36" t="str">
        <f t="shared" si="0"/>
        <v/>
      </c>
      <c r="Z38" s="36" t="str">
        <f t="shared" si="1"/>
        <v/>
      </c>
      <c r="AA38" s="36" t="str">
        <f>IF($D$38="","",$D$38)</f>
        <v/>
      </c>
      <c r="AB38" s="36" t="e">
        <f>IF($E$38="","",$E$38)</f>
        <v>#N/A</v>
      </c>
      <c r="AD38" s="36" t="str">
        <f t="shared" ca="1" si="2"/>
        <v/>
      </c>
      <c r="AE38" s="36" t="str">
        <f t="shared" ca="1" si="3"/>
        <v/>
      </c>
      <c r="AG38" s="36" t="e">
        <f t="shared" si="4"/>
        <v>#N/A</v>
      </c>
      <c r="AH38" s="36" t="e">
        <f t="shared" si="5"/>
        <v>#N/A</v>
      </c>
      <c r="AJ38" s="36">
        <v>0</v>
      </c>
      <c r="AK38" s="36">
        <f t="shared" si="6"/>
        <v>0</v>
      </c>
      <c r="AL38" s="36" t="e">
        <f t="shared" si="7"/>
        <v>#N/A</v>
      </c>
      <c r="AM38" s="36">
        <v>0</v>
      </c>
      <c r="AN38" s="36">
        <v>0</v>
      </c>
      <c r="AO38" s="36">
        <f t="shared" si="8"/>
        <v>0</v>
      </c>
      <c r="AP38" s="36">
        <f>IF($D38="",0,IF(COUNTIF($D38:$D40,$D38)&gt;1,COLUMN(),0))</f>
        <v>0</v>
      </c>
      <c r="AQ38" s="36">
        <f t="shared" si="9"/>
        <v>0</v>
      </c>
      <c r="AR38" s="36" t="e">
        <f t="shared" ca="1" si="10"/>
        <v>#N/A</v>
      </c>
      <c r="AS38" s="36">
        <f t="shared" si="11"/>
        <v>0</v>
      </c>
      <c r="AT38" s="36" t="e">
        <f t="shared" si="12"/>
        <v>#N/A</v>
      </c>
      <c r="AU38" s="36">
        <f t="shared" ca="1" si="13"/>
        <v>0</v>
      </c>
      <c r="AV38" s="36" t="e">
        <f t="shared" si="14"/>
        <v>#N/A</v>
      </c>
      <c r="AW38" s="36">
        <v>0</v>
      </c>
      <c r="AX38" s="36">
        <f t="shared" si="15"/>
        <v>0</v>
      </c>
      <c r="AZ38" s="36" t="e">
        <f t="shared" si="16"/>
        <v>#N/A</v>
      </c>
      <c r="BD38" s="36" t="str">
        <f t="shared" ca="1" si="17"/>
        <v/>
      </c>
      <c r="BE38" s="36" t="str">
        <f t="shared" ca="1" si="18"/>
        <v/>
      </c>
      <c r="BG38" s="36" t="e">
        <f t="shared" si="19"/>
        <v>#N/A</v>
      </c>
      <c r="BH38" s="36" t="e">
        <f t="shared" si="20"/>
        <v>#N/A</v>
      </c>
      <c r="BJ38" s="36">
        <v>0</v>
      </c>
      <c r="BK38" s="36">
        <f t="shared" si="32"/>
        <v>0</v>
      </c>
      <c r="BL38" s="36" t="e">
        <f t="shared" si="33"/>
        <v>#N/A</v>
      </c>
      <c r="BM38" s="36">
        <v>0</v>
      </c>
      <c r="BN38" s="36">
        <v>0</v>
      </c>
      <c r="BO38" s="36">
        <f t="shared" si="34"/>
        <v>0</v>
      </c>
      <c r="BP38" s="36">
        <f>IF($O38="",0,IF(COUNTIF($O38:$O40,$O38)&gt;1,COLUMN(),0))</f>
        <v>0</v>
      </c>
      <c r="BQ38" s="36">
        <f t="shared" si="24"/>
        <v>0</v>
      </c>
      <c r="BR38" s="36" t="e">
        <f t="shared" ca="1" si="25"/>
        <v>#N/A</v>
      </c>
      <c r="BS38" s="36">
        <f t="shared" si="26"/>
        <v>0</v>
      </c>
      <c r="BT38" s="36" t="e">
        <f t="shared" si="27"/>
        <v>#N/A</v>
      </c>
      <c r="BU38" s="36">
        <f t="shared" ca="1" si="28"/>
        <v>0</v>
      </c>
      <c r="BV38" s="36" t="e">
        <f t="shared" si="29"/>
        <v>#N/A</v>
      </c>
      <c r="BW38" s="36">
        <v>0</v>
      </c>
      <c r="BX38" s="36">
        <f t="shared" si="30"/>
        <v>0</v>
      </c>
      <c r="BZ38" s="36" t="e">
        <f t="shared" si="31"/>
        <v>#N/A</v>
      </c>
    </row>
    <row r="39" spans="2:78" ht="19.5" customHeight="1">
      <c r="B39" s="173"/>
      <c r="C39" s="53"/>
      <c r="D39" s="105"/>
      <c r="E39" s="177" t="e">
        <f>VLOOKUP(D39,女子登録!$A$2:$D$948,4,0)</f>
        <v>#N/A</v>
      </c>
      <c r="F39" s="178"/>
      <c r="G39" s="50"/>
      <c r="H39" s="61" t="s">
        <v>299</v>
      </c>
      <c r="I39" s="132" t="e">
        <f>VLOOKUP(D39,女子登録!$A$2:$J$948,9,0)</f>
        <v>#N/A</v>
      </c>
      <c r="J39" s="144"/>
      <c r="K39" s="90"/>
      <c r="L39" s="52"/>
      <c r="M39" s="173"/>
      <c r="N39" s="53"/>
      <c r="O39" s="105"/>
      <c r="P39" s="229" t="e">
        <f>VLOOKUP(O39,女子登録!$A$2:$D$948,4,0)</f>
        <v>#N/A</v>
      </c>
      <c r="Q39" s="230"/>
      <c r="R39" s="51"/>
      <c r="S39" s="61" t="s">
        <v>309</v>
      </c>
      <c r="T39" s="132" t="e">
        <f>VLOOKUP(O39,女子登録!$A$2:$J$948,9,0)</f>
        <v>#N/A</v>
      </c>
      <c r="U39" s="144"/>
      <c r="V39" s="90"/>
      <c r="Y39" s="36" t="str">
        <f t="shared" si="0"/>
        <v/>
      </c>
      <c r="Z39" s="36" t="str">
        <f t="shared" si="1"/>
        <v/>
      </c>
      <c r="AA39" s="36" t="str">
        <f>IF($D$39="","",$D$39)</f>
        <v/>
      </c>
      <c r="AB39" s="36" t="e">
        <f>IF($E$39="","",$E$39)</f>
        <v>#N/A</v>
      </c>
      <c r="AD39" s="36" t="str">
        <f t="shared" ca="1" si="2"/>
        <v/>
      </c>
      <c r="AE39" s="36" t="str">
        <f t="shared" ca="1" si="3"/>
        <v/>
      </c>
      <c r="AG39" s="36" t="e">
        <f t="shared" si="4"/>
        <v>#N/A</v>
      </c>
      <c r="AH39" s="36" t="e">
        <f t="shared" si="5"/>
        <v>#N/A</v>
      </c>
      <c r="AJ39" s="36">
        <v>0</v>
      </c>
      <c r="AK39" s="36">
        <f t="shared" si="6"/>
        <v>0</v>
      </c>
      <c r="AL39" s="36" t="e">
        <f t="shared" si="7"/>
        <v>#N/A</v>
      </c>
      <c r="AN39" s="36">
        <v>0</v>
      </c>
      <c r="AO39" s="36">
        <f t="shared" si="8"/>
        <v>0</v>
      </c>
      <c r="AP39" s="36">
        <f>IF($D39="",0,IF(COUNTIF($D38:$D40,$D39)&gt;1,COLUMN(),0))</f>
        <v>0</v>
      </c>
      <c r="AQ39" s="36">
        <f t="shared" si="9"/>
        <v>0</v>
      </c>
      <c r="AR39" s="36" t="e">
        <f t="shared" ca="1" si="10"/>
        <v>#N/A</v>
      </c>
      <c r="AS39" s="36">
        <f t="shared" si="11"/>
        <v>0</v>
      </c>
      <c r="AT39" s="36" t="e">
        <f t="shared" si="12"/>
        <v>#N/A</v>
      </c>
      <c r="AU39" s="36">
        <f t="shared" ca="1" si="13"/>
        <v>0</v>
      </c>
      <c r="AV39" s="36" t="e">
        <f t="shared" si="14"/>
        <v>#N/A</v>
      </c>
      <c r="AW39" s="36">
        <f>IF(AND($D39&lt;&gt;"",$D38=""),COLUMN(),0)</f>
        <v>0</v>
      </c>
      <c r="AX39" s="36">
        <f t="shared" si="15"/>
        <v>0</v>
      </c>
      <c r="AZ39" s="36" t="e">
        <f t="shared" si="16"/>
        <v>#N/A</v>
      </c>
      <c r="BD39" s="36" t="str">
        <f t="shared" ca="1" si="17"/>
        <v/>
      </c>
      <c r="BE39" s="36" t="str">
        <f t="shared" ca="1" si="18"/>
        <v/>
      </c>
      <c r="BG39" s="36" t="e">
        <f t="shared" si="19"/>
        <v>#N/A</v>
      </c>
      <c r="BH39" s="36" t="e">
        <f t="shared" si="20"/>
        <v>#N/A</v>
      </c>
      <c r="BJ39" s="36">
        <v>0</v>
      </c>
      <c r="BK39" s="36">
        <f t="shared" si="32"/>
        <v>0</v>
      </c>
      <c r="BL39" s="36" t="e">
        <f t="shared" si="33"/>
        <v>#N/A</v>
      </c>
      <c r="BN39" s="36">
        <v>0</v>
      </c>
      <c r="BO39" s="36">
        <f t="shared" si="34"/>
        <v>0</v>
      </c>
      <c r="BP39" s="36">
        <f>IF($O39="",0,IF(COUNTIF($O38:$O40,$O39)&gt;1,COLUMN(),0))</f>
        <v>0</v>
      </c>
      <c r="BQ39" s="36">
        <f t="shared" si="24"/>
        <v>0</v>
      </c>
      <c r="BR39" s="36" t="e">
        <f t="shared" ca="1" si="25"/>
        <v>#N/A</v>
      </c>
      <c r="BS39" s="36">
        <f t="shared" si="26"/>
        <v>0</v>
      </c>
      <c r="BT39" s="36" t="e">
        <f t="shared" si="27"/>
        <v>#N/A</v>
      </c>
      <c r="BU39" s="36">
        <f t="shared" ca="1" si="28"/>
        <v>0</v>
      </c>
      <c r="BV39" s="36" t="e">
        <f t="shared" si="29"/>
        <v>#N/A</v>
      </c>
      <c r="BW39" s="36">
        <f>IF(AND($O39&lt;&gt;"",$O38=""),COLUMN(),0)</f>
        <v>0</v>
      </c>
      <c r="BX39" s="36">
        <f t="shared" si="30"/>
        <v>0</v>
      </c>
      <c r="BZ39" s="36" t="e">
        <f t="shared" si="31"/>
        <v>#N/A</v>
      </c>
    </row>
    <row r="40" spans="2:78" ht="19.5" customHeight="1" thickBot="1">
      <c r="B40" s="174"/>
      <c r="C40" s="93"/>
      <c r="D40" s="106"/>
      <c r="E40" s="179" t="e">
        <f>VLOOKUP(D40,女子登録!$A$2:$D$948,4,0)</f>
        <v>#N/A</v>
      </c>
      <c r="F40" s="180"/>
      <c r="G40" s="94"/>
      <c r="H40" s="95" t="s">
        <v>299</v>
      </c>
      <c r="I40" s="138" t="e">
        <f>VLOOKUP(D40,女子登録!$A$2:$J$948,9,0)</f>
        <v>#N/A</v>
      </c>
      <c r="J40" s="149"/>
      <c r="K40" s="96"/>
      <c r="L40" s="97"/>
      <c r="M40" s="174"/>
      <c r="N40" s="93"/>
      <c r="O40" s="106"/>
      <c r="P40" s="179" t="e">
        <f>VLOOKUP(O40,女子登録!$A$2:$D$948,4,0)</f>
        <v>#N/A</v>
      </c>
      <c r="Q40" s="180"/>
      <c r="R40" s="98"/>
      <c r="S40" s="95" t="s">
        <v>309</v>
      </c>
      <c r="T40" s="138" t="e">
        <f>VLOOKUP(O40,女子登録!$A$2:$J$948,9,0)</f>
        <v>#N/A</v>
      </c>
      <c r="U40" s="149"/>
      <c r="V40" s="96"/>
      <c r="Y40" s="36" t="str">
        <f t="shared" si="0"/>
        <v/>
      </c>
      <c r="Z40" s="36" t="str">
        <f t="shared" si="1"/>
        <v/>
      </c>
      <c r="AA40" s="36" t="str">
        <f>IF($D$40="","",$D$40)</f>
        <v/>
      </c>
      <c r="AB40" s="36" t="e">
        <f>IF($E$40="","",$E$40)</f>
        <v>#N/A</v>
      </c>
      <c r="AD40" s="36" t="str">
        <f t="shared" ca="1" si="2"/>
        <v/>
      </c>
      <c r="AE40" s="36" t="str">
        <f t="shared" ca="1" si="3"/>
        <v/>
      </c>
      <c r="AG40" s="36" t="e">
        <f t="shared" si="4"/>
        <v>#N/A</v>
      </c>
      <c r="AH40" s="36" t="e">
        <f t="shared" si="5"/>
        <v>#N/A</v>
      </c>
      <c r="AJ40" s="36">
        <v>0</v>
      </c>
      <c r="AK40" s="36">
        <f t="shared" si="6"/>
        <v>0</v>
      </c>
      <c r="AL40" s="36" t="e">
        <f t="shared" si="7"/>
        <v>#N/A</v>
      </c>
      <c r="AN40" s="36">
        <v>0</v>
      </c>
      <c r="AO40" s="36">
        <f t="shared" si="8"/>
        <v>0</v>
      </c>
      <c r="AP40" s="36">
        <f>IF($D40="",0,IF(COUNTIF($D38:$D40,$D40)&gt;1,COLUMN(),0))</f>
        <v>0</v>
      </c>
      <c r="AQ40" s="36">
        <f t="shared" si="9"/>
        <v>0</v>
      </c>
      <c r="AR40" s="36" t="e">
        <f t="shared" ca="1" si="10"/>
        <v>#N/A</v>
      </c>
      <c r="AS40" s="36">
        <f t="shared" si="11"/>
        <v>0</v>
      </c>
      <c r="AT40" s="36" t="e">
        <f t="shared" si="12"/>
        <v>#N/A</v>
      </c>
      <c r="AU40" s="36">
        <f t="shared" ca="1" si="13"/>
        <v>0</v>
      </c>
      <c r="AV40" s="36" t="e">
        <f t="shared" si="14"/>
        <v>#N/A</v>
      </c>
      <c r="AW40" s="36">
        <f>IF(AND($D40&lt;&gt;"",$D39=""),COLUMN(),0)</f>
        <v>0</v>
      </c>
      <c r="AX40" s="36">
        <f t="shared" si="15"/>
        <v>0</v>
      </c>
      <c r="AZ40" s="36" t="e">
        <f t="shared" si="16"/>
        <v>#N/A</v>
      </c>
      <c r="BD40" s="36" t="str">
        <f t="shared" ca="1" si="17"/>
        <v/>
      </c>
      <c r="BE40" s="36" t="str">
        <f t="shared" ca="1" si="18"/>
        <v/>
      </c>
      <c r="BG40" s="36" t="e">
        <f t="shared" si="19"/>
        <v>#N/A</v>
      </c>
      <c r="BH40" s="36" t="e">
        <f t="shared" si="20"/>
        <v>#N/A</v>
      </c>
      <c r="BJ40" s="36">
        <v>0</v>
      </c>
      <c r="BK40" s="36">
        <f t="shared" si="32"/>
        <v>0</v>
      </c>
      <c r="BL40" s="36" t="e">
        <f t="shared" si="33"/>
        <v>#N/A</v>
      </c>
      <c r="BN40" s="36">
        <v>0</v>
      </c>
      <c r="BO40" s="36">
        <f t="shared" si="34"/>
        <v>0</v>
      </c>
      <c r="BP40" s="36">
        <f>IF($O40="",0,IF(COUNTIF($O38:$O40,$O40)&gt;1,COLUMN(),0))</f>
        <v>0</v>
      </c>
      <c r="BQ40" s="36">
        <f t="shared" si="24"/>
        <v>0</v>
      </c>
      <c r="BR40" s="36" t="e">
        <f t="shared" ca="1" si="25"/>
        <v>#N/A</v>
      </c>
      <c r="BS40" s="36">
        <f t="shared" si="26"/>
        <v>0</v>
      </c>
      <c r="BT40" s="36" t="e">
        <f t="shared" si="27"/>
        <v>#N/A</v>
      </c>
      <c r="BU40" s="36">
        <f t="shared" ca="1" si="28"/>
        <v>0</v>
      </c>
      <c r="BV40" s="36" t="e">
        <f t="shared" si="29"/>
        <v>#N/A</v>
      </c>
      <c r="BW40" s="36">
        <f>IF(AND($O40&lt;&gt;"",$O39=""),COLUMN(),0)</f>
        <v>0</v>
      </c>
      <c r="BX40" s="36">
        <f t="shared" si="30"/>
        <v>0</v>
      </c>
      <c r="BZ40" s="36" t="e">
        <f t="shared" si="31"/>
        <v>#N/A</v>
      </c>
    </row>
    <row r="41" spans="2:78" ht="17.25" customHeight="1">
      <c r="E41" s="103"/>
      <c r="F41" s="103"/>
      <c r="K41" s="115"/>
      <c r="O41" s="115"/>
      <c r="V41" s="116"/>
      <c r="AA41" s="36" t="str">
        <f>IF($O$8="","",$O$8)</f>
        <v/>
      </c>
      <c r="AB41" s="36" t="e">
        <f>IF($P$8="","",$P$8)</f>
        <v>#N/A</v>
      </c>
    </row>
    <row r="42" spans="2:78" ht="17.25" hidden="1" customHeight="1">
      <c r="AA42" s="36" t="str">
        <f>IF($O$9="","",$O$9)</f>
        <v/>
      </c>
      <c r="AB42" s="36" t="e">
        <f>IF($P$9="","",$P$9)</f>
        <v>#N/A</v>
      </c>
    </row>
    <row r="43" spans="2:78" ht="17.25" hidden="1" customHeight="1">
      <c r="AA43" s="36" t="str">
        <f>IF($O$10="","",$O$10)</f>
        <v/>
      </c>
      <c r="AB43" s="36" t="e">
        <f>IF($P$10="","",$P$10)</f>
        <v>#N/A</v>
      </c>
    </row>
    <row r="44" spans="2:78" hidden="1">
      <c r="AA44" s="36" t="str">
        <f>IF($O$11="","",$O$11)</f>
        <v/>
      </c>
      <c r="AB44" s="36" t="e">
        <f>IF($P$11="","",$P$11)</f>
        <v>#N/A</v>
      </c>
    </row>
    <row r="45" spans="2:78" hidden="1">
      <c r="AA45" s="36" t="str">
        <f>IF($O$12="","",$O$12)</f>
        <v/>
      </c>
      <c r="AB45" s="36" t="e">
        <f>IF($P$12="","",$P$12)</f>
        <v>#N/A</v>
      </c>
    </row>
    <row r="46" spans="2:78" hidden="1">
      <c r="AA46" s="36" t="str">
        <f>IF($O$13="","",$O$13)</f>
        <v/>
      </c>
      <c r="AB46" s="36" t="e">
        <f>IF($P$13="","",$P$13)</f>
        <v>#N/A</v>
      </c>
    </row>
    <row r="47" spans="2:78" hidden="1">
      <c r="AA47" s="36" t="str">
        <f>IF($O$14="","",$O$14)</f>
        <v/>
      </c>
      <c r="AB47" s="36" t="e">
        <f>IF($P$14="","",$P$14)</f>
        <v>#N/A</v>
      </c>
    </row>
    <row r="48" spans="2:78" hidden="1">
      <c r="AA48" s="36" t="str">
        <f>IF($O$15="","",$O$15)</f>
        <v/>
      </c>
      <c r="AB48" s="36" t="e">
        <f>IF($P$15="","",$P$15)</f>
        <v>#N/A</v>
      </c>
    </row>
    <row r="49" spans="27:28" hidden="1">
      <c r="AA49" s="36" t="str">
        <f>IF($O$16="","",$O$16)</f>
        <v/>
      </c>
      <c r="AB49" s="36" t="e">
        <f>IF($P$16="","",$P$16)</f>
        <v>#N/A</v>
      </c>
    </row>
    <row r="50" spans="27:28" hidden="1">
      <c r="AA50" s="36" t="str">
        <f>IF($O$17="","",$O$17)</f>
        <v/>
      </c>
      <c r="AB50" s="36" t="e">
        <f>IF($P$17="","",$P$17)</f>
        <v>#N/A</v>
      </c>
    </row>
    <row r="51" spans="27:28" hidden="1">
      <c r="AA51" s="36" t="str">
        <f>IF($O$18="","",$O$18)</f>
        <v/>
      </c>
      <c r="AB51" s="36" t="e">
        <f>IF($P$18="","",$P$18)</f>
        <v>#N/A</v>
      </c>
    </row>
    <row r="52" spans="27:28" hidden="1">
      <c r="AA52" s="36" t="str">
        <f>IF($O$19="","",$O$19)</f>
        <v/>
      </c>
      <c r="AB52" s="36" t="e">
        <f>IF($P$19="","",$P$19)</f>
        <v>#N/A</v>
      </c>
    </row>
    <row r="53" spans="27:28" hidden="1">
      <c r="AA53" s="36" t="str">
        <f>IF($O$20="","",$O$20)</f>
        <v/>
      </c>
      <c r="AB53" s="36" t="e">
        <f>IF($P$20="","",$P$20)</f>
        <v>#N/A</v>
      </c>
    </row>
    <row r="54" spans="27:28" hidden="1">
      <c r="AA54" s="36" t="str">
        <f>IF($O$21="","",$O$21)</f>
        <v/>
      </c>
      <c r="AB54" s="36" t="e">
        <f>IF($P$21="","",$P$21)</f>
        <v>#N/A</v>
      </c>
    </row>
    <row r="55" spans="27:28" hidden="1">
      <c r="AA55" s="36" t="str">
        <f>IF($O$22="","",$O$22)</f>
        <v/>
      </c>
      <c r="AB55" s="36" t="e">
        <f>IF($P$22="","",$P$22)</f>
        <v>#N/A</v>
      </c>
    </row>
    <row r="56" spans="27:28" hidden="1">
      <c r="AA56" s="36" t="str">
        <f>IF($O$23="","",$O$23)</f>
        <v/>
      </c>
      <c r="AB56" s="36" t="e">
        <f>IF($P$23="","",$P$23)</f>
        <v>#N/A</v>
      </c>
    </row>
    <row r="57" spans="27:28" hidden="1">
      <c r="AA57" s="36" t="str">
        <f>IF($O$24="","",$O$24)</f>
        <v/>
      </c>
      <c r="AB57" s="36" t="e">
        <f>IF($P$24="","",$P$24)</f>
        <v>#N/A</v>
      </c>
    </row>
    <row r="58" spans="27:28" hidden="1">
      <c r="AA58" s="36" t="str">
        <f>IF($O$25="","",$O$25)</f>
        <v/>
      </c>
      <c r="AB58" s="36" t="e">
        <f>IF($P$25="","",$P$25)</f>
        <v>#N/A</v>
      </c>
    </row>
    <row r="59" spans="27:28" hidden="1">
      <c r="AA59" s="36" t="str">
        <f>IF($O$26="","",$O$26)</f>
        <v/>
      </c>
      <c r="AB59" s="36" t="e">
        <f>IF($P$26="","",$P$26)</f>
        <v>#N/A</v>
      </c>
    </row>
    <row r="60" spans="27:28" hidden="1">
      <c r="AA60" s="36" t="str">
        <f>IF($O$27="","",$O$27)</f>
        <v/>
      </c>
      <c r="AB60" s="36" t="e">
        <f>IF($P$27="","",$P$27)</f>
        <v>#N/A</v>
      </c>
    </row>
    <row r="61" spans="27:28" hidden="1">
      <c r="AA61" s="36" t="str">
        <f>IF($O$28="","",$O$28)</f>
        <v/>
      </c>
      <c r="AB61" s="36" t="e">
        <f>IF($P$28="","",$P$28)</f>
        <v>#N/A</v>
      </c>
    </row>
    <row r="62" spans="27:28" hidden="1">
      <c r="AA62" s="36" t="str">
        <f>IF($O$29="","",$O$29)</f>
        <v/>
      </c>
      <c r="AB62" s="36" t="e">
        <f>IF($P$29="","",$P$29)</f>
        <v>#N/A</v>
      </c>
    </row>
    <row r="63" spans="27:28" hidden="1">
      <c r="AA63" s="36" t="str">
        <f>IF($O$30="","",$O$30)</f>
        <v/>
      </c>
      <c r="AB63" s="36" t="e">
        <f>IF($P$30="","",$P$30)</f>
        <v>#N/A</v>
      </c>
    </row>
    <row r="64" spans="27:28" hidden="1">
      <c r="AA64" s="36" t="str">
        <f>IF($O$31="","",$O$31)</f>
        <v/>
      </c>
      <c r="AB64" s="36" t="e">
        <f>IF($P$31="","",$P$31)</f>
        <v>#N/A</v>
      </c>
    </row>
    <row r="65" spans="27:28" hidden="1">
      <c r="AA65" s="36" t="str">
        <f>IF($O$32="","",$O$32)</f>
        <v/>
      </c>
      <c r="AB65" s="36" t="e">
        <f>IF($P$32="","",$P$32)</f>
        <v>#N/A</v>
      </c>
    </row>
    <row r="66" spans="27:28" hidden="1">
      <c r="AA66" s="36" t="str">
        <f>IF($O$33="","",$O$33)</f>
        <v/>
      </c>
      <c r="AB66" s="36" t="e">
        <f>IF($P$33="","",$P$33)</f>
        <v>#N/A</v>
      </c>
    </row>
    <row r="67" spans="27:28" hidden="1">
      <c r="AA67" s="36" t="str">
        <f>IF($O$34="","",$O$34)</f>
        <v/>
      </c>
      <c r="AB67" s="36" t="e">
        <f>IF($P$34="","",$P$34)</f>
        <v>#N/A</v>
      </c>
    </row>
    <row r="68" spans="27:28" hidden="1">
      <c r="AA68" s="36" t="str">
        <f>IF($O$35="","",$O$35)</f>
        <v/>
      </c>
      <c r="AB68" s="36" t="e">
        <f>IF($P$35="","",$P$35)</f>
        <v>#N/A</v>
      </c>
    </row>
    <row r="69" spans="27:28" hidden="1">
      <c r="AA69" s="36" t="str">
        <f>IF($O$36="","",$O$36)</f>
        <v/>
      </c>
      <c r="AB69" s="36" t="e">
        <f>IF($P$36="","",$P$36)</f>
        <v>#N/A</v>
      </c>
    </row>
    <row r="70" spans="27:28" hidden="1">
      <c r="AA70" s="36" t="str">
        <f>IF($O$37="","",$O$37)</f>
        <v/>
      </c>
      <c r="AB70" s="36" t="e">
        <f>IF($P$37="","",$P$37)</f>
        <v>#N/A</v>
      </c>
    </row>
    <row r="71" spans="27:28" hidden="1">
      <c r="AA71" s="36" t="str">
        <f>IF($O$38="","",$O$38)</f>
        <v/>
      </c>
      <c r="AB71" s="36" t="e">
        <f>IF($P$38="","",$P$38)</f>
        <v>#N/A</v>
      </c>
    </row>
    <row r="72" spans="27:28" hidden="1">
      <c r="AA72" s="36" t="str">
        <f>IF($O$39="","",$O$39)</f>
        <v/>
      </c>
      <c r="AB72" s="36" t="e">
        <f>IF($P$39="","",$P$39)</f>
        <v>#N/A</v>
      </c>
    </row>
    <row r="73" spans="27:28" hidden="1">
      <c r="AA73" s="36" t="str">
        <f>IF($O$40="","",$O$40)</f>
        <v/>
      </c>
      <c r="AB73" s="36" t="e">
        <f>IF($P$40="","",$P$40)</f>
        <v>#N/A</v>
      </c>
    </row>
    <row r="74" spans="27:28" hidden="1"/>
    <row r="75" spans="27:28" hidden="1"/>
    <row r="76" spans="27:28" hidden="1"/>
    <row r="77" spans="27:28" hidden="1"/>
    <row r="78" spans="27:28" hidden="1"/>
    <row r="79" spans="27:28" hidden="1"/>
    <row r="80" spans="27:2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DA73" sheet="1" objects="1" scenarios="1"/>
  <mergeCells count="109">
    <mergeCell ref="B4:F4"/>
    <mergeCell ref="M4:V4"/>
    <mergeCell ref="B5:E5"/>
    <mergeCell ref="M5:V5"/>
    <mergeCell ref="B1:V1"/>
    <mergeCell ref="B2:E2"/>
    <mergeCell ref="M2:P2"/>
    <mergeCell ref="Q2:V2"/>
    <mergeCell ref="B3:E3"/>
    <mergeCell ref="M3:P3"/>
    <mergeCell ref="Q3:V3"/>
    <mergeCell ref="I2:K2"/>
    <mergeCell ref="I3:K3"/>
    <mergeCell ref="I5:K5"/>
    <mergeCell ref="I4:K4"/>
    <mergeCell ref="E7:F7"/>
    <mergeCell ref="P7:Q7"/>
    <mergeCell ref="Y7:Z7"/>
    <mergeCell ref="AA7:AB7"/>
    <mergeCell ref="B8:B10"/>
    <mergeCell ref="E8:F8"/>
    <mergeCell ref="M8:M10"/>
    <mergeCell ref="P8:Q8"/>
    <mergeCell ref="E9:F9"/>
    <mergeCell ref="P9:Q9"/>
    <mergeCell ref="E10:F10"/>
    <mergeCell ref="P10:Q10"/>
    <mergeCell ref="B11:B13"/>
    <mergeCell ref="E11:F11"/>
    <mergeCell ref="M11:M13"/>
    <mergeCell ref="P11:Q11"/>
    <mergeCell ref="E12:F12"/>
    <mergeCell ref="P12:Q12"/>
    <mergeCell ref="E13:F13"/>
    <mergeCell ref="P13:Q13"/>
    <mergeCell ref="B20:B22"/>
    <mergeCell ref="E20:F20"/>
    <mergeCell ref="P20:Q20"/>
    <mergeCell ref="E21:F21"/>
    <mergeCell ref="P21:Q21"/>
    <mergeCell ref="E22:F22"/>
    <mergeCell ref="P22:Q22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14:F14"/>
    <mergeCell ref="P14:Q14"/>
    <mergeCell ref="E15:F15"/>
    <mergeCell ref="P15:Q15"/>
    <mergeCell ref="E16:F16"/>
    <mergeCell ref="P16:Q16"/>
    <mergeCell ref="B26:B28"/>
    <mergeCell ref="E26:F26"/>
    <mergeCell ref="M26:M28"/>
    <mergeCell ref="P26:Q26"/>
    <mergeCell ref="E27:F27"/>
    <mergeCell ref="P27:Q27"/>
    <mergeCell ref="E28:F28"/>
    <mergeCell ref="P28:Q28"/>
    <mergeCell ref="B23:B25"/>
    <mergeCell ref="E23:F23"/>
    <mergeCell ref="P23:Q23"/>
    <mergeCell ref="E24:F24"/>
    <mergeCell ref="P24:Q24"/>
    <mergeCell ref="E25:F25"/>
    <mergeCell ref="P25:Q25"/>
    <mergeCell ref="P32:Q32"/>
    <mergeCell ref="E33:F33"/>
    <mergeCell ref="P33:Q33"/>
    <mergeCell ref="E34:F34"/>
    <mergeCell ref="P34:Q34"/>
    <mergeCell ref="B29:B31"/>
    <mergeCell ref="E29:F29"/>
    <mergeCell ref="M29:M31"/>
    <mergeCell ref="P29:Q29"/>
    <mergeCell ref="E30:F30"/>
    <mergeCell ref="P30:Q30"/>
    <mergeCell ref="E31:F31"/>
    <mergeCell ref="P31:Q31"/>
    <mergeCell ref="U14:U19"/>
    <mergeCell ref="V14:V19"/>
    <mergeCell ref="M20:M25"/>
    <mergeCell ref="U20:U25"/>
    <mergeCell ref="V20:V25"/>
    <mergeCell ref="B38:B40"/>
    <mergeCell ref="E38:F38"/>
    <mergeCell ref="M38:M40"/>
    <mergeCell ref="P38:Q38"/>
    <mergeCell ref="E39:F39"/>
    <mergeCell ref="P39:Q39"/>
    <mergeCell ref="E40:F40"/>
    <mergeCell ref="P40:Q40"/>
    <mergeCell ref="B35:B37"/>
    <mergeCell ref="E35:F35"/>
    <mergeCell ref="M35:M37"/>
    <mergeCell ref="P35:Q35"/>
    <mergeCell ref="E36:F36"/>
    <mergeCell ref="P36:Q36"/>
    <mergeCell ref="E37:F37"/>
    <mergeCell ref="P37:Q37"/>
    <mergeCell ref="B32:B34"/>
    <mergeCell ref="E32:F32"/>
    <mergeCell ref="M32:M34"/>
  </mergeCells>
  <phoneticPr fontId="3"/>
  <conditionalFormatting sqref="A3">
    <cfRule type="cellIs" dxfId="0" priority="1" stopIfTrue="1" operator="notEqual">
      <formula>""</formula>
    </cfRule>
  </conditionalFormatting>
  <dataValidations count="4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0 P8:P40"/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0 O8:O40">
      <formula1>INDIRECT($AH$3)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_x000a_例_x000a_4分10秒88（電動）：041088_x000a_1m77：000177_x000a_5888点：005888_x000a_記録なし：000000" sqref="K8:K40 V8:V40">
      <formula1>6</formula1>
    </dataValidation>
    <dataValidation type="textLength" imeMode="disabled" operator="equal" allowBlank="1" showInputMessage="1" showErrorMessage="1" errorTitle="自己最高記録" error="6桁で入力してください" promptTitle="自己ベスト" prompt="自己ベストを入力_x000a_半角6桁「######」の形で入力_x000a_手動計時の場合、下1桁に「+」を入力_x000a__x000a_例_x000a_4分10秒88（電動）：041088_x000a_1m77：000177_x000a_5888点：005888_x000a_記録なし：000000" sqref="J8:J40 U8:U13 U26:U40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L74"/>
  <sheetViews>
    <sheetView zoomScale="75" workbookViewId="0">
      <selection activeCell="G29" sqref="G29"/>
    </sheetView>
  </sheetViews>
  <sheetFormatPr defaultColWidth="0" defaultRowHeight="18.75" zeroHeight="1"/>
  <cols>
    <col min="1" max="1" width="19.5" style="12" customWidth="1"/>
    <col min="2" max="2" width="19.625" style="12" customWidth="1"/>
    <col min="3" max="5" width="13.125" style="12" customWidth="1"/>
    <col min="6" max="8" width="16.625" style="12" customWidth="1"/>
    <col min="9" max="9" width="11.875" style="12" customWidth="1"/>
    <col min="10" max="10" width="13.25" style="12" hidden="1" customWidth="1"/>
    <col min="11" max="11" width="9.75" style="12" hidden="1" customWidth="1"/>
    <col min="12" max="16384" width="9" style="12" hidden="1"/>
  </cols>
  <sheetData>
    <row r="1" spans="1:12" ht="24">
      <c r="A1" s="243" t="s">
        <v>6260</v>
      </c>
      <c r="B1" s="243"/>
      <c r="C1" s="243"/>
      <c r="D1" s="243"/>
      <c r="E1" s="243"/>
      <c r="F1" s="243"/>
      <c r="G1" s="244"/>
      <c r="H1" s="244"/>
    </row>
    <row r="2" spans="1:12" ht="24">
      <c r="A2" s="121"/>
      <c r="B2" s="243">
        <f>申込書!D4</f>
        <v>0</v>
      </c>
      <c r="C2" s="243"/>
      <c r="D2" s="243"/>
      <c r="E2" s="243"/>
      <c r="F2" s="243"/>
      <c r="G2" s="122"/>
      <c r="H2" s="122"/>
    </row>
    <row r="3" spans="1:12" ht="12" customHeight="1" thickBot="1"/>
    <row r="4" spans="1:12" ht="24">
      <c r="A4" s="237" t="s">
        <v>18</v>
      </c>
      <c r="B4" s="239" t="s">
        <v>19</v>
      </c>
      <c r="C4" s="245" t="s">
        <v>20</v>
      </c>
      <c r="D4" s="246"/>
      <c r="E4" s="247"/>
      <c r="F4" s="245" t="s">
        <v>21</v>
      </c>
      <c r="G4" s="246"/>
      <c r="H4" s="247"/>
      <c r="I4" s="13"/>
      <c r="K4" s="14" t="s">
        <v>22</v>
      </c>
    </row>
    <row r="5" spans="1:12" ht="20.25" customHeight="1" thickBot="1">
      <c r="A5" s="238"/>
      <c r="B5" s="240"/>
      <c r="C5" s="15" t="s">
        <v>23</v>
      </c>
      <c r="D5" s="16" t="s">
        <v>24</v>
      </c>
      <c r="E5" s="17" t="s">
        <v>25</v>
      </c>
      <c r="F5" s="15" t="s">
        <v>23</v>
      </c>
      <c r="G5" s="16" t="s">
        <v>24</v>
      </c>
      <c r="H5" s="17" t="s">
        <v>25</v>
      </c>
      <c r="I5" s="18"/>
      <c r="K5" s="18" t="s">
        <v>23</v>
      </c>
      <c r="L5" s="12" t="s">
        <v>24</v>
      </c>
    </row>
    <row r="6" spans="1:12" ht="20.25" customHeight="1" thickTop="1">
      <c r="A6" s="19">
        <v>1200</v>
      </c>
      <c r="B6" s="20" t="s">
        <v>275</v>
      </c>
      <c r="C6" s="21">
        <f>COUNTIF('種目別申込一覧表（男子）'!$Y$8:$Z$58,$B6)</f>
        <v>0</v>
      </c>
      <c r="D6" s="21">
        <f>COUNTIF('種目別申込一覧表（女子）'!$Y$8:$Z$58,$B6)</f>
        <v>0</v>
      </c>
      <c r="E6" s="22">
        <f t="shared" ref="E6:E26" si="0">SUM(C6:D6)</f>
        <v>0</v>
      </c>
      <c r="F6" s="23">
        <f>A6*C6</f>
        <v>0</v>
      </c>
      <c r="G6" s="23">
        <f>A6*D6</f>
        <v>0</v>
      </c>
      <c r="H6" s="24">
        <f t="shared" ref="H6:H26" si="1">SUM(F6:G6)</f>
        <v>0</v>
      </c>
      <c r="J6" s="99" t="s">
        <v>335</v>
      </c>
      <c r="K6" s="12">
        <v>1000</v>
      </c>
      <c r="L6" s="12">
        <v>1000</v>
      </c>
    </row>
    <row r="7" spans="1:12" ht="20.25" customHeight="1">
      <c r="A7" s="19">
        <v>1200</v>
      </c>
      <c r="B7" s="25" t="s">
        <v>277</v>
      </c>
      <c r="C7" s="21">
        <f>COUNTIF('種目別申込一覧表（男子）'!$Y$8:$Z$58,$B7)</f>
        <v>0</v>
      </c>
      <c r="D7" s="21">
        <f>COUNTIF('種目別申込一覧表（女子）'!$Y$8:$Z$58,$B7)</f>
        <v>0</v>
      </c>
      <c r="E7" s="22">
        <f t="shared" si="0"/>
        <v>0</v>
      </c>
      <c r="F7" s="23">
        <f t="shared" ref="F7:F13" si="2">A7*C7</f>
        <v>0</v>
      </c>
      <c r="G7" s="23">
        <f t="shared" ref="G7:G24" si="3">A7*D7</f>
        <v>0</v>
      </c>
      <c r="H7" s="26">
        <f t="shared" si="1"/>
        <v>0</v>
      </c>
      <c r="J7" s="99" t="s">
        <v>336</v>
      </c>
      <c r="K7" s="12">
        <v>1000</v>
      </c>
      <c r="L7" s="12">
        <v>1000</v>
      </c>
    </row>
    <row r="8" spans="1:12" ht="20.25" customHeight="1">
      <c r="A8" s="19">
        <v>1200</v>
      </c>
      <c r="B8" s="25" t="s">
        <v>279</v>
      </c>
      <c r="C8" s="21">
        <f>COUNTIF('種目別申込一覧表（男子）'!$Y$8:$Z$58,$B8)</f>
        <v>0</v>
      </c>
      <c r="D8" s="21">
        <f>COUNTIF('種目別申込一覧表（女子）'!$Y$8:$Z$58,$B8)</f>
        <v>0</v>
      </c>
      <c r="E8" s="22">
        <f t="shared" si="0"/>
        <v>0</v>
      </c>
      <c r="F8" s="23">
        <f t="shared" si="2"/>
        <v>0</v>
      </c>
      <c r="G8" s="23">
        <f t="shared" si="3"/>
        <v>0</v>
      </c>
      <c r="H8" s="26">
        <f t="shared" si="1"/>
        <v>0</v>
      </c>
      <c r="J8" s="99" t="s">
        <v>337</v>
      </c>
      <c r="K8" s="12">
        <v>1000</v>
      </c>
      <c r="L8" s="12">
        <v>1000</v>
      </c>
    </row>
    <row r="9" spans="1:12" ht="20.25" customHeight="1">
      <c r="A9" s="19">
        <v>1200</v>
      </c>
      <c r="B9" s="25" t="s">
        <v>281</v>
      </c>
      <c r="C9" s="21">
        <f>COUNTIF('種目別申込一覧表（男子）'!$Y$8:$Z$58,$B9)</f>
        <v>0</v>
      </c>
      <c r="D9" s="21">
        <f>COUNTIF('種目別申込一覧表（女子）'!$Y$8:$Z$58,$B9)</f>
        <v>0</v>
      </c>
      <c r="E9" s="22">
        <f t="shared" si="0"/>
        <v>0</v>
      </c>
      <c r="F9" s="23">
        <f t="shared" si="2"/>
        <v>0</v>
      </c>
      <c r="G9" s="23">
        <f t="shared" si="3"/>
        <v>0</v>
      </c>
      <c r="H9" s="26">
        <f t="shared" si="1"/>
        <v>0</v>
      </c>
      <c r="J9" s="99" t="s">
        <v>338</v>
      </c>
      <c r="K9" s="12">
        <v>1000</v>
      </c>
      <c r="L9" s="12">
        <v>1000</v>
      </c>
    </row>
    <row r="10" spans="1:12" ht="20.25" customHeight="1">
      <c r="A10" s="19">
        <v>1200</v>
      </c>
      <c r="B10" s="25" t="s">
        <v>283</v>
      </c>
      <c r="C10" s="21">
        <f>COUNTIF('種目別申込一覧表（男子）'!$Y$8:$Z$58,$B10)</f>
        <v>0</v>
      </c>
      <c r="D10" s="21">
        <f>COUNTIF('種目別申込一覧表（女子）'!$Y$8:$Z$58,$B10)</f>
        <v>0</v>
      </c>
      <c r="E10" s="22">
        <f t="shared" si="0"/>
        <v>0</v>
      </c>
      <c r="F10" s="23">
        <f t="shared" si="2"/>
        <v>0</v>
      </c>
      <c r="G10" s="23">
        <f t="shared" si="3"/>
        <v>0</v>
      </c>
      <c r="H10" s="26">
        <f t="shared" si="1"/>
        <v>0</v>
      </c>
      <c r="J10" s="99" t="s">
        <v>339</v>
      </c>
      <c r="K10" s="12">
        <v>1000</v>
      </c>
      <c r="L10" s="12">
        <v>1000</v>
      </c>
    </row>
    <row r="11" spans="1:12" ht="20.25" customHeight="1">
      <c r="A11" s="19">
        <v>1200</v>
      </c>
      <c r="B11" s="25" t="s">
        <v>285</v>
      </c>
      <c r="C11" s="21">
        <f>COUNTIF('種目別申込一覧表（男子）'!$Y$8:$Z$58,$B11)</f>
        <v>0</v>
      </c>
      <c r="D11" s="21">
        <f>COUNTIF('種目別申込一覧表（女子）'!$Y$8:$Z$58,$B11)</f>
        <v>0</v>
      </c>
      <c r="E11" s="22">
        <f t="shared" si="0"/>
        <v>0</v>
      </c>
      <c r="F11" s="23">
        <f t="shared" si="2"/>
        <v>0</v>
      </c>
      <c r="G11" s="23">
        <f t="shared" si="3"/>
        <v>0</v>
      </c>
      <c r="H11" s="26">
        <f t="shared" si="1"/>
        <v>0</v>
      </c>
      <c r="J11" s="99" t="s">
        <v>340</v>
      </c>
      <c r="K11" s="12">
        <v>1000</v>
      </c>
      <c r="L11" s="12">
        <v>1000</v>
      </c>
    </row>
    <row r="12" spans="1:12" ht="20.25" customHeight="1">
      <c r="A12" s="19">
        <v>1200</v>
      </c>
      <c r="B12" s="25" t="s">
        <v>287</v>
      </c>
      <c r="C12" s="21">
        <f>COUNTIF('種目別申込一覧表（男子）'!$Y$8:$Z$58,$B12)</f>
        <v>0</v>
      </c>
      <c r="D12" s="21">
        <f>COUNTIF('種目別申込一覧表（女子）'!$Y$8:$Z$58,$B12)</f>
        <v>0</v>
      </c>
      <c r="E12" s="22">
        <f t="shared" si="0"/>
        <v>0</v>
      </c>
      <c r="F12" s="23">
        <f t="shared" si="2"/>
        <v>0</v>
      </c>
      <c r="G12" s="23">
        <f t="shared" si="3"/>
        <v>0</v>
      </c>
      <c r="H12" s="26">
        <f t="shared" si="1"/>
        <v>0</v>
      </c>
      <c r="J12" s="99" t="s">
        <v>341</v>
      </c>
      <c r="K12" s="12">
        <v>1000</v>
      </c>
      <c r="L12" s="12">
        <v>1000</v>
      </c>
    </row>
    <row r="13" spans="1:12" ht="20.25" customHeight="1">
      <c r="A13" s="19">
        <v>1200</v>
      </c>
      <c r="B13" s="25" t="s">
        <v>289</v>
      </c>
      <c r="C13" s="21">
        <f>COUNTIF('種目別申込一覧表（男子）'!$Y$8:$Z$58,$B13)</f>
        <v>0</v>
      </c>
      <c r="D13" s="21" t="s">
        <v>1</v>
      </c>
      <c r="E13" s="22">
        <f t="shared" si="0"/>
        <v>0</v>
      </c>
      <c r="F13" s="23">
        <f t="shared" si="2"/>
        <v>0</v>
      </c>
      <c r="G13" s="23">
        <v>0</v>
      </c>
      <c r="H13" s="26">
        <f t="shared" si="1"/>
        <v>0</v>
      </c>
      <c r="J13" s="99" t="s">
        <v>288</v>
      </c>
      <c r="K13" s="12">
        <v>1000</v>
      </c>
    </row>
    <row r="14" spans="1:12" ht="20.25" customHeight="1">
      <c r="A14" s="19">
        <v>1200</v>
      </c>
      <c r="B14" s="25" t="s">
        <v>317</v>
      </c>
      <c r="C14" s="21" t="s">
        <v>1</v>
      </c>
      <c r="D14" s="21">
        <f>COUNTIF('種目別申込一覧表（女子）'!$Y$8:$Z$58,$B14)</f>
        <v>0</v>
      </c>
      <c r="E14" s="22">
        <f t="shared" si="0"/>
        <v>0</v>
      </c>
      <c r="F14" s="23">
        <v>0</v>
      </c>
      <c r="G14" s="23">
        <f t="shared" si="3"/>
        <v>0</v>
      </c>
      <c r="H14" s="26">
        <f t="shared" si="1"/>
        <v>0</v>
      </c>
      <c r="J14" s="99" t="s">
        <v>316</v>
      </c>
      <c r="L14" s="12">
        <v>1000</v>
      </c>
    </row>
    <row r="15" spans="1:12" ht="20.25" customHeight="1">
      <c r="A15" s="19">
        <v>1200</v>
      </c>
      <c r="B15" s="25" t="s">
        <v>291</v>
      </c>
      <c r="C15" s="21">
        <f>COUNTIF('種目別申込一覧表（男子）'!$Y$8:$Z$58,$B15)</f>
        <v>0</v>
      </c>
      <c r="D15" s="21">
        <f>COUNTIF('種目別申込一覧表（女子）'!$Y$8:$Z$58,$B15)</f>
        <v>0</v>
      </c>
      <c r="E15" s="22">
        <f t="shared" si="0"/>
        <v>0</v>
      </c>
      <c r="F15" s="23">
        <f>A15*C15</f>
        <v>0</v>
      </c>
      <c r="G15" s="23">
        <f t="shared" si="3"/>
        <v>0</v>
      </c>
      <c r="H15" s="26">
        <f t="shared" si="1"/>
        <v>0</v>
      </c>
      <c r="J15" s="99" t="s">
        <v>342</v>
      </c>
      <c r="K15" s="12">
        <v>1000</v>
      </c>
      <c r="L15" s="12">
        <v>1000</v>
      </c>
    </row>
    <row r="16" spans="1:12" ht="20.25" customHeight="1">
      <c r="A16" s="19">
        <v>1200</v>
      </c>
      <c r="B16" s="25" t="s">
        <v>293</v>
      </c>
      <c r="C16" s="21">
        <f>COUNTIF('種目別申込一覧表（男子）'!$Y$8:$Z$58,$B16)</f>
        <v>0</v>
      </c>
      <c r="D16" s="21">
        <f>COUNTIF('種目別申込一覧表（女子）'!$Y$8:$Z$58,$B16)</f>
        <v>0</v>
      </c>
      <c r="E16" s="22">
        <f t="shared" si="0"/>
        <v>0</v>
      </c>
      <c r="F16" s="23">
        <f t="shared" ref="F16:F24" si="4">A16*C16</f>
        <v>0</v>
      </c>
      <c r="G16" s="23">
        <f t="shared" si="3"/>
        <v>0</v>
      </c>
      <c r="H16" s="26">
        <f t="shared" si="1"/>
        <v>0</v>
      </c>
      <c r="J16" s="99" t="s">
        <v>343</v>
      </c>
      <c r="K16" s="12">
        <v>1000</v>
      </c>
      <c r="L16" s="12">
        <v>1000</v>
      </c>
    </row>
    <row r="17" spans="1:12" ht="20.25" customHeight="1">
      <c r="A17" s="19">
        <v>1200</v>
      </c>
      <c r="B17" s="25" t="s">
        <v>295</v>
      </c>
      <c r="C17" s="21">
        <f>COUNTIF('種目別申込一覧表（男子）'!$Y$8:$Z$58,$B17)</f>
        <v>0</v>
      </c>
      <c r="D17" s="21">
        <f>COUNTIF('種目別申込一覧表（女子）'!$Y$8:$Z$58,$B17)</f>
        <v>0</v>
      </c>
      <c r="E17" s="22">
        <f t="shared" si="0"/>
        <v>0</v>
      </c>
      <c r="F17" s="23">
        <f t="shared" si="4"/>
        <v>0</v>
      </c>
      <c r="G17" s="23">
        <f t="shared" si="3"/>
        <v>0</v>
      </c>
      <c r="H17" s="26">
        <f t="shared" si="1"/>
        <v>0</v>
      </c>
      <c r="J17" s="99" t="s">
        <v>344</v>
      </c>
      <c r="K17" s="12">
        <v>1000</v>
      </c>
      <c r="L17" s="12">
        <v>1000</v>
      </c>
    </row>
    <row r="18" spans="1:12" ht="20.25" customHeight="1">
      <c r="A18" s="19">
        <v>1200</v>
      </c>
      <c r="B18" s="25" t="s">
        <v>297</v>
      </c>
      <c r="C18" s="21">
        <f>COUNTIF('種目別申込一覧表（男子）'!$Y$8:$Z$58,$B18)</f>
        <v>0</v>
      </c>
      <c r="D18" s="21">
        <f>COUNTIF('種目別申込一覧表（女子）'!$Y$8:$Z$58,$B18)</f>
        <v>0</v>
      </c>
      <c r="E18" s="22">
        <f t="shared" si="0"/>
        <v>0</v>
      </c>
      <c r="F18" s="23">
        <f t="shared" si="4"/>
        <v>0</v>
      </c>
      <c r="G18" s="23">
        <f t="shared" si="3"/>
        <v>0</v>
      </c>
      <c r="H18" s="26">
        <f t="shared" si="1"/>
        <v>0</v>
      </c>
      <c r="J18" s="99" t="s">
        <v>345</v>
      </c>
      <c r="K18" s="12">
        <v>1000</v>
      </c>
      <c r="L18" s="12">
        <v>1000</v>
      </c>
    </row>
    <row r="19" spans="1:12" ht="20.25" customHeight="1">
      <c r="A19" s="19">
        <v>1200</v>
      </c>
      <c r="B19" s="25" t="s">
        <v>299</v>
      </c>
      <c r="C19" s="21">
        <f>COUNTIF('種目別申込一覧表（男子）'!$Y$8:$Z$58,$B19)</f>
        <v>0</v>
      </c>
      <c r="D19" s="21">
        <f>COUNTIF('種目別申込一覧表（女子）'!$Y$8:$Z$58,$B19)</f>
        <v>0</v>
      </c>
      <c r="E19" s="22">
        <f t="shared" si="0"/>
        <v>0</v>
      </c>
      <c r="F19" s="23">
        <f t="shared" si="4"/>
        <v>0</v>
      </c>
      <c r="G19" s="23">
        <f t="shared" si="3"/>
        <v>0</v>
      </c>
      <c r="H19" s="26">
        <f t="shared" si="1"/>
        <v>0</v>
      </c>
      <c r="J19" s="99" t="s">
        <v>346</v>
      </c>
      <c r="K19" s="12">
        <v>1000</v>
      </c>
      <c r="L19" s="12">
        <v>1000</v>
      </c>
    </row>
    <row r="20" spans="1:12" ht="20.25" customHeight="1">
      <c r="A20" s="19">
        <v>1200</v>
      </c>
      <c r="B20" s="25" t="s">
        <v>301</v>
      </c>
      <c r="C20" s="21">
        <f>COUNTIF('種目別申込一覧表（男子）'!$Y$8:$Z$58,$B20)</f>
        <v>0</v>
      </c>
      <c r="D20" s="21">
        <f>COUNTIF('種目別申込一覧表（女子）'!$Y$8:$Z$58,$B20)</f>
        <v>0</v>
      </c>
      <c r="E20" s="22">
        <f t="shared" si="0"/>
        <v>0</v>
      </c>
      <c r="F20" s="23">
        <f t="shared" si="4"/>
        <v>0</v>
      </c>
      <c r="G20" s="23">
        <f t="shared" si="3"/>
        <v>0</v>
      </c>
      <c r="H20" s="26">
        <f t="shared" si="1"/>
        <v>0</v>
      </c>
      <c r="J20" s="99" t="s">
        <v>347</v>
      </c>
      <c r="K20" s="12">
        <v>1000</v>
      </c>
      <c r="L20" s="12">
        <v>1000</v>
      </c>
    </row>
    <row r="21" spans="1:12" ht="20.25" customHeight="1">
      <c r="A21" s="19">
        <v>1200</v>
      </c>
      <c r="B21" s="25" t="s">
        <v>303</v>
      </c>
      <c r="C21" s="21">
        <f>COUNTIF('種目別申込一覧表（男子）'!$Y$8:$Z$58,$B21)</f>
        <v>0</v>
      </c>
      <c r="D21" s="21">
        <f>COUNTIF('種目別申込一覧表（女子）'!$Y$8:$Z$58,$B21)</f>
        <v>0</v>
      </c>
      <c r="E21" s="22">
        <f t="shared" si="0"/>
        <v>0</v>
      </c>
      <c r="F21" s="23">
        <f t="shared" si="4"/>
        <v>0</v>
      </c>
      <c r="G21" s="23">
        <f t="shared" si="3"/>
        <v>0</v>
      </c>
      <c r="H21" s="26">
        <f t="shared" si="1"/>
        <v>0</v>
      </c>
      <c r="J21" s="99" t="s">
        <v>348</v>
      </c>
      <c r="K21" s="12">
        <v>1000</v>
      </c>
      <c r="L21" s="12">
        <v>1000</v>
      </c>
    </row>
    <row r="22" spans="1:12" ht="20.25" customHeight="1">
      <c r="A22" s="19">
        <v>1200</v>
      </c>
      <c r="B22" s="25" t="s">
        <v>305</v>
      </c>
      <c r="C22" s="21">
        <f>COUNTIF('種目別申込一覧表（男子）'!$Y$8:$Z$58,$B22)</f>
        <v>0</v>
      </c>
      <c r="D22" s="21">
        <f>COUNTIF('種目別申込一覧表（女子）'!$Y$8:$Z$58,$B22)</f>
        <v>0</v>
      </c>
      <c r="E22" s="22">
        <f t="shared" si="0"/>
        <v>0</v>
      </c>
      <c r="F22" s="23">
        <f t="shared" si="4"/>
        <v>0</v>
      </c>
      <c r="G22" s="23">
        <f t="shared" si="3"/>
        <v>0</v>
      </c>
      <c r="H22" s="26">
        <f t="shared" si="1"/>
        <v>0</v>
      </c>
      <c r="J22" s="99" t="s">
        <v>349</v>
      </c>
      <c r="K22" s="12">
        <v>1000</v>
      </c>
      <c r="L22" s="12">
        <v>1000</v>
      </c>
    </row>
    <row r="23" spans="1:12" ht="20.25" customHeight="1">
      <c r="A23" s="19">
        <v>1200</v>
      </c>
      <c r="B23" s="25" t="s">
        <v>309</v>
      </c>
      <c r="C23" s="21">
        <f>COUNTIF('種目別申込一覧表（男子）'!$Y$8:$Z$58,$B23)</f>
        <v>0</v>
      </c>
      <c r="D23" s="21">
        <f>COUNTIF('種目別申込一覧表（女子）'!$Y$8:$Z$58,$B23)</f>
        <v>0</v>
      </c>
      <c r="E23" s="22">
        <f t="shared" si="0"/>
        <v>0</v>
      </c>
      <c r="F23" s="23">
        <f t="shared" si="4"/>
        <v>0</v>
      </c>
      <c r="G23" s="23">
        <f t="shared" si="3"/>
        <v>0</v>
      </c>
      <c r="H23" s="26">
        <f t="shared" si="1"/>
        <v>0</v>
      </c>
      <c r="J23" s="99" t="s">
        <v>351</v>
      </c>
      <c r="K23" s="12">
        <v>1000</v>
      </c>
      <c r="L23" s="12">
        <v>1000</v>
      </c>
    </row>
    <row r="24" spans="1:12" ht="20.25" customHeight="1">
      <c r="A24" s="19">
        <v>1200</v>
      </c>
      <c r="B24" s="25" t="s">
        <v>307</v>
      </c>
      <c r="C24" s="21">
        <f>COUNTIF('種目別申込一覧表（男子）'!$Y$8:$Z$58,$B24)</f>
        <v>0</v>
      </c>
      <c r="D24" s="21">
        <f>COUNTIF('種目別申込一覧表（女子）'!$Y$8:$Z$58,$B24)</f>
        <v>0</v>
      </c>
      <c r="E24" s="22">
        <f t="shared" si="0"/>
        <v>0</v>
      </c>
      <c r="F24" s="23">
        <f t="shared" si="4"/>
        <v>0</v>
      </c>
      <c r="G24" s="23">
        <f t="shared" si="3"/>
        <v>0</v>
      </c>
      <c r="H24" s="26">
        <f t="shared" si="1"/>
        <v>0</v>
      </c>
      <c r="J24" s="99" t="s">
        <v>350</v>
      </c>
      <c r="K24" s="12">
        <v>1000</v>
      </c>
      <c r="L24" s="12">
        <v>1000</v>
      </c>
    </row>
    <row r="25" spans="1:12" ht="20.25" customHeight="1">
      <c r="A25" s="123">
        <v>2000</v>
      </c>
      <c r="B25" s="124" t="s">
        <v>311</v>
      </c>
      <c r="C25" s="125">
        <f>IF(COUNTIF('種目別申込一覧表（男子）'!$Y$8:$Z$58,$B25)&lt;4,0,1)</f>
        <v>0</v>
      </c>
      <c r="D25" s="125">
        <f>IF(COUNTIF('種目別申込一覧表（女子）'!$Y$8:$Z$58,$B25)&lt;4,0,1)</f>
        <v>0</v>
      </c>
      <c r="E25" s="126">
        <f t="shared" si="0"/>
        <v>0</v>
      </c>
      <c r="F25" s="127">
        <f>C25*K25</f>
        <v>0</v>
      </c>
      <c r="G25" s="127">
        <f>D25*L25</f>
        <v>0</v>
      </c>
      <c r="H25" s="128">
        <f t="shared" si="1"/>
        <v>0</v>
      </c>
      <c r="J25" s="99" t="s">
        <v>333</v>
      </c>
      <c r="K25" s="12">
        <v>2000</v>
      </c>
      <c r="L25" s="12">
        <v>2000</v>
      </c>
    </row>
    <row r="26" spans="1:12" ht="20.25" customHeight="1" thickBot="1">
      <c r="A26" s="123">
        <v>2000</v>
      </c>
      <c r="B26" s="124" t="s">
        <v>313</v>
      </c>
      <c r="C26" s="125">
        <f>IF(COUNTIF('種目別申込一覧表（男子）'!$Y$8:$Z$58,$B26)&lt;4,0,1)</f>
        <v>0</v>
      </c>
      <c r="D26" s="125">
        <f>IF(COUNTIF('種目別申込一覧表（女子）'!$Y$8:$Z$58,$B26)&lt;4,0,1)</f>
        <v>0</v>
      </c>
      <c r="E26" s="126">
        <f t="shared" si="0"/>
        <v>0</v>
      </c>
      <c r="F26" s="127">
        <f>C26*K26</f>
        <v>0</v>
      </c>
      <c r="G26" s="127">
        <f>D26*L26</f>
        <v>0</v>
      </c>
      <c r="H26" s="128">
        <f t="shared" si="1"/>
        <v>0</v>
      </c>
      <c r="J26" s="99" t="s">
        <v>334</v>
      </c>
      <c r="K26" s="12">
        <v>2000</v>
      </c>
      <c r="L26" s="12">
        <v>2000</v>
      </c>
    </row>
    <row r="27" spans="1:12" ht="25.5" thickTop="1" thickBot="1">
      <c r="A27" s="241" t="s">
        <v>26</v>
      </c>
      <c r="B27" s="242"/>
      <c r="C27" s="27">
        <f t="shared" ref="C27:H27" si="5">SUM(C6:C26)</f>
        <v>0</v>
      </c>
      <c r="D27" s="27">
        <f t="shared" si="5"/>
        <v>0</v>
      </c>
      <c r="E27" s="28">
        <f t="shared" si="5"/>
        <v>0</v>
      </c>
      <c r="F27" s="29">
        <f t="shared" si="5"/>
        <v>0</v>
      </c>
      <c r="G27" s="30">
        <f t="shared" si="5"/>
        <v>0</v>
      </c>
      <c r="H27" s="31">
        <f t="shared" si="5"/>
        <v>0</v>
      </c>
    </row>
    <row r="28" spans="1:12" s="32" customFormat="1" ht="25.5" thickTop="1" thickBot="1">
      <c r="G28" s="34" t="s">
        <v>27</v>
      </c>
      <c r="H28" s="35">
        <f>H27</f>
        <v>0</v>
      </c>
    </row>
    <row r="29" spans="1:12">
      <c r="K29" s="33"/>
      <c r="L29" s="33"/>
    </row>
    <row r="30" spans="1:12" hidden="1">
      <c r="K30" s="33"/>
      <c r="L30" s="33"/>
    </row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/>
  </sheetData>
  <sheetProtection password="DA73" sheet="1" objects="1" scenarios="1"/>
  <mergeCells count="7">
    <mergeCell ref="A4:A5"/>
    <mergeCell ref="B4:B5"/>
    <mergeCell ref="A27:B27"/>
    <mergeCell ref="A1:H1"/>
    <mergeCell ref="C4:E4"/>
    <mergeCell ref="F4:H4"/>
    <mergeCell ref="B2:F2"/>
  </mergeCells>
  <phoneticPr fontId="3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申込書</vt:lpstr>
      <vt:lpstr>種目別申込一覧表（男子）</vt:lpstr>
      <vt:lpstr>種目別申込一覧表（女子）</vt:lpstr>
      <vt:lpstr>申込人数確認表</vt:lpstr>
      <vt:lpstr>マスター男子</vt:lpstr>
      <vt:lpstr>マスター女子</vt:lpstr>
      <vt:lpstr>リレーマスター</vt:lpstr>
      <vt:lpstr>男子登録</vt:lpstr>
      <vt:lpstr>女子登録</vt:lpstr>
      <vt:lpstr>リスト</vt:lpstr>
      <vt:lpstr>'種目別申込一覧表（女子）'!Print_Area</vt:lpstr>
      <vt:lpstr>'種目別申込一覧表（男子）'!Print_Area</vt:lpstr>
      <vt:lpstr>申込書!Print_Area</vt:lpstr>
      <vt:lpstr>申込人数確認表!Print_Area</vt:lpstr>
      <vt:lpstr>'種目別申込一覧表（女子）'!Print_Titles</vt:lpstr>
      <vt:lpstr>'種目別申込一覧表（男子）'!Print_Titles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kg25</cp:lastModifiedBy>
  <cp:lastPrinted>2019-02-16T08:01:49Z</cp:lastPrinted>
  <dcterms:created xsi:type="dcterms:W3CDTF">2006-08-29T12:54:14Z</dcterms:created>
  <dcterms:modified xsi:type="dcterms:W3CDTF">2020-03-03T23:17:35Z</dcterms:modified>
</cp:coreProperties>
</file>